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11760" activeTab="0"/>
  </bookViews>
  <sheets>
    <sheet name="TROŠKOVNIK" sheetId="1" r:id="rId1"/>
  </sheets>
  <definedNames>
    <definedName name="_xlnm.Print_Area" localSheetId="0">'TROŠKOVNIK'!$C$1:$I$123</definedName>
  </definedNames>
  <calcPr fullCalcOnLoad="1"/>
</workbook>
</file>

<file path=xl/sharedStrings.xml><?xml version="1.0" encoding="utf-8"?>
<sst xmlns="http://schemas.openxmlformats.org/spreadsheetml/2006/main" count="397" uniqueCount="157">
  <si>
    <t>Prije narudžbe materijala i početka izvođenja pojedinih stavki izvođač mora obvezatno uzeti mjere i provjeriti količine na licu mjesta te isto tako dostaviti uzorke, tamo gdje se to traži, na potvrdu investitoru._</t>
  </si>
  <si>
    <r>
      <t>Nije dozvoljeno mjenjanje opisa stavaka troškovnika ili dodavanje novih redova u troškovnik. Sve eventualne napomene, korekcije opisa ili dopune opisa i pojašnjenja ponuditelj je obavezan unijeti u za to predviđenu kolonu pod nazivom "</t>
    </r>
    <r>
      <rPr>
        <u val="single"/>
        <sz val="8"/>
        <rFont val="Arial"/>
        <family val="2"/>
      </rPr>
      <t>napomena ponuditelja</t>
    </r>
    <r>
      <rPr>
        <sz val="8"/>
        <rFont val="Arial"/>
        <family val="2"/>
      </rPr>
      <t>" ili u poseban dokument koji se prilaže ponudi._</t>
    </r>
  </si>
  <si>
    <t>Uvjetuje se rad sa radnom snagom stručno osposobljenom za pojedine vrste radova._</t>
  </si>
  <si>
    <t>SVEUKUPNO (bez PDV-a):</t>
  </si>
  <si>
    <t>x</t>
  </si>
  <si>
    <t>R.B.</t>
  </si>
  <si>
    <t>J.M.</t>
  </si>
  <si>
    <t>KOL.</t>
  </si>
  <si>
    <t>J.C.</t>
  </si>
  <si>
    <t>IZNOS</t>
  </si>
  <si>
    <t>s</t>
  </si>
  <si>
    <t>Broj ponude:</t>
  </si>
  <si>
    <t>o</t>
  </si>
  <si>
    <t>NASLOV STAVKE I OPIS</t>
  </si>
  <si>
    <t>NAPOMENE:</t>
  </si>
  <si>
    <t>1.</t>
  </si>
  <si>
    <t>2.</t>
  </si>
  <si>
    <t>3.</t>
  </si>
  <si>
    <t>4.</t>
  </si>
  <si>
    <t>5.</t>
  </si>
  <si>
    <t>6.</t>
  </si>
  <si>
    <t>NAPOMENA PONUDITELJA</t>
  </si>
  <si>
    <t>7.</t>
  </si>
  <si>
    <t>8.</t>
  </si>
  <si>
    <t>9.</t>
  </si>
  <si>
    <t>N</t>
  </si>
  <si>
    <t>Obračun izvedenih radova vrši se na temelju stvarno izvedenih količina ovjerenih od strane investitora u građevinskoj knjizi izvođača. Uz dokaznicu mjera izvođač je obavezan izraditi pripadajuće skice za sve radove po svim stavkama sa upisanim izmjerama._</t>
  </si>
  <si>
    <t>Mjesto i datum izdavanja ponude:</t>
  </si>
  <si>
    <t>TROŠKOVNIK</t>
  </si>
  <si>
    <t>Valjanost ponude:</t>
  </si>
  <si>
    <t>Rok izvođenja radova u kalendarskim danima:</t>
  </si>
  <si>
    <t>Naziv i ovjera ponuditelja:</t>
  </si>
  <si>
    <t>Po okončanju radova izvođač je obavezan sve korištene radne površine dovesti u prvobitno stanje i sanirati sva oštećenja koja je eventualno prouzročio ili koje su prouzročili njegovi podizvođači._</t>
  </si>
  <si>
    <t>U jedinične cijene uključiti sve potrebne transporte, vertikalne i horizontalne prijenose, sav rad i materijal potreban za realizaciju pojedine stavke i posla u cjelini, zatim odvoz otpadnog materijala, kao i eventualno potrebnu naknadu za korištenje registrirane deponije._</t>
  </si>
  <si>
    <r>
      <t>Ukoliko u nekoj  troškovničkoj stavci nije naznačen materijal i/ili proizvođač ponuditelj je obavezan u svojoj ponudi, u za to predviđenoj koloni pod nazivom "</t>
    </r>
    <r>
      <rPr>
        <u val="single"/>
        <sz val="8"/>
        <rFont val="Arial"/>
        <family val="2"/>
      </rPr>
      <t>napomena ponuditelja</t>
    </r>
    <r>
      <rPr>
        <sz val="8"/>
        <rFont val="Arial"/>
        <family val="2"/>
      </rPr>
      <t>", naznačiti potpuni naziv nuđenog materijala i/ili proizvođača. _</t>
    </r>
  </si>
  <si>
    <t>Prilikom izvođenja radova izvođač je obavezan poduzeti sve potrebne mjere zaštite na radu._</t>
  </si>
  <si>
    <t>ZAŠTITA NA RECEPCIJSKIM PULTEVIMA</t>
  </si>
  <si>
    <t>Hotel Delfin</t>
  </si>
  <si>
    <t>Hotel Istra</t>
  </si>
  <si>
    <t>Hotel Materada</t>
  </si>
  <si>
    <t>Hotel Park</t>
  </si>
  <si>
    <t>Hotel Plavi</t>
  </si>
  <si>
    <t>Hotel Zorna</t>
  </si>
  <si>
    <t>Hotel Albatros</t>
  </si>
  <si>
    <t>Hotel Mediteran</t>
  </si>
  <si>
    <t>Hotel Molindrio</t>
  </si>
  <si>
    <t>Marina Parentium</t>
  </si>
  <si>
    <t>Marina Červar Porat</t>
  </si>
  <si>
    <t>Grand Hotel Bonavia</t>
  </si>
  <si>
    <t>Hotel Adriatic</t>
  </si>
  <si>
    <t>DESTINACIJA UMAG - recepcije</t>
  </si>
  <si>
    <t>DESTINACIJA RIJEKA - recepcija</t>
  </si>
  <si>
    <t>DESTINACIJA POREČ - recepcije</t>
  </si>
  <si>
    <t>Turistički apartmani Bellevue</t>
  </si>
  <si>
    <t>Turističko naselje Galijot</t>
  </si>
  <si>
    <t>Hotel Sol Umag</t>
  </si>
  <si>
    <t>TN Polynesia</t>
  </si>
  <si>
    <t>TN Savudrija</t>
  </si>
  <si>
    <t>TN Stella Maris</t>
  </si>
  <si>
    <t>Hotel Sol Sipar</t>
  </si>
  <si>
    <t>Hotel Sol Garden Istra</t>
  </si>
  <si>
    <t>Hotel Sol Aurora</t>
  </si>
  <si>
    <t>Hotel Melia Coral</t>
  </si>
  <si>
    <t>AC Finida</t>
  </si>
  <si>
    <t>AC Kanegra / TN Kanegra</t>
  </si>
  <si>
    <t>AC Park Umag</t>
  </si>
  <si>
    <t>AC Savudrija</t>
  </si>
  <si>
    <t>AC Stella Maris</t>
  </si>
  <si>
    <t>Hotel Gran Vista</t>
  </si>
  <si>
    <t>AC Zelena laguna / Ville Astra</t>
  </si>
  <si>
    <t>AC Ulika</t>
  </si>
  <si>
    <t>AC Puntica (Funtana)</t>
  </si>
  <si>
    <t>AC Bijela_uvala</t>
  </si>
  <si>
    <t>ZA IZRADU ZAŠTITNIH PREGRADA 
NA PULTEVIMA U OBJEKTIMA U VLASNIŠTVU DRUŠTVA PLAVA LAGUNA DD 
NA LOKACIJAMA U POREČU, UMAGU I RIJECI</t>
  </si>
  <si>
    <t>ZAŠTITA NA NIŽIM DIJELOVIMA  RECEPCIJSKIH PULTEVA</t>
  </si>
  <si>
    <t>m'</t>
  </si>
  <si>
    <t>1.1.</t>
  </si>
  <si>
    <t>2.2.</t>
  </si>
  <si>
    <t>3.3.</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</si>
  <si>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</si>
  <si>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</si>
  <si>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</si>
  <si>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</si>
  <si>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</si>
  <si>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</si>
  <si>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</si>
  <si>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</si>
  <si>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</si>
  <si>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</si>
  <si>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</si>
  <si>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</si>
  <si>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</si>
  <si>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</si>
  <si>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</si>
  <si>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</si>
  <si>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</si>
  <si>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</si>
  <si>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</si>
  <si>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</si>
  <si>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</si>
  <si>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</si>
  <si>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</si>
  <si>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</si>
  <si>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</si>
  <si>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</si>
  <si>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</si>
  <si>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</si>
  <si>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</si>
  <si>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</si>
  <si>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</si>
  <si>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</si>
  <si>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2.1.</t>
  </si>
  <si>
    <t>2.3.</t>
  </si>
  <si>
    <t>2.4.</t>
  </si>
  <si>
    <t>2.5.</t>
  </si>
  <si>
    <t>Hotel Parentium (dvije pozicije; 2x2,00)</t>
  </si>
  <si>
    <t>DESTINACIJA POREČ - RESTORANI</t>
  </si>
  <si>
    <t>DESTINACIJA UMAG - RESTORANI</t>
  </si>
  <si>
    <t>TN Kanegra</t>
  </si>
  <si>
    <t>3.1.</t>
  </si>
  <si>
    <t>3.2.</t>
  </si>
  <si>
    <t>3.4.</t>
  </si>
  <si>
    <t>3.5.</t>
  </si>
  <si>
    <t>3.6.</t>
  </si>
  <si>
    <t>3.7.</t>
  </si>
  <si>
    <t>3.8.</t>
  </si>
  <si>
    <t>3.9.</t>
  </si>
  <si>
    <t>3.10.</t>
  </si>
  <si>
    <t>3.11.</t>
  </si>
  <si>
    <t>3.12.</t>
  </si>
  <si>
    <t>3.13.</t>
  </si>
  <si>
    <t>3.14.</t>
  </si>
  <si>
    <t>3.15.</t>
  </si>
  <si>
    <t>3.16.</t>
  </si>
  <si>
    <t>3.17.</t>
  </si>
  <si>
    <t>3.18.</t>
  </si>
  <si>
    <t>3.19.</t>
  </si>
  <si>
    <t>3.20.</t>
  </si>
  <si>
    <t>3.21.</t>
  </si>
  <si>
    <t>3.22.</t>
  </si>
  <si>
    <t>Hotel Parentium  (tri restorana)</t>
  </si>
  <si>
    <r>
      <rPr>
        <b/>
        <sz val="8"/>
        <rFont val="Arial"/>
        <family val="2"/>
      </rPr>
      <t>Navesti vrstu i debljinu materijala koji se nud</t>
    </r>
    <r>
      <rPr>
        <sz val="8"/>
        <rFont val="Arial"/>
        <family val="2"/>
      </rPr>
      <t xml:space="preserve">i, </t>
    </r>
    <r>
      <rPr>
        <b/>
        <sz val="8"/>
        <rFont val="Arial"/>
        <family val="2"/>
      </rPr>
      <t>te opis nuđenog:</t>
    </r>
  </si>
  <si>
    <t>ZAŠTITA NA PULTEVIMA ZA DIJELJENJE HRANE U RESTORANIMA</t>
  </si>
  <si>
    <t>ZAŠTITA NA NIŽIM DIJELOVIMA RESTORANSKIH PULTEVA</t>
  </si>
  <si>
    <r>
      <t xml:space="preserve">U svemu isto kao prethodna stavka samo zaštita na nižim dijelovima recepcijsklih pulteva ili prijemnim stolovima, pri čemu visina zaštitne pregrade treba iznositi </t>
    </r>
    <r>
      <rPr>
        <b/>
        <sz val="8"/>
        <rFont val="Arial"/>
        <family val="2"/>
      </rPr>
      <t>900 mm</t>
    </r>
    <r>
      <rPr>
        <sz val="8"/>
        <rFont val="Arial"/>
        <family val="2"/>
      </rPr>
      <t xml:space="preserve">. Visina nižih dijelova recepcijskih pulteva (odnosno stolova u slučaju hotela Parentium)  iznosi od 750 - 970 mm (ovisno o objektu).
U jediničnu cijenu stavke uključen je sav potreban rad, materijal i transport kao i izmjere na licu mjesta te radionički nacrt izvođača. Obračun se vrši po metru dužnom stvarno montiranih zaštitinih pregrada po objektima. </t>
    </r>
  </si>
  <si>
    <t>4.1.</t>
  </si>
  <si>
    <t>ZAŠTITA NA POVIŠENIM DIJELOVIMA RESTORANSKIH PULTEVA</t>
  </si>
  <si>
    <t>5.1.</t>
  </si>
  <si>
    <r>
      <t xml:space="preserve">Ponuditelj može umjesto materijala i/ili proizvođača naznačenog u troškovničkim stavkama ponuditi i drugi materijal i/ili proizvođača. </t>
    </r>
    <r>
      <rPr>
        <sz val="8"/>
        <rFont val="Arial"/>
        <family val="2"/>
      </rPr>
      <t>Ako ponuditelj nudi zamjenu za materijal i/ili proizvođača navedenih u troškovniku obavezan je u svojoj ponudi, u za to predviđenoj koloni pod nazivom "</t>
    </r>
    <r>
      <rPr>
        <u val="single"/>
        <sz val="8"/>
        <rFont val="Arial"/>
        <family val="2"/>
      </rPr>
      <t>napomena ponuditelja</t>
    </r>
    <r>
      <rPr>
        <sz val="8"/>
        <rFont val="Arial"/>
        <family val="2"/>
      </rPr>
      <t>", naznačiti potpuni naziv nuđenog materijala i proizvođača  koji mora biti najmanje jednake kvalitete kao i navedeni u troškovniku, a ukoliko ponuditelj to propusti učiniti smatrat će se da je ponudio točno u troškovniku naznačeni materijal i proizvođača te će se u slučaju ugovaranja radova tražiti bespogovorna ugradba istog. _</t>
    </r>
  </si>
  <si>
    <t>10.</t>
  </si>
  <si>
    <r>
      <t xml:space="preserve">U svemu isto kao prethodna stavka samo zaštita na nižim dijelovima restoranskih pulteva, pri čemu visina zaštitne pregrade treba iznositi </t>
    </r>
    <r>
      <rPr>
        <b/>
        <sz val="8"/>
        <rFont val="Arial"/>
        <family val="2"/>
      </rPr>
      <t>1200-1300 mm</t>
    </r>
    <r>
      <rPr>
        <sz val="8"/>
        <rFont val="Arial"/>
        <family val="2"/>
      </rPr>
      <t xml:space="preserve">. Visina nižih dijelova restoranskih pulteva nad koje se pregrada postavlja iznosi 580 mm  i 700 mm. Riječ je o krajnjim dijelovima restoranskih pultevima izvedenih u segmentima cca 600+600+600 mm.
U jediničnu cijenu stavke uključen je sav potreban rad, materijal i transport kao i izmjere na licu mjesta te radionički nacrt izvođača. Obračun se vrši po metru dužnom stvarno montiranih zaštitinih pregrada po objektima. </t>
    </r>
  </si>
  <si>
    <r>
      <t xml:space="preserve">U svemu isto kao stavka 3 samo zaštita na povišenim dijelovima restoranskih pulteva, pri čemu visina zaštitne pregrade treba iznositi </t>
    </r>
    <r>
      <rPr>
        <b/>
        <sz val="8"/>
        <rFont val="Arial"/>
        <family val="2"/>
      </rPr>
      <t>850 mm</t>
    </r>
    <r>
      <rPr>
        <sz val="8"/>
        <rFont val="Arial"/>
        <family val="2"/>
      </rPr>
      <t xml:space="preserve">. Visina povišenih dijelova restoranskih pulteva nad koje se pregrada postavlja iznosi 1060 mm  i 1100 mm. 
U jediničnu cijenu stavke uključen je sav potreban rad, materijal i transport kao i izmjere na licu mjesta te radionički nacrt izvođača. Obračun se vrši po metru dužnom stvarno montiranih zaštitinih pregrada po objektima. </t>
    </r>
  </si>
  <si>
    <t xml:space="preserve">Montaža se vrši neinvazivnom metodom tj. bez bušenja rupa na pultu i na način da prilikom kasnijeg uklanjanja zaštitnih pregrada na pultevima ne smije biti ostataka ljepila ili bilo kakvih drugih tragova ili oštećenja. Ukoliko se za montažu i nastavak među segmentima pregrade koriste vertikalni "H", "U" ili slični nosači ili postolja, a koji su izvedeni od drugog materijala, tada isti mogu biti izvedeni od inoxa, eloksiranog aluminija ili slično. Eventualno ovješenje zaštitnih pregrada na stropove može se eventualno prihvatiti samo kao način dodatnog učvršćenja radi stabilnosti pregrada, a nikako ne kao jedini način njihove montaže i učvršćenja. Na pregradama je potrebno izraditi otvore za razmjenu POS uređaja, dokumenata formata A4 i slično. Broj i pozicija navedenih otvora odredit će se na licu mjesta prilikom uzimanja mjera. Zaštita se postavlja u kontinuitetu bez razmaka. Ponuditelj u svojoj ponudi mora navesti debljinu zaštitnih pregrada koje nudi, način montaže i učvršćenja te vrstu materijala. Pojave vitoperenja zaštitinih pregrada tijekom vijeka uporabe nisu prihvatljive ni u kom obliku. Ukupni estetski izgled zaštitne pregrade mora biti sukladan turističkoj namjeni. 
Troškovničke količine su date u metrima, okvirne su i predstavljaju približne dužine recepcijskih pulteva.
U jediničnu cijenu stavke uključen je sav potreban rad, materijal i transport kao i izmjere na licu mjesta te radionički nacrt izvođača. Obračun se vrši po metru dužnom stvarno montiranih zaštitinih pregrada po objektima. </t>
  </si>
  <si>
    <r>
      <t xml:space="preserve">Montaža se vrši neinvazivnom metodom tj. bez bušenja rupa na pultu i na način da prilikom kasnijeg uklanjanja zaštitnih pregrada na pultevima ne smije biti ostataka ljepila ili bilo kakvih drugih tragova ili oštećenja. Ukoliko se za montažu i nastavak među segmentima pregrade koriste vertikalni "H", "U" ili slični nosači ili postolja, a koji su izvedeni od drugog materijala, tada isti mogu biti izvedeni od inoxa, eloksiranog aluminija ili slično. Eventualno ovješenje zaštitnih pregrada na stropove može se eventualno prihvatiti samo kao način dodatnog učvršćenja radi stabilnosti pregrada, a nikako ne kao jedini način njihove montaže i učvršćenja. Na pregradama je potrebno izraditi otvore za izdavanje tanjura sa hranom. Broj, veličina i pozicija navedenih otvora odredit će se na licu mjesta prilikom uzimanja mjera na pojedinim objektima. Ponuditelj u svojoj ponudi mora navesti debljinu zaštitnih pregrada koje nudi, način montaže i učvršćenja te vrstu materijala. Zaštita se postavlja u kontinuitetu bez razmaka. Pojave vitoperenja zaštitinih pregrada tijekom vijeka uporabe nisu prihvatljive ni u kom obliku. Ukupni estetski izgled zaštitne pregrade mora biti sukladan turističkoj namjeni. 
Troškovničke količine su date u metrima, okvirne su i predstavljaju približne ukupne dužine restoranskih pulteva. Prilikom davanja ponude uzeti u obzir da je riječ u više puteva u restoranima te da su isti </t>
    </r>
    <r>
      <rPr>
        <b/>
        <sz val="8"/>
        <rFont val="Arial"/>
        <family val="2"/>
      </rPr>
      <t>izlomljenog tlocrtnog oblika</t>
    </r>
    <r>
      <rPr>
        <sz val="8"/>
        <rFont val="Arial"/>
        <family val="2"/>
      </rPr>
      <t xml:space="preserve"> te će zaštitne pregrade trebati pratiti takve oblike. Na onim pozicijama na kojima su neku pultevi polukružni, zaštitne pregrade se izdvode iz više pravolinijskih segmenata.
U jediničnu cijenu stavke uključen je sav potreban rad, materijal i transport kao i izmjere na licu mjesta te radionički nacrt izvođača. Obračun se vrši po metru dužnom stvarno montiranih zaštitinih pregrada po objektima. </t>
    </r>
  </si>
  <si>
    <r>
      <t>Dobava svega potrebnog materijala, radionička izrada, doprema, prijenos, eventualna dorada na licu mjesta te montaža</t>
    </r>
    <r>
      <rPr>
        <b/>
        <sz val="8"/>
        <rFont val="Arial"/>
        <family val="2"/>
      </rPr>
      <t xml:space="preserve"> privremenih fiksnih punih prozirnih polikarbonatnih zaštitnih pregrada visine 1000 mm</t>
    </r>
    <r>
      <rPr>
        <sz val="8"/>
        <rFont val="Arial"/>
        <family val="2"/>
      </rPr>
      <t xml:space="preserve">  koja se montira na pulteve za dijeljenje hrane u restoranima kao zaštita između djelatnika restorana i gostiju odnosno kao zaštita hrane. Pregrade moraju biti stabilne, providne i lake za održavanje te bez oštrih bridova na kojima bi se osoba mogla porezati. Prije izvođenja radova izvršiti izmjere na licu mjesta za svaki objekt te izraditi radioničke nacrte sa razrađenim načinom fiksiranja/oslanjanja pregrada te dostaviti isto na potvrdu i ovjeru ovlaštenom predstavniku investitora. Visina pulteva u restoranima nad koje se pregrade postavljaju iznosi u većini slučajeva oko 900 mm (850-950 mm).</t>
    </r>
  </si>
  <si>
    <r>
      <t xml:space="preserve">Dobava svega potrebnog materijala, radionička izrada, doprema, prijenos, eventualna dorada na licu mjesta te montaža </t>
    </r>
    <r>
      <rPr>
        <b/>
        <sz val="8"/>
        <rFont val="Arial"/>
        <family val="2"/>
      </rPr>
      <t>privremenih fiksnih punih prozirnih polikarbonatnih zaštitnih pregrada</t>
    </r>
    <r>
      <rPr>
        <sz val="8"/>
        <rFont val="Arial"/>
        <family val="2"/>
      </rPr>
      <t xml:space="preserve"> </t>
    </r>
    <r>
      <rPr>
        <b/>
        <sz val="8"/>
        <rFont val="Arial"/>
        <family val="2"/>
      </rPr>
      <t>visine 750 mm</t>
    </r>
    <r>
      <rPr>
        <sz val="8"/>
        <rFont val="Arial"/>
        <family val="2"/>
      </rPr>
      <t xml:space="preserve"> (ili visine koju nudi ponuditelj, ali ne manje od navedene) koje se montiraju na recepcijske pulteve kao zaštita između djelatnika recepcije i gostiju. Pregrade moraju biti stabilne, providne i lake za održavanje te bez oštrih bridova na kojima bi se osoba mogla porezati. Prije izvođenja radova izvršiti izmjere na licu mjesta za svaki objekt te izraditi radioničke nacrte sa razrađenim načinom fiksiranja/oslanjanja pregrada te dostaviti isto na potvrdu i ovjeru ovlaštenom predstavniku investitora. Visina recepcijskih pulteva iznosi (ovisno o objektu) od 1100 mm do 1250 mm.</t>
    </r>
  </si>
  <si>
    <t>PONUDA SE DAJE NA NAČIN KAO DA SE RADOVI IZVODE NA SVAKOM OBJEKTU ZASEBNO, A NE POD PRETPOSTAVKOM DA ĆE PONUDITELJ S INVESTITOROM UGOVORITI SVE RADOVE NA SVIM OBJEKTIMA. U SLUČAJU UGOVARANJA RADOVA ZA VIŠE OBJEKATA S ISTIM PONUDITELJEM, OBAVIT ĆE SE PREGOVORI SA PONUDITELJEM U SVEZI POPUSTA._</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</si>
</sst>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0.00\ "/>
    <numFmt numFmtId="165" formatCode="#,##0.00\ &quot;kn&quot;"/>
    <numFmt numFmtId="166" formatCode="#,##0.000"/>
    <numFmt numFmtId="167" formatCode="#,##0.0"/>
    <numFmt numFmtId="168" formatCode="_-* #,##0.0\ _k_n_-;\-* #,##0.0\ _k_n_-;_-* &quot;-&quot;??\ _k_n_-;_-@_-"/>
    <numFmt numFmtId="169" formatCode="_-* #,##0\ _k_n_-;\-* #,##0\ _k_n_-;_-* &quot;-&quot;??\ _k_n_-;_-@_-"/>
    <numFmt numFmtId="170" formatCode="0.0"/>
    <numFmt numFmtId="171" formatCode="#,##0.00\ _k_n"/>
    <numFmt numFmtId="172" formatCode="0.000%"/>
    <numFmt numFmtId="173" formatCode="0.0%"/>
  </numFmts>
  <fonts count="55">
    <font>
      <sz val="8"/>
      <color indexed="8"/>
      <name val="Arial"/>
      <family val="2"/>
    </font>
    <font>
      <sz val="11"/>
      <color indexed="8"/>
      <name val="Calibri"/>
      <family val="2"/>
    </font>
    <font>
      <sz val="8"/>
      <name val="Arial"/>
      <family val="2"/>
    </font>
    <font>
      <sz val="10"/>
      <name val="Arial"/>
      <family val="2"/>
    </font>
    <font>
      <b/>
      <sz val="8"/>
      <name val="Arial"/>
      <family val="2"/>
    </font>
    <font>
      <sz val="8"/>
      <color indexed="22"/>
      <name val="Arial"/>
      <family val="2"/>
    </font>
    <font>
      <b/>
      <sz val="10"/>
      <name val="Arial"/>
      <family val="2"/>
    </font>
    <font>
      <sz val="7"/>
      <name val="Arial"/>
      <family val="2"/>
    </font>
    <font>
      <u val="single"/>
      <sz val="8"/>
      <name val="Arial"/>
      <family val="2"/>
    </font>
    <font>
      <sz val="7"/>
      <color indexed="22"/>
      <name val="Arial"/>
      <family val="2"/>
    </font>
    <font>
      <sz val="10"/>
      <name val="Helv"/>
      <family val="0"/>
    </font>
    <font>
      <b/>
      <sz val="20"/>
      <name val="Arial"/>
      <family val="2"/>
    </font>
    <font>
      <sz val="10"/>
      <name val="Arial CE"/>
      <family val="0"/>
    </font>
    <font>
      <b/>
      <sz val="7"/>
      <name val="Arial"/>
      <family val="2"/>
    </font>
    <font>
      <i/>
      <sz val="9"/>
      <name val="Arial"/>
      <family val="2"/>
    </font>
    <font>
      <i/>
      <sz val="9"/>
      <color indexed="8"/>
      <name val="Arial"/>
      <family val="2"/>
    </font>
    <font>
      <b/>
      <u val="single"/>
      <sz val="8"/>
      <name val="Arial"/>
      <family val="2"/>
    </font>
    <font>
      <sz val="8"/>
      <name val="Segoe UI"/>
      <family val="2"/>
    </font>
    <font>
      <b/>
      <sz val="8"/>
      <color indexed="22"/>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Segoe U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hair"/>
      <right style="hair"/>
      <top style="hair"/>
      <bottom style="hair"/>
    </border>
    <border>
      <left style="medium"/>
      <right/>
      <top style="medium"/>
      <bottom style="medium"/>
    </border>
    <border>
      <left/>
      <right/>
      <top style="medium"/>
      <bottom style="medium"/>
    </border>
    <border>
      <left style="thin"/>
      <right/>
      <top style="thin"/>
      <bottom/>
    </border>
    <border>
      <left/>
      <right/>
      <top style="thin"/>
      <bottom/>
    </border>
    <border>
      <left style="thin"/>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right style="thin"/>
      <top/>
      <bottom style="thin"/>
    </border>
    <border>
      <left style="hair"/>
      <right style="hair"/>
      <top style="hair"/>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2" fillId="0" borderId="0">
      <alignment/>
      <protection/>
    </xf>
    <xf numFmtId="4" fontId="3" fillId="0" borderId="0">
      <alignment vertical="justify"/>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1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4" fontId="2" fillId="0" borderId="0" xfId="0" applyNumberFormat="1" applyFont="1" applyAlignment="1">
      <alignment/>
    </xf>
    <xf numFmtId="0" fontId="0" fillId="0" borderId="0" xfId="0" applyFont="1" applyAlignment="1">
      <alignment/>
    </xf>
    <xf numFmtId="0" fontId="5"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vertical="top"/>
    </xf>
    <xf numFmtId="0" fontId="2" fillId="0" borderId="0" xfId="0" applyFont="1" applyBorder="1" applyAlignment="1">
      <alignment horizontal="center"/>
    </xf>
    <xf numFmtId="4" fontId="2" fillId="0" borderId="0" xfId="0" applyNumberFormat="1" applyFont="1" applyBorder="1" applyAlignment="1">
      <alignment/>
    </xf>
    <xf numFmtId="4" fontId="2" fillId="0" borderId="0" xfId="0" applyNumberFormat="1" applyFont="1" applyBorder="1" applyAlignment="1">
      <alignment/>
    </xf>
    <xf numFmtId="0" fontId="2" fillId="0" borderId="0" xfId="0" applyFont="1" applyBorder="1" applyAlignment="1">
      <alignment vertical="top" wrapText="1"/>
    </xf>
    <xf numFmtId="0" fontId="2" fillId="0" borderId="0" xfId="0" applyFont="1" applyAlignment="1">
      <alignment horizontal="left" vertical="top" wrapText="1"/>
    </xf>
    <xf numFmtId="0" fontId="4" fillId="0" borderId="10" xfId="0" applyFont="1" applyBorder="1" applyAlignment="1">
      <alignment horizontal="left" vertical="top" wrapText="1"/>
    </xf>
    <xf numFmtId="0" fontId="2" fillId="0" borderId="0" xfId="0" applyFont="1" applyBorder="1" applyAlignment="1">
      <alignment horizontal="left" vertical="top" wrapText="1"/>
    </xf>
    <xf numFmtId="4" fontId="2" fillId="0" borderId="0" xfId="56" applyNumberFormat="1" applyFont="1" applyFill="1" applyBorder="1" applyAlignment="1">
      <alignment/>
      <protection/>
    </xf>
    <xf numFmtId="4" fontId="2" fillId="0" borderId="0" xfId="56" applyNumberFormat="1" applyFont="1" applyFill="1" applyBorder="1" applyAlignment="1">
      <alignment horizontal="right"/>
      <protection/>
    </xf>
    <xf numFmtId="49" fontId="2" fillId="0" borderId="0" xfId="0" applyNumberFormat="1" applyFont="1" applyFill="1" applyBorder="1" applyAlignment="1" applyProtection="1">
      <alignment horizontal="center"/>
      <protection/>
    </xf>
    <xf numFmtId="4" fontId="2" fillId="0" borderId="0" xfId="56" applyFont="1" applyFill="1" applyBorder="1" applyAlignment="1">
      <alignment horizontal="right" vertical="top"/>
      <protection/>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11" xfId="0" applyFont="1" applyBorder="1" applyAlignment="1">
      <alignment horizontal="center" vertical="top"/>
    </xf>
    <xf numFmtId="0" fontId="9" fillId="0" borderId="0" xfId="0" applyFont="1" applyAlignment="1">
      <alignment horizontal="center" vertical="center"/>
    </xf>
    <xf numFmtId="0" fontId="7" fillId="0" borderId="0" xfId="0" applyFont="1" applyAlignment="1">
      <alignment horizontal="center" vertical="center" wrapText="1"/>
    </xf>
    <xf numFmtId="0" fontId="2" fillId="0" borderId="12" xfId="0" applyFont="1" applyBorder="1" applyAlignment="1">
      <alignment horizontal="center" vertical="center"/>
    </xf>
    <xf numFmtId="0" fontId="6" fillId="0" borderId="13"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xf>
    <xf numFmtId="4" fontId="2" fillId="0" borderId="13" xfId="0" applyNumberFormat="1" applyFont="1" applyFill="1" applyBorder="1" applyAlignment="1">
      <alignment horizontal="center" vertical="center" wrapText="1"/>
    </xf>
    <xf numFmtId="4" fontId="2" fillId="0" borderId="13" xfId="42" applyNumberFormat="1" applyFont="1" applyFill="1" applyBorder="1" applyAlignment="1">
      <alignment horizontal="right" vertical="center" wrapText="1"/>
    </xf>
    <xf numFmtId="4" fontId="2" fillId="0" borderId="13" xfId="0" applyNumberFormat="1" applyFont="1" applyBorder="1" applyAlignment="1">
      <alignment vertical="center"/>
    </xf>
    <xf numFmtId="4" fontId="2" fillId="32" borderId="11" xfId="56" applyFont="1" applyFill="1" applyBorder="1" applyAlignment="1">
      <alignment horizontal="left" vertical="top" wrapText="1"/>
      <protection/>
    </xf>
    <xf numFmtId="4" fontId="4" fillId="0" borderId="11" xfId="56" applyFont="1" applyFill="1" applyBorder="1" applyAlignment="1">
      <alignment horizontal="left" vertical="top"/>
      <protection/>
    </xf>
    <xf numFmtId="0" fontId="4" fillId="32" borderId="11" xfId="0" applyFont="1" applyFill="1" applyBorder="1" applyAlignment="1">
      <alignment vertical="top" wrapText="1"/>
    </xf>
    <xf numFmtId="0" fontId="0" fillId="0" borderId="0" xfId="0" applyFont="1" applyAlignment="1">
      <alignment/>
    </xf>
    <xf numFmtId="0" fontId="7" fillId="33" borderId="11" xfId="0"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0" fontId="0" fillId="0" borderId="10" xfId="0" applyFont="1" applyBorder="1" applyAlignment="1">
      <alignment/>
    </xf>
    <xf numFmtId="4" fontId="2" fillId="0" borderId="0" xfId="0" applyNumberFormat="1" applyFont="1" applyFill="1" applyBorder="1" applyAlignment="1">
      <alignment/>
    </xf>
    <xf numFmtId="0" fontId="2" fillId="4" borderId="14" xfId="0" applyFont="1" applyFill="1" applyBorder="1" applyAlignment="1">
      <alignment horizontal="center" vertical="top"/>
    </xf>
    <xf numFmtId="0" fontId="6" fillId="4" borderId="15" xfId="0" applyFont="1" applyFill="1" applyBorder="1" applyAlignment="1">
      <alignment horizontal="center" wrapText="1"/>
    </xf>
    <xf numFmtId="0" fontId="6" fillId="4" borderId="15" xfId="0" applyFont="1" applyFill="1" applyBorder="1" applyAlignment="1">
      <alignment horizontal="center" vertical="top" wrapText="1"/>
    </xf>
    <xf numFmtId="0" fontId="2" fillId="4" borderId="15" xfId="0" applyFont="1" applyFill="1" applyBorder="1" applyAlignment="1">
      <alignment horizontal="center"/>
    </xf>
    <xf numFmtId="4" fontId="2" fillId="4" borderId="15" xfId="0" applyNumberFormat="1" applyFont="1" applyFill="1" applyBorder="1" applyAlignment="1">
      <alignment/>
    </xf>
    <xf numFmtId="4" fontId="2" fillId="4" borderId="15" xfId="0" applyNumberFormat="1" applyFont="1" applyFill="1" applyBorder="1" applyAlignment="1">
      <alignment/>
    </xf>
    <xf numFmtId="0" fontId="11" fillId="4" borderId="16" xfId="0" applyFont="1" applyFill="1" applyBorder="1" applyAlignment="1">
      <alignment horizontal="center" vertical="top"/>
    </xf>
    <xf numFmtId="0" fontId="6" fillId="4" borderId="10" xfId="0" applyFont="1" applyFill="1" applyBorder="1" applyAlignment="1">
      <alignment horizontal="center" vertical="top" wrapText="1"/>
    </xf>
    <xf numFmtId="0" fontId="2" fillId="4" borderId="10" xfId="0" applyFont="1" applyFill="1" applyBorder="1" applyAlignment="1">
      <alignment horizontal="center"/>
    </xf>
    <xf numFmtId="4" fontId="2" fillId="4" borderId="10" xfId="0" applyNumberFormat="1" applyFont="1" applyFill="1" applyBorder="1" applyAlignment="1">
      <alignment/>
    </xf>
    <xf numFmtId="4" fontId="2" fillId="4" borderId="10" xfId="0" applyNumberFormat="1" applyFont="1" applyFill="1" applyBorder="1" applyAlignment="1">
      <alignment/>
    </xf>
    <xf numFmtId="49" fontId="2" fillId="0" borderId="0" xfId="0" applyNumberFormat="1" applyFont="1" applyFill="1" applyAlignment="1" applyProtection="1">
      <alignment horizontal="center"/>
      <protection/>
    </xf>
    <xf numFmtId="0" fontId="2" fillId="0" borderId="0" xfId="0" applyFont="1" applyAlignment="1">
      <alignment/>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ont="1" applyAlignment="1">
      <alignment vertical="center"/>
    </xf>
    <xf numFmtId="4" fontId="2" fillId="0" borderId="0" xfId="0" applyNumberFormat="1" applyFont="1" applyAlignment="1">
      <alignment/>
    </xf>
    <xf numFmtId="43" fontId="4" fillId="0" borderId="17" xfId="42" applyFont="1" applyFill="1" applyBorder="1" applyAlignment="1">
      <alignment horizontal="right" vertical="center"/>
    </xf>
    <xf numFmtId="0" fontId="2" fillId="0" borderId="10" xfId="0" applyFont="1" applyBorder="1" applyAlignment="1">
      <alignment vertical="top" wrapText="1"/>
    </xf>
    <xf numFmtId="49" fontId="2" fillId="0" borderId="10" xfId="0" applyNumberFormat="1" applyFont="1" applyFill="1" applyBorder="1" applyAlignment="1" applyProtection="1">
      <alignment horizontal="center"/>
      <protection/>
    </xf>
    <xf numFmtId="0" fontId="0" fillId="0" borderId="0" xfId="0" applyFont="1" applyAlignment="1">
      <alignment horizontal="left"/>
    </xf>
    <xf numFmtId="4" fontId="2" fillId="4" borderId="11" xfId="56" applyNumberFormat="1" applyFont="1" applyFill="1" applyBorder="1" applyAlignment="1">
      <alignment horizontal="right"/>
      <protection/>
    </xf>
    <xf numFmtId="0" fontId="4" fillId="0" borderId="0" xfId="0" applyFont="1" applyAlignment="1">
      <alignment/>
    </xf>
    <xf numFmtId="0" fontId="4" fillId="0" borderId="0" xfId="0" applyFont="1" applyAlignment="1">
      <alignment vertical="center"/>
    </xf>
    <xf numFmtId="0" fontId="2" fillId="0" borderId="0" xfId="0" applyFont="1" applyAlignment="1">
      <alignment horizontal="left"/>
    </xf>
    <xf numFmtId="0" fontId="13" fillId="0" borderId="0" xfId="0" applyFont="1" applyAlignment="1">
      <alignment horizontal="center" vertical="center" wrapText="1"/>
    </xf>
    <xf numFmtId="43" fontId="2" fillId="0" borderId="0" xfId="42" applyFont="1" applyBorder="1" applyAlignment="1">
      <alignment/>
    </xf>
    <xf numFmtId="43" fontId="2" fillId="0" borderId="0" xfId="42" applyFont="1" applyAlignment="1">
      <alignment/>
    </xf>
    <xf numFmtId="43" fontId="2" fillId="0" borderId="0" xfId="42" applyFont="1" applyFill="1" applyAlignment="1">
      <alignment horizontal="right"/>
    </xf>
    <xf numFmtId="43" fontId="2" fillId="0" borderId="10" xfId="42" applyFont="1" applyBorder="1" applyAlignment="1">
      <alignment/>
    </xf>
    <xf numFmtId="43" fontId="7" fillId="33" borderId="11" xfId="42" applyFont="1" applyFill="1" applyBorder="1" applyAlignment="1">
      <alignment horizontal="center" vertical="center" wrapText="1"/>
    </xf>
    <xf numFmtId="43" fontId="2" fillId="0" borderId="11" xfId="42" applyFont="1" applyFill="1" applyBorder="1" applyAlignment="1">
      <alignment horizontal="right"/>
    </xf>
    <xf numFmtId="43" fontId="2" fillId="0" borderId="0" xfId="42" applyFont="1" applyFill="1" applyBorder="1" applyAlignment="1">
      <alignment horizontal="right"/>
    </xf>
    <xf numFmtId="43" fontId="2" fillId="4" borderId="18" xfId="42" applyFont="1" applyFill="1" applyBorder="1" applyAlignment="1">
      <alignment/>
    </xf>
    <xf numFmtId="43" fontId="2" fillId="4" borderId="19" xfId="42" applyFont="1" applyFill="1" applyBorder="1" applyAlignment="1">
      <alignment/>
    </xf>
    <xf numFmtId="0" fontId="14" fillId="0" borderId="0" xfId="0" applyFont="1" applyAlignment="1">
      <alignment vertical="top"/>
    </xf>
    <xf numFmtId="0" fontId="14" fillId="0" borderId="10" xfId="0" applyFont="1" applyBorder="1" applyAlignment="1">
      <alignment vertical="top" wrapText="1"/>
    </xf>
    <xf numFmtId="0" fontId="14" fillId="0" borderId="0" xfId="0" applyFont="1" applyAlignment="1">
      <alignment vertical="top" wrapText="1"/>
    </xf>
    <xf numFmtId="0" fontId="15" fillId="0" borderId="0" xfId="0" applyFont="1" applyAlignment="1">
      <alignment/>
    </xf>
    <xf numFmtId="0" fontId="15" fillId="0" borderId="10" xfId="0" applyFont="1" applyBorder="1" applyAlignment="1">
      <alignment/>
    </xf>
    <xf numFmtId="0" fontId="15" fillId="0" borderId="0" xfId="0" applyFont="1" applyBorder="1" applyAlignment="1">
      <alignment/>
    </xf>
    <xf numFmtId="0" fontId="16" fillId="0" borderId="0" xfId="0" applyFont="1" applyBorder="1" applyAlignment="1">
      <alignment horizontal="left" vertical="top" wrapText="1"/>
    </xf>
    <xf numFmtId="0" fontId="0" fillId="0" borderId="0" xfId="0" applyFont="1" applyAlignment="1">
      <alignment/>
    </xf>
    <xf numFmtId="0" fontId="54" fillId="0" borderId="11" xfId="0" applyFont="1" applyFill="1" applyBorder="1" applyAlignment="1">
      <alignment horizontal="left"/>
    </xf>
    <xf numFmtId="0" fontId="17" fillId="0" borderId="20" xfId="0" applyFont="1" applyFill="1" applyBorder="1" applyAlignment="1">
      <alignment horizontal="left"/>
    </xf>
    <xf numFmtId="49" fontId="2" fillId="0" borderId="21" xfId="0" applyNumberFormat="1" applyFont="1" applyFill="1" applyBorder="1" applyAlignment="1" applyProtection="1">
      <alignment horizontal="center"/>
      <protection/>
    </xf>
    <xf numFmtId="49" fontId="2" fillId="0" borderId="22" xfId="0" applyNumberFormat="1" applyFont="1" applyFill="1" applyBorder="1" applyAlignment="1" applyProtection="1">
      <alignment horizontal="center"/>
      <protection/>
    </xf>
    <xf numFmtId="49" fontId="2" fillId="0" borderId="23" xfId="0" applyNumberFormat="1" applyFont="1" applyFill="1" applyBorder="1" applyAlignment="1" applyProtection="1">
      <alignment horizontal="center"/>
      <protection/>
    </xf>
    <xf numFmtId="4" fontId="2" fillId="0" borderId="11" xfId="56" applyNumberFormat="1" applyFont="1" applyFill="1" applyBorder="1" applyAlignment="1">
      <alignment horizontal="center" vertical="center"/>
      <protection/>
    </xf>
    <xf numFmtId="4" fontId="54" fillId="0" borderId="21" xfId="0" applyNumberFormat="1" applyFont="1" applyFill="1" applyBorder="1" applyAlignment="1">
      <alignment horizontal="right"/>
    </xf>
    <xf numFmtId="4" fontId="54" fillId="0" borderId="11" xfId="0" applyNumberFormat="1" applyFont="1" applyFill="1" applyBorder="1" applyAlignment="1">
      <alignment horizontal="right"/>
    </xf>
    <xf numFmtId="0" fontId="2" fillId="0" borderId="11" xfId="0" applyFont="1" applyBorder="1" applyAlignment="1">
      <alignment vertical="top" wrapText="1"/>
    </xf>
    <xf numFmtId="4" fontId="2" fillId="0" borderId="11" xfId="0" applyNumberFormat="1" applyFont="1" applyBorder="1" applyAlignment="1">
      <alignment/>
    </xf>
    <xf numFmtId="4" fontId="17" fillId="0" borderId="11" xfId="0" applyNumberFormat="1" applyFont="1" applyFill="1" applyBorder="1" applyAlignment="1">
      <alignment horizontal="right"/>
    </xf>
    <xf numFmtId="0" fontId="17" fillId="0" borderId="11" xfId="0" applyFont="1" applyFill="1" applyBorder="1" applyAlignment="1">
      <alignment horizontal="left"/>
    </xf>
    <xf numFmtId="4" fontId="54" fillId="0" borderId="11" xfId="0" applyNumberFormat="1" applyFont="1" applyFill="1" applyBorder="1" applyAlignment="1">
      <alignment horizontal="center"/>
    </xf>
    <xf numFmtId="4" fontId="54" fillId="0" borderId="21" xfId="0" applyNumberFormat="1" applyFont="1" applyFill="1" applyBorder="1" applyAlignment="1">
      <alignment horizontal="center"/>
    </xf>
    <xf numFmtId="4" fontId="2" fillId="0" borderId="0" xfId="0" applyNumberFormat="1" applyFont="1" applyBorder="1" applyAlignment="1">
      <alignment horizontal="center"/>
    </xf>
    <xf numFmtId="4" fontId="17" fillId="0" borderId="11" xfId="0" applyNumberFormat="1" applyFont="1" applyFill="1" applyBorder="1" applyAlignment="1">
      <alignment horizontal="center"/>
    </xf>
    <xf numFmtId="0" fontId="16" fillId="0" borderId="0" xfId="0" applyFont="1" applyBorder="1" applyAlignment="1">
      <alignment horizontal="left" vertical="center" wrapText="1"/>
    </xf>
    <xf numFmtId="4" fontId="2" fillId="32" borderId="24" xfId="56" applyFont="1" applyFill="1" applyBorder="1" applyAlignment="1">
      <alignment horizontal="left" vertical="top" wrapText="1"/>
      <protection/>
    </xf>
    <xf numFmtId="4" fontId="2" fillId="32" borderId="20" xfId="56" applyFont="1" applyFill="1" applyBorder="1" applyAlignment="1">
      <alignment horizontal="left" vertical="top" wrapText="1"/>
      <protection/>
    </xf>
    <xf numFmtId="0" fontId="18" fillId="0" borderId="0" xfId="0" applyFont="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horizontal="center" vertical="center" wrapText="1"/>
    </xf>
    <xf numFmtId="0" fontId="4" fillId="0" borderId="0" xfId="0" applyFont="1" applyBorder="1" applyAlignment="1">
      <alignment horizontal="center"/>
    </xf>
    <xf numFmtId="4" fontId="4" fillId="0" borderId="0" xfId="0" applyNumberFormat="1" applyFont="1" applyBorder="1" applyAlignment="1">
      <alignment/>
    </xf>
    <xf numFmtId="4" fontId="4" fillId="0" borderId="0" xfId="0" applyNumberFormat="1" applyFont="1" applyBorder="1" applyAlignment="1">
      <alignment/>
    </xf>
    <xf numFmtId="43" fontId="4" fillId="0" borderId="0" xfId="42" applyFont="1" applyBorder="1" applyAlignment="1">
      <alignment/>
    </xf>
    <xf numFmtId="0" fontId="19" fillId="0" borderId="0" xfId="0" applyFont="1" applyAlignment="1">
      <alignment/>
    </xf>
    <xf numFmtId="4" fontId="2" fillId="0" borderId="0" xfId="0" applyNumberFormat="1" applyFont="1" applyBorder="1" applyAlignment="1">
      <alignment horizontal="right"/>
    </xf>
    <xf numFmtId="4" fontId="4" fillId="0" borderId="0" xfId="0" applyNumberFormat="1" applyFont="1" applyBorder="1" applyAlignment="1">
      <alignment horizontal="right"/>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1"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J122"/>
  <sheetViews>
    <sheetView tabSelected="1" zoomScaleSheetLayoutView="100" workbookViewId="0" topLeftCell="A1">
      <selection activeCell="S7" sqref="S7"/>
    </sheetView>
  </sheetViews>
  <sheetFormatPr defaultColWidth="9.33203125" defaultRowHeight="11.25"/>
  <cols>
    <col min="1" max="1" width="2.16015625" style="3" bestFit="1" customWidth="1"/>
    <col min="2" max="2" width="3" style="3" customWidth="1"/>
    <col min="3" max="3" width="6.33203125" style="17" customWidth="1"/>
    <col min="4" max="4" width="52.83203125" style="10" customWidth="1"/>
    <col min="5" max="5" width="21.33203125" style="2" customWidth="1"/>
    <col min="6" max="6" width="4.16015625" style="2" bestFit="1" customWidth="1"/>
    <col min="7" max="7" width="8.16015625" style="2" bestFit="1" customWidth="1"/>
    <col min="8" max="8" width="11.33203125" style="2" customWidth="1"/>
    <col min="9" max="9" width="16" style="63" bestFit="1" customWidth="1"/>
    <col min="10" max="10" width="9.33203125" style="58" customWidth="1"/>
    <col min="11" max="11" width="12.83203125" style="2" bestFit="1" customWidth="1"/>
    <col min="12" max="16384" width="9.33203125" style="2" customWidth="1"/>
  </cols>
  <sheetData>
    <row r="1" spans="1:9" ht="18.75" customHeight="1">
      <c r="A1" s="3" t="s">
        <v>4</v>
      </c>
      <c r="B1" s="3" t="s">
        <v>10</v>
      </c>
      <c r="C1" s="36"/>
      <c r="D1" s="37" t="s">
        <v>28</v>
      </c>
      <c r="E1" s="38"/>
      <c r="F1" s="39"/>
      <c r="G1" s="40"/>
      <c r="H1" s="41"/>
      <c r="I1" s="69"/>
    </row>
    <row r="2" spans="1:9" ht="61.5" customHeight="1">
      <c r="A2" s="3" t="s">
        <v>4</v>
      </c>
      <c r="B2" s="3" t="s">
        <v>10</v>
      </c>
      <c r="C2" s="42"/>
      <c r="D2" s="43" t="s">
        <v>73</v>
      </c>
      <c r="E2" s="43"/>
      <c r="F2" s="44"/>
      <c r="G2" s="45"/>
      <c r="H2" s="46"/>
      <c r="I2" s="70"/>
    </row>
    <row r="3" spans="1:9" ht="11.25">
      <c r="A3" s="3" t="s">
        <v>4</v>
      </c>
      <c r="B3" s="3" t="s">
        <v>25</v>
      </c>
      <c r="I3" s="62"/>
    </row>
    <row r="4" spans="1:9" ht="11.25">
      <c r="A4" s="3" t="s">
        <v>4</v>
      </c>
      <c r="B4" s="3" t="s">
        <v>25</v>
      </c>
      <c r="I4" s="62"/>
    </row>
    <row r="5" spans="1:9" ht="11.25">
      <c r="A5" s="3" t="s">
        <v>4</v>
      </c>
      <c r="B5" s="3" t="s">
        <v>25</v>
      </c>
      <c r="C5" s="18"/>
      <c r="D5" s="11" t="s">
        <v>14</v>
      </c>
      <c r="E5" s="34"/>
      <c r="F5" s="34"/>
      <c r="G5" s="34"/>
      <c r="H5" s="34"/>
      <c r="I5" s="65"/>
    </row>
    <row r="6" spans="1:9" ht="11.25">
      <c r="A6" s="3" t="s">
        <v>4</v>
      </c>
      <c r="B6" s="3" t="s">
        <v>25</v>
      </c>
      <c r="C6" s="18"/>
      <c r="D6" s="12"/>
      <c r="I6" s="62"/>
    </row>
    <row r="7" spans="1:9" ht="51.75" customHeight="1">
      <c r="A7" s="3" t="s">
        <v>4</v>
      </c>
      <c r="B7" s="3" t="s">
        <v>25</v>
      </c>
      <c r="C7" s="99" t="s">
        <v>15</v>
      </c>
      <c r="D7" s="108" t="s">
        <v>156</v>
      </c>
      <c r="E7" s="109"/>
      <c r="F7" s="109"/>
      <c r="G7" s="109"/>
      <c r="H7" s="109"/>
      <c r="I7" s="62"/>
    </row>
    <row r="8" spans="1:9" ht="72" customHeight="1">
      <c r="A8" s="3" t="s">
        <v>4</v>
      </c>
      <c r="B8" s="3" t="s">
        <v>25</v>
      </c>
      <c r="C8" s="99" t="s">
        <v>16</v>
      </c>
      <c r="D8" s="108" t="s">
        <v>148</v>
      </c>
      <c r="E8" s="114"/>
      <c r="F8" s="114"/>
      <c r="G8" s="114"/>
      <c r="H8" s="114"/>
      <c r="I8" s="62"/>
    </row>
    <row r="9" spans="1:9" ht="36.75" customHeight="1">
      <c r="A9" s="3" t="s">
        <v>4</v>
      </c>
      <c r="B9" s="3" t="s">
        <v>25</v>
      </c>
      <c r="C9" s="99" t="s">
        <v>17</v>
      </c>
      <c r="D9" s="110" t="s">
        <v>34</v>
      </c>
      <c r="E9" s="114"/>
      <c r="F9" s="114"/>
      <c r="G9" s="114"/>
      <c r="H9" s="114"/>
      <c r="I9" s="62"/>
    </row>
    <row r="10" spans="1:9" ht="36.75" customHeight="1">
      <c r="A10" s="3" t="s">
        <v>4</v>
      </c>
      <c r="B10" s="3" t="s">
        <v>25</v>
      </c>
      <c r="C10" s="99" t="s">
        <v>18</v>
      </c>
      <c r="D10" s="110" t="s">
        <v>33</v>
      </c>
      <c r="E10" s="114"/>
      <c r="F10" s="114"/>
      <c r="G10" s="114"/>
      <c r="H10" s="114"/>
      <c r="I10" s="62"/>
    </row>
    <row r="11" spans="1:9" ht="38.25" customHeight="1">
      <c r="A11" s="3" t="s">
        <v>4</v>
      </c>
      <c r="B11" s="3" t="s">
        <v>25</v>
      </c>
      <c r="C11" s="99" t="s">
        <v>19</v>
      </c>
      <c r="D11" s="110" t="s">
        <v>1</v>
      </c>
      <c r="E11" s="114"/>
      <c r="F11" s="114"/>
      <c r="G11" s="114"/>
      <c r="H11" s="114"/>
      <c r="I11" s="62"/>
    </row>
    <row r="12" spans="1:9" ht="23.25" customHeight="1">
      <c r="A12" s="3" t="s">
        <v>4</v>
      </c>
      <c r="B12" s="3" t="s">
        <v>25</v>
      </c>
      <c r="C12" s="99" t="s">
        <v>20</v>
      </c>
      <c r="D12" s="110" t="s">
        <v>0</v>
      </c>
      <c r="E12" s="111"/>
      <c r="F12" s="111"/>
      <c r="G12" s="111"/>
      <c r="H12" s="111"/>
      <c r="I12" s="62"/>
    </row>
    <row r="13" spans="1:9" ht="36" customHeight="1">
      <c r="A13" s="3" t="s">
        <v>4</v>
      </c>
      <c r="B13" s="3" t="s">
        <v>25</v>
      </c>
      <c r="C13" s="99" t="s">
        <v>22</v>
      </c>
      <c r="D13" s="112" t="s">
        <v>26</v>
      </c>
      <c r="E13" s="113"/>
      <c r="F13" s="113"/>
      <c r="G13" s="113"/>
      <c r="H13" s="113"/>
      <c r="I13" s="62"/>
    </row>
    <row r="14" spans="1:9" ht="27.75" customHeight="1">
      <c r="A14" s="3" t="s">
        <v>4</v>
      </c>
      <c r="B14" s="3" t="s">
        <v>25</v>
      </c>
      <c r="C14" s="99" t="s">
        <v>23</v>
      </c>
      <c r="D14" s="110" t="s">
        <v>32</v>
      </c>
      <c r="E14" s="114"/>
      <c r="F14" s="114"/>
      <c r="G14" s="114"/>
      <c r="H14" s="114"/>
      <c r="I14" s="62"/>
    </row>
    <row r="15" spans="1:9" ht="13.5" customHeight="1">
      <c r="A15" s="3" t="s">
        <v>4</v>
      </c>
      <c r="B15" s="3" t="s">
        <v>25</v>
      </c>
      <c r="C15" s="99" t="s">
        <v>24</v>
      </c>
      <c r="D15" s="110" t="s">
        <v>2</v>
      </c>
      <c r="E15" s="114"/>
      <c r="F15" s="114"/>
      <c r="G15" s="114"/>
      <c r="H15" s="114"/>
      <c r="I15" s="62"/>
    </row>
    <row r="16" spans="1:9" ht="13.5" customHeight="1">
      <c r="A16" s="3" t="s">
        <v>4</v>
      </c>
      <c r="B16" s="3" t="s">
        <v>25</v>
      </c>
      <c r="C16" s="99" t="s">
        <v>149</v>
      </c>
      <c r="D16" s="110" t="s">
        <v>35</v>
      </c>
      <c r="E16" s="114"/>
      <c r="F16" s="114"/>
      <c r="G16" s="114"/>
      <c r="H16" s="114"/>
      <c r="I16" s="62"/>
    </row>
    <row r="17" spans="1:10" s="31" customFormat="1" ht="11.25">
      <c r="A17" s="3" t="s">
        <v>4</v>
      </c>
      <c r="B17" s="3"/>
      <c r="C17" s="18"/>
      <c r="D17" s="12"/>
      <c r="E17" s="9"/>
      <c r="F17" s="6"/>
      <c r="G17" s="7"/>
      <c r="H17" s="8"/>
      <c r="I17" s="62"/>
      <c r="J17" s="58"/>
    </row>
    <row r="18" spans="1:10" s="21" customFormat="1" ht="11.25">
      <c r="A18" s="3" t="s">
        <v>4</v>
      </c>
      <c r="B18" s="20" t="s">
        <v>10</v>
      </c>
      <c r="C18" s="32" t="s">
        <v>5</v>
      </c>
      <c r="D18" s="32" t="s">
        <v>13</v>
      </c>
      <c r="E18" s="32" t="s">
        <v>21</v>
      </c>
      <c r="F18" s="32" t="s">
        <v>6</v>
      </c>
      <c r="G18" s="33" t="s">
        <v>7</v>
      </c>
      <c r="H18" s="33" t="s">
        <v>8</v>
      </c>
      <c r="I18" s="66" t="s">
        <v>9</v>
      </c>
      <c r="J18" s="61"/>
    </row>
    <row r="19" spans="1:10" s="31" customFormat="1" ht="11.25">
      <c r="A19" s="3" t="s">
        <v>4</v>
      </c>
      <c r="B19" s="3"/>
      <c r="C19" s="18"/>
      <c r="D19" s="12"/>
      <c r="E19" s="9"/>
      <c r="F19" s="6"/>
      <c r="G19" s="35"/>
      <c r="H19" s="8"/>
      <c r="I19" s="62"/>
      <c r="J19" s="58"/>
    </row>
    <row r="20" spans="1:10" s="31" customFormat="1" ht="11.25">
      <c r="A20" s="3" t="s">
        <v>4</v>
      </c>
      <c r="B20" s="3" t="s">
        <v>10</v>
      </c>
      <c r="C20" s="19" t="s">
        <v>15</v>
      </c>
      <c r="D20" s="29" t="s">
        <v>36</v>
      </c>
      <c r="E20" s="30"/>
      <c r="F20" s="82"/>
      <c r="G20" s="83"/>
      <c r="H20" s="83"/>
      <c r="I20" s="81"/>
      <c r="J20" s="4"/>
    </row>
    <row r="21" spans="1:10" s="31" customFormat="1" ht="157.5">
      <c r="A21" s="3" t="s">
        <v>4</v>
      </c>
      <c r="B21" s="3" t="s">
        <v>12</v>
      </c>
      <c r="C21" s="16"/>
      <c r="D21" s="12" t="s">
        <v>155</v>
      </c>
      <c r="E21" s="97" t="s">
        <v>141</v>
      </c>
      <c r="F21" s="15"/>
      <c r="G21" s="13"/>
      <c r="H21" s="14"/>
      <c r="I21" s="68"/>
      <c r="J21" s="4"/>
    </row>
    <row r="22" spans="1:10" s="31" customFormat="1" ht="292.5">
      <c r="A22" s="3" t="s">
        <v>4</v>
      </c>
      <c r="B22" s="3" t="s">
        <v>12</v>
      </c>
      <c r="C22" s="16"/>
      <c r="D22" s="12" t="s">
        <v>152</v>
      </c>
      <c r="E22" s="96"/>
      <c r="F22" s="15"/>
      <c r="G22" s="13"/>
      <c r="H22" s="14"/>
      <c r="I22" s="68"/>
      <c r="J22" s="4"/>
    </row>
    <row r="23" spans="1:10" s="105" customFormat="1" ht="11.25">
      <c r="A23" s="98" t="s">
        <v>4</v>
      </c>
      <c r="B23" s="98"/>
      <c r="C23" s="99"/>
      <c r="D23" s="95" t="s">
        <v>52</v>
      </c>
      <c r="E23" s="100"/>
      <c r="F23" s="101"/>
      <c r="G23" s="102"/>
      <c r="H23" s="103"/>
      <c r="I23" s="104"/>
      <c r="J23" s="58"/>
    </row>
    <row r="24" spans="1:10" s="78" customFormat="1" ht="11.25">
      <c r="A24" s="3" t="s">
        <v>4</v>
      </c>
      <c r="B24" s="3"/>
      <c r="C24" s="19" t="s">
        <v>76</v>
      </c>
      <c r="D24" s="79" t="s">
        <v>72</v>
      </c>
      <c r="E24" s="91"/>
      <c r="F24" s="84" t="s">
        <v>75</v>
      </c>
      <c r="G24" s="86">
        <v>14.3</v>
      </c>
      <c r="H24" s="57"/>
      <c r="I24" s="67">
        <f>G24*H24</f>
        <v>0</v>
      </c>
      <c r="J24" s="4"/>
    </row>
    <row r="25" spans="1:10" s="78" customFormat="1" ht="11.25">
      <c r="A25" s="3" t="s">
        <v>4</v>
      </c>
      <c r="B25" s="3"/>
      <c r="C25" s="19" t="s">
        <v>79</v>
      </c>
      <c r="D25" s="79" t="s">
        <v>71</v>
      </c>
      <c r="E25" s="92"/>
      <c r="F25" s="84" t="s">
        <v>75</v>
      </c>
      <c r="G25" s="85">
        <v>4.44</v>
      </c>
      <c r="H25" s="57"/>
      <c r="I25" s="67">
        <f aca="true" t="shared" si="0" ref="I25:I39">G25*H25</f>
        <v>0</v>
      </c>
      <c r="J25" s="4"/>
    </row>
    <row r="26" spans="1:10" s="78" customFormat="1" ht="11.25">
      <c r="A26" s="3" t="s">
        <v>4</v>
      </c>
      <c r="B26" s="3"/>
      <c r="C26" s="19" t="s">
        <v>80</v>
      </c>
      <c r="D26" s="79" t="s">
        <v>70</v>
      </c>
      <c r="E26" s="92"/>
      <c r="F26" s="84" t="s">
        <v>75</v>
      </c>
      <c r="G26" s="85">
        <v>8.6</v>
      </c>
      <c r="H26" s="57"/>
      <c r="I26" s="67">
        <f t="shared" si="0"/>
        <v>0</v>
      </c>
      <c r="J26" s="4"/>
    </row>
    <row r="27" spans="1:10" s="78" customFormat="1" ht="11.25">
      <c r="A27" s="3" t="s">
        <v>4</v>
      </c>
      <c r="B27" s="3"/>
      <c r="C27" s="19" t="s">
        <v>81</v>
      </c>
      <c r="D27" s="79" t="s">
        <v>69</v>
      </c>
      <c r="E27" s="92"/>
      <c r="F27" s="84" t="s">
        <v>75</v>
      </c>
      <c r="G27" s="85">
        <v>13.3</v>
      </c>
      <c r="H27" s="57"/>
      <c r="I27" s="67">
        <f t="shared" si="0"/>
        <v>0</v>
      </c>
      <c r="J27" s="4"/>
    </row>
    <row r="28" spans="1:10" s="78" customFormat="1" ht="11.25">
      <c r="A28" s="3" t="s">
        <v>4</v>
      </c>
      <c r="B28" s="3"/>
      <c r="C28" s="19" t="s">
        <v>82</v>
      </c>
      <c r="D28" s="79" t="s">
        <v>37</v>
      </c>
      <c r="E28" s="92"/>
      <c r="F28" s="84" t="s">
        <v>75</v>
      </c>
      <c r="G28" s="85">
        <v>15.96</v>
      </c>
      <c r="H28" s="57"/>
      <c r="I28" s="67">
        <f t="shared" si="0"/>
        <v>0</v>
      </c>
      <c r="J28" s="4"/>
    </row>
    <row r="29" spans="1:10" s="78" customFormat="1" ht="11.25">
      <c r="A29" s="3" t="s">
        <v>4</v>
      </c>
      <c r="B29" s="3"/>
      <c r="C29" s="19" t="s">
        <v>83</v>
      </c>
      <c r="D29" s="79" t="s">
        <v>68</v>
      </c>
      <c r="E29" s="92"/>
      <c r="F29" s="84" t="s">
        <v>75</v>
      </c>
      <c r="G29" s="85">
        <v>9</v>
      </c>
      <c r="H29" s="57"/>
      <c r="I29" s="67">
        <f t="shared" si="0"/>
        <v>0</v>
      </c>
      <c r="J29" s="4"/>
    </row>
    <row r="30" spans="1:10" s="78" customFormat="1" ht="11.25">
      <c r="A30" s="3" t="s">
        <v>4</v>
      </c>
      <c r="B30" s="3"/>
      <c r="C30" s="19" t="s">
        <v>84</v>
      </c>
      <c r="D30" s="79" t="s">
        <v>38</v>
      </c>
      <c r="E30" s="92"/>
      <c r="F30" s="84" t="s">
        <v>75</v>
      </c>
      <c r="G30" s="85">
        <v>9</v>
      </c>
      <c r="H30" s="57"/>
      <c r="I30" s="67">
        <f t="shared" si="0"/>
        <v>0</v>
      </c>
      <c r="J30" s="4"/>
    </row>
    <row r="31" spans="1:10" s="78" customFormat="1" ht="11.25">
      <c r="A31" s="3" t="s">
        <v>4</v>
      </c>
      <c r="B31" s="3"/>
      <c r="C31" s="19" t="s">
        <v>85</v>
      </c>
      <c r="D31" s="79" t="s">
        <v>39</v>
      </c>
      <c r="E31" s="92"/>
      <c r="F31" s="84" t="s">
        <v>75</v>
      </c>
      <c r="G31" s="85">
        <v>11.9</v>
      </c>
      <c r="H31" s="57"/>
      <c r="I31" s="67">
        <f t="shared" si="0"/>
        <v>0</v>
      </c>
      <c r="J31" s="4"/>
    </row>
    <row r="32" spans="1:10" s="78" customFormat="1" ht="11.25">
      <c r="A32" s="3" t="s">
        <v>4</v>
      </c>
      <c r="B32" s="3"/>
      <c r="C32" s="19" t="s">
        <v>86</v>
      </c>
      <c r="D32" s="79" t="s">
        <v>40</v>
      </c>
      <c r="E32" s="92"/>
      <c r="F32" s="84" t="s">
        <v>75</v>
      </c>
      <c r="G32" s="85">
        <v>8.09</v>
      </c>
      <c r="H32" s="57"/>
      <c r="I32" s="67">
        <f t="shared" si="0"/>
        <v>0</v>
      </c>
      <c r="J32" s="4"/>
    </row>
    <row r="33" spans="1:10" s="78" customFormat="1" ht="11.25">
      <c r="A33" s="3" t="s">
        <v>4</v>
      </c>
      <c r="B33" s="3"/>
      <c r="C33" s="19" t="s">
        <v>87</v>
      </c>
      <c r="D33" s="79" t="s">
        <v>41</v>
      </c>
      <c r="E33" s="92"/>
      <c r="F33" s="84" t="s">
        <v>75</v>
      </c>
      <c r="G33" s="85">
        <v>10.99</v>
      </c>
      <c r="H33" s="57"/>
      <c r="I33" s="67">
        <f t="shared" si="0"/>
        <v>0</v>
      </c>
      <c r="J33" s="4"/>
    </row>
    <row r="34" spans="1:10" s="78" customFormat="1" ht="11.25">
      <c r="A34" s="3" t="s">
        <v>4</v>
      </c>
      <c r="B34" s="3"/>
      <c r="C34" s="19" t="s">
        <v>88</v>
      </c>
      <c r="D34" s="79" t="s">
        <v>42</v>
      </c>
      <c r="E34" s="92"/>
      <c r="F34" s="84" t="s">
        <v>75</v>
      </c>
      <c r="G34" s="85">
        <v>7.33</v>
      </c>
      <c r="H34" s="57"/>
      <c r="I34" s="67">
        <f t="shared" si="0"/>
        <v>0</v>
      </c>
      <c r="J34" s="4"/>
    </row>
    <row r="35" spans="1:10" s="78" customFormat="1" ht="11.25">
      <c r="A35" s="3" t="s">
        <v>4</v>
      </c>
      <c r="B35" s="3"/>
      <c r="C35" s="19" t="s">
        <v>89</v>
      </c>
      <c r="D35" s="79" t="s">
        <v>43</v>
      </c>
      <c r="E35" s="92"/>
      <c r="F35" s="84" t="s">
        <v>75</v>
      </c>
      <c r="G35" s="85">
        <v>8</v>
      </c>
      <c r="H35" s="57"/>
      <c r="I35" s="67">
        <f t="shared" si="0"/>
        <v>0</v>
      </c>
      <c r="J35" s="4"/>
    </row>
    <row r="36" spans="1:10" s="78" customFormat="1" ht="11.25">
      <c r="A36" s="3" t="s">
        <v>4</v>
      </c>
      <c r="B36" s="3"/>
      <c r="C36" s="19" t="s">
        <v>90</v>
      </c>
      <c r="D36" s="79" t="s">
        <v>53</v>
      </c>
      <c r="E36" s="92"/>
      <c r="F36" s="84" t="s">
        <v>75</v>
      </c>
      <c r="G36" s="85">
        <v>7.74</v>
      </c>
      <c r="H36" s="57"/>
      <c r="I36" s="67">
        <f t="shared" si="0"/>
        <v>0</v>
      </c>
      <c r="J36" s="4"/>
    </row>
    <row r="37" spans="1:10" s="78" customFormat="1" ht="11.25">
      <c r="A37" s="3" t="s">
        <v>4</v>
      </c>
      <c r="B37" s="3"/>
      <c r="C37" s="19" t="s">
        <v>91</v>
      </c>
      <c r="D37" s="79" t="s">
        <v>54</v>
      </c>
      <c r="E37" s="92"/>
      <c r="F37" s="84" t="s">
        <v>75</v>
      </c>
      <c r="G37" s="85">
        <v>7.7</v>
      </c>
      <c r="H37" s="57"/>
      <c r="I37" s="67">
        <f t="shared" si="0"/>
        <v>0</v>
      </c>
      <c r="J37" s="4"/>
    </row>
    <row r="38" spans="1:10" s="78" customFormat="1" ht="11.25">
      <c r="A38" s="3" t="s">
        <v>4</v>
      </c>
      <c r="B38" s="3"/>
      <c r="C38" s="19" t="s">
        <v>92</v>
      </c>
      <c r="D38" s="79" t="s">
        <v>44</v>
      </c>
      <c r="E38" s="92"/>
      <c r="F38" s="84" t="s">
        <v>75</v>
      </c>
      <c r="G38" s="85">
        <v>11</v>
      </c>
      <c r="H38" s="57"/>
      <c r="I38" s="67">
        <f t="shared" si="0"/>
        <v>0</v>
      </c>
      <c r="J38" s="4"/>
    </row>
    <row r="39" spans="1:10" s="78" customFormat="1" ht="11.25">
      <c r="A39" s="3" t="s">
        <v>4</v>
      </c>
      <c r="B39" s="3"/>
      <c r="C39" s="19" t="s">
        <v>93</v>
      </c>
      <c r="D39" s="79" t="s">
        <v>45</v>
      </c>
      <c r="E39" s="92"/>
      <c r="F39" s="84" t="s">
        <v>75</v>
      </c>
      <c r="G39" s="85">
        <v>4.75</v>
      </c>
      <c r="H39" s="57"/>
      <c r="I39" s="67">
        <f t="shared" si="0"/>
        <v>0</v>
      </c>
      <c r="J39" s="4"/>
    </row>
    <row r="40" spans="1:10" s="78" customFormat="1" ht="11.25">
      <c r="A40" s="3"/>
      <c r="B40" s="3"/>
      <c r="C40" s="19" t="s">
        <v>94</v>
      </c>
      <c r="D40" s="79" t="s">
        <v>47</v>
      </c>
      <c r="E40" s="91"/>
      <c r="F40" s="84" t="s">
        <v>75</v>
      </c>
      <c r="G40" s="86">
        <v>2.93</v>
      </c>
      <c r="H40" s="57"/>
      <c r="I40" s="67">
        <f>G40*H40</f>
        <v>0</v>
      </c>
      <c r="J40" s="4"/>
    </row>
    <row r="41" spans="1:10" s="78" customFormat="1" ht="11.25">
      <c r="A41" s="3"/>
      <c r="B41" s="3"/>
      <c r="C41" s="19" t="s">
        <v>95</v>
      </c>
      <c r="D41" s="79" t="s">
        <v>46</v>
      </c>
      <c r="E41" s="91"/>
      <c r="F41" s="84" t="s">
        <v>75</v>
      </c>
      <c r="G41" s="86">
        <v>8.12</v>
      </c>
      <c r="H41" s="57"/>
      <c r="I41" s="67">
        <f>G41*H41</f>
        <v>0</v>
      </c>
      <c r="J41" s="4"/>
    </row>
    <row r="42" spans="1:10" s="78" customFormat="1" ht="11.25">
      <c r="A42" s="3" t="s">
        <v>4</v>
      </c>
      <c r="B42" s="3"/>
      <c r="C42" s="18"/>
      <c r="D42" s="77" t="s">
        <v>51</v>
      </c>
      <c r="E42" s="93"/>
      <c r="F42" s="6"/>
      <c r="G42" s="106"/>
      <c r="H42" s="8"/>
      <c r="I42" s="62"/>
      <c r="J42" s="4"/>
    </row>
    <row r="43" spans="1:10" s="78" customFormat="1" ht="11.25">
      <c r="A43" s="3" t="s">
        <v>4</v>
      </c>
      <c r="B43" s="3"/>
      <c r="C43" s="19" t="s">
        <v>96</v>
      </c>
      <c r="D43" s="79" t="s">
        <v>48</v>
      </c>
      <c r="E43" s="91"/>
      <c r="F43" s="84" t="s">
        <v>75</v>
      </c>
      <c r="G43" s="86">
        <v>6.74</v>
      </c>
      <c r="H43" s="57"/>
      <c r="I43" s="67">
        <f>G43*H43</f>
        <v>0</v>
      </c>
      <c r="J43" s="4"/>
    </row>
    <row r="44" spans="1:10" s="78" customFormat="1" ht="11.25">
      <c r="A44" s="3" t="s">
        <v>4</v>
      </c>
      <c r="B44" s="3"/>
      <c r="C44" s="18"/>
      <c r="D44" s="77" t="s">
        <v>50</v>
      </c>
      <c r="E44" s="93"/>
      <c r="F44" s="6"/>
      <c r="G44" s="106"/>
      <c r="H44" s="8"/>
      <c r="I44" s="62"/>
      <c r="J44" s="4"/>
    </row>
    <row r="45" spans="1:10" s="78" customFormat="1" ht="11.25">
      <c r="A45" s="3" t="s">
        <v>4</v>
      </c>
      <c r="B45" s="3"/>
      <c r="C45" s="19" t="s">
        <v>97</v>
      </c>
      <c r="D45" s="79" t="s">
        <v>63</v>
      </c>
      <c r="E45" s="91"/>
      <c r="F45" s="84" t="s">
        <v>75</v>
      </c>
      <c r="G45" s="86">
        <v>3</v>
      </c>
      <c r="H45" s="57"/>
      <c r="I45" s="67">
        <f aca="true" t="shared" si="1" ref="I45:I58">G45*H45</f>
        <v>0</v>
      </c>
      <c r="J45" s="4"/>
    </row>
    <row r="46" spans="1:10" s="78" customFormat="1" ht="11.25">
      <c r="A46" s="3" t="s">
        <v>4</v>
      </c>
      <c r="B46" s="3"/>
      <c r="C46" s="19" t="s">
        <v>98</v>
      </c>
      <c r="D46" s="79" t="s">
        <v>64</v>
      </c>
      <c r="E46" s="94"/>
      <c r="F46" s="84" t="s">
        <v>75</v>
      </c>
      <c r="G46" s="89">
        <v>5</v>
      </c>
      <c r="H46" s="57"/>
      <c r="I46" s="67">
        <f t="shared" si="1"/>
        <v>0</v>
      </c>
      <c r="J46" s="4"/>
    </row>
    <row r="47" spans="1:10" s="78" customFormat="1" ht="11.25">
      <c r="A47" s="3" t="s">
        <v>4</v>
      </c>
      <c r="B47" s="3"/>
      <c r="C47" s="19" t="s">
        <v>99</v>
      </c>
      <c r="D47" s="79" t="s">
        <v>65</v>
      </c>
      <c r="E47" s="91"/>
      <c r="F47" s="84" t="s">
        <v>75</v>
      </c>
      <c r="G47" s="86">
        <v>17</v>
      </c>
      <c r="H47" s="57"/>
      <c r="I47" s="67">
        <f t="shared" si="1"/>
        <v>0</v>
      </c>
      <c r="J47" s="4"/>
    </row>
    <row r="48" spans="1:10" s="78" customFormat="1" ht="11.25">
      <c r="A48" s="3" t="s">
        <v>4</v>
      </c>
      <c r="B48" s="3"/>
      <c r="C48" s="19" t="s">
        <v>100</v>
      </c>
      <c r="D48" s="79" t="s">
        <v>66</v>
      </c>
      <c r="E48" s="91"/>
      <c r="F48" s="84" t="s">
        <v>75</v>
      </c>
      <c r="G48" s="86">
        <v>6.1</v>
      </c>
      <c r="H48" s="57"/>
      <c r="I48" s="67">
        <f t="shared" si="1"/>
        <v>0</v>
      </c>
      <c r="J48" s="4"/>
    </row>
    <row r="49" spans="1:10" s="78" customFormat="1" ht="11.25">
      <c r="A49" s="3" t="s">
        <v>4</v>
      </c>
      <c r="B49" s="3"/>
      <c r="C49" s="19" t="s">
        <v>101</v>
      </c>
      <c r="D49" s="79" t="s">
        <v>67</v>
      </c>
      <c r="E49" s="91"/>
      <c r="F49" s="84" t="s">
        <v>75</v>
      </c>
      <c r="G49" s="86">
        <v>5.57</v>
      </c>
      <c r="H49" s="57"/>
      <c r="I49" s="67">
        <f t="shared" si="1"/>
        <v>0</v>
      </c>
      <c r="J49" s="4"/>
    </row>
    <row r="50" spans="1:10" s="78" customFormat="1" ht="11.25">
      <c r="A50" s="3" t="s">
        <v>4</v>
      </c>
      <c r="B50" s="3"/>
      <c r="C50" s="19" t="s">
        <v>102</v>
      </c>
      <c r="D50" s="79" t="s">
        <v>49</v>
      </c>
      <c r="E50" s="91"/>
      <c r="F50" s="84" t="s">
        <v>75</v>
      </c>
      <c r="G50" s="86">
        <v>10</v>
      </c>
      <c r="H50" s="57"/>
      <c r="I50" s="67">
        <f t="shared" si="1"/>
        <v>0</v>
      </c>
      <c r="J50" s="4"/>
    </row>
    <row r="51" spans="1:10" s="78" customFormat="1" ht="11.25">
      <c r="A51" s="3" t="s">
        <v>4</v>
      </c>
      <c r="B51" s="3"/>
      <c r="C51" s="19" t="s">
        <v>103</v>
      </c>
      <c r="D51" s="80" t="s">
        <v>62</v>
      </c>
      <c r="E51" s="94"/>
      <c r="F51" s="84" t="s">
        <v>75</v>
      </c>
      <c r="G51" s="89">
        <v>12</v>
      </c>
      <c r="H51" s="57"/>
      <c r="I51" s="67">
        <f t="shared" si="1"/>
        <v>0</v>
      </c>
      <c r="J51" s="4"/>
    </row>
    <row r="52" spans="1:10" s="78" customFormat="1" ht="11.25">
      <c r="A52" s="3" t="s">
        <v>4</v>
      </c>
      <c r="B52" s="3"/>
      <c r="C52" s="19" t="s">
        <v>104</v>
      </c>
      <c r="D52" s="80" t="s">
        <v>61</v>
      </c>
      <c r="E52" s="94"/>
      <c r="F52" s="84" t="s">
        <v>75</v>
      </c>
      <c r="G52" s="89">
        <v>13</v>
      </c>
      <c r="H52" s="57"/>
      <c r="I52" s="67">
        <f t="shared" si="1"/>
        <v>0</v>
      </c>
      <c r="J52" s="4"/>
    </row>
    <row r="53" spans="1:10" s="78" customFormat="1" ht="11.25">
      <c r="A53" s="3" t="s">
        <v>4</v>
      </c>
      <c r="B53" s="3"/>
      <c r="C53" s="19" t="s">
        <v>105</v>
      </c>
      <c r="D53" s="80" t="s">
        <v>60</v>
      </c>
      <c r="E53" s="94"/>
      <c r="F53" s="84" t="s">
        <v>75</v>
      </c>
      <c r="G53" s="89">
        <v>12</v>
      </c>
      <c r="H53" s="57"/>
      <c r="I53" s="67">
        <f t="shared" si="1"/>
        <v>0</v>
      </c>
      <c r="J53" s="4"/>
    </row>
    <row r="54" spans="1:10" s="78" customFormat="1" ht="11.25">
      <c r="A54" s="3" t="s">
        <v>4</v>
      </c>
      <c r="B54" s="3"/>
      <c r="C54" s="19" t="s">
        <v>106</v>
      </c>
      <c r="D54" s="79" t="s">
        <v>59</v>
      </c>
      <c r="E54" s="91"/>
      <c r="F54" s="84" t="s">
        <v>75</v>
      </c>
      <c r="G54" s="86">
        <v>11.5</v>
      </c>
      <c r="H54" s="57"/>
      <c r="I54" s="67">
        <f t="shared" si="1"/>
        <v>0</v>
      </c>
      <c r="J54" s="4"/>
    </row>
    <row r="55" spans="1:10" s="78" customFormat="1" ht="11.25">
      <c r="A55" s="3" t="s">
        <v>4</v>
      </c>
      <c r="B55" s="3"/>
      <c r="C55" s="19" t="s">
        <v>107</v>
      </c>
      <c r="D55" s="79" t="s">
        <v>55</v>
      </c>
      <c r="E55" s="91"/>
      <c r="F55" s="84" t="s">
        <v>75</v>
      </c>
      <c r="G55" s="86">
        <v>7</v>
      </c>
      <c r="H55" s="57"/>
      <c r="I55" s="67">
        <f t="shared" si="1"/>
        <v>0</v>
      </c>
      <c r="J55" s="4"/>
    </row>
    <row r="56" spans="1:10" s="78" customFormat="1" ht="11.25">
      <c r="A56" s="3" t="s">
        <v>4</v>
      </c>
      <c r="B56" s="3"/>
      <c r="C56" s="19" t="s">
        <v>108</v>
      </c>
      <c r="D56" s="79" t="s">
        <v>56</v>
      </c>
      <c r="E56" s="91"/>
      <c r="F56" s="84" t="s">
        <v>75</v>
      </c>
      <c r="G56" s="86">
        <v>23.5</v>
      </c>
      <c r="H56" s="57"/>
      <c r="I56" s="67">
        <f t="shared" si="1"/>
        <v>0</v>
      </c>
      <c r="J56" s="4"/>
    </row>
    <row r="57" spans="1:10" s="78" customFormat="1" ht="11.25">
      <c r="A57" s="3" t="s">
        <v>4</v>
      </c>
      <c r="B57" s="3"/>
      <c r="C57" s="19" t="s">
        <v>109</v>
      </c>
      <c r="D57" s="79" t="s">
        <v>57</v>
      </c>
      <c r="E57" s="91"/>
      <c r="F57" s="84" t="s">
        <v>75</v>
      </c>
      <c r="G57" s="86">
        <v>3.9</v>
      </c>
      <c r="H57" s="57"/>
      <c r="I57" s="67">
        <f t="shared" si="1"/>
        <v>0</v>
      </c>
      <c r="J57" s="4"/>
    </row>
    <row r="58" spans="1:10" s="78" customFormat="1" ht="11.25">
      <c r="A58" s="3" t="s">
        <v>4</v>
      </c>
      <c r="B58" s="3"/>
      <c r="C58" s="19" t="s">
        <v>110</v>
      </c>
      <c r="D58" s="79" t="s">
        <v>58</v>
      </c>
      <c r="E58" s="91"/>
      <c r="F58" s="84" t="s">
        <v>75</v>
      </c>
      <c r="G58" s="86">
        <v>13.5</v>
      </c>
      <c r="H58" s="57"/>
      <c r="I58" s="67">
        <f t="shared" si="1"/>
        <v>0</v>
      </c>
      <c r="J58" s="4"/>
    </row>
    <row r="59" spans="1:10" s="31" customFormat="1" ht="11.25">
      <c r="A59" s="3" t="s">
        <v>4</v>
      </c>
      <c r="B59" s="3"/>
      <c r="C59" s="18"/>
      <c r="D59" s="12"/>
      <c r="E59" s="9"/>
      <c r="F59" s="6"/>
      <c r="G59" s="7"/>
      <c r="H59" s="8"/>
      <c r="I59" s="62"/>
      <c r="J59" s="4"/>
    </row>
    <row r="60" spans="1:10" s="31" customFormat="1" ht="11.25">
      <c r="A60" s="3" t="s">
        <v>4</v>
      </c>
      <c r="B60" s="3" t="s">
        <v>10</v>
      </c>
      <c r="C60" s="19" t="s">
        <v>16</v>
      </c>
      <c r="D60" s="29" t="s">
        <v>74</v>
      </c>
      <c r="E60" s="30"/>
      <c r="F60" s="82"/>
      <c r="G60" s="83"/>
      <c r="H60" s="83"/>
      <c r="I60" s="81"/>
      <c r="J60" s="4"/>
    </row>
    <row r="61" spans="1:10" s="31" customFormat="1" ht="101.25">
      <c r="A61" s="3" t="s">
        <v>4</v>
      </c>
      <c r="B61" s="3" t="s">
        <v>12</v>
      </c>
      <c r="C61" s="16"/>
      <c r="D61" s="12" t="s">
        <v>144</v>
      </c>
      <c r="E61" s="28" t="s">
        <v>141</v>
      </c>
      <c r="F61" s="15"/>
      <c r="G61" s="13"/>
      <c r="H61" s="14"/>
      <c r="I61" s="68"/>
      <c r="J61" s="4"/>
    </row>
    <row r="62" spans="1:10" s="78" customFormat="1" ht="11.25">
      <c r="A62" s="3" t="s">
        <v>4</v>
      </c>
      <c r="B62" s="3"/>
      <c r="C62" s="19" t="s">
        <v>111</v>
      </c>
      <c r="D62" s="79" t="s">
        <v>43</v>
      </c>
      <c r="E62" s="87"/>
      <c r="F62" s="84" t="s">
        <v>75</v>
      </c>
      <c r="G62" s="85">
        <v>2</v>
      </c>
      <c r="H62" s="57"/>
      <c r="I62" s="67">
        <f>G62*H62</f>
        <v>0</v>
      </c>
      <c r="J62" s="4"/>
    </row>
    <row r="63" spans="1:10" s="78" customFormat="1" ht="11.25">
      <c r="A63" s="3" t="s">
        <v>4</v>
      </c>
      <c r="B63" s="3"/>
      <c r="C63" s="19" t="s">
        <v>77</v>
      </c>
      <c r="D63" s="79" t="s">
        <v>45</v>
      </c>
      <c r="E63" s="87"/>
      <c r="F63" s="84" t="s">
        <v>75</v>
      </c>
      <c r="G63" s="85">
        <v>2.96</v>
      </c>
      <c r="H63" s="57"/>
      <c r="I63" s="67">
        <f>G63*H63</f>
        <v>0</v>
      </c>
      <c r="J63" s="4"/>
    </row>
    <row r="64" spans="1:10" s="78" customFormat="1" ht="11.25">
      <c r="A64" s="3" t="s">
        <v>4</v>
      </c>
      <c r="B64" s="3"/>
      <c r="C64" s="19" t="s">
        <v>112</v>
      </c>
      <c r="D64" s="79" t="s">
        <v>115</v>
      </c>
      <c r="E64" s="87"/>
      <c r="F64" s="84" t="s">
        <v>75</v>
      </c>
      <c r="G64" s="88">
        <v>4</v>
      </c>
      <c r="H64" s="57"/>
      <c r="I64" s="67">
        <f>G64*H64</f>
        <v>0</v>
      </c>
      <c r="J64" s="4"/>
    </row>
    <row r="65" spans="1:10" s="78" customFormat="1" ht="11.25">
      <c r="A65" s="3" t="s">
        <v>4</v>
      </c>
      <c r="B65" s="3"/>
      <c r="C65" s="19" t="s">
        <v>113</v>
      </c>
      <c r="D65" s="79" t="s">
        <v>63</v>
      </c>
      <c r="E65" s="87"/>
      <c r="F65" s="84" t="s">
        <v>75</v>
      </c>
      <c r="G65" s="86">
        <v>2</v>
      </c>
      <c r="H65" s="57"/>
      <c r="I65" s="67">
        <f>G65*H65</f>
        <v>0</v>
      </c>
      <c r="J65" s="4"/>
    </row>
    <row r="66" spans="1:10" s="78" customFormat="1" ht="11.25">
      <c r="A66" s="3" t="s">
        <v>4</v>
      </c>
      <c r="B66" s="3"/>
      <c r="C66" s="19" t="s">
        <v>114</v>
      </c>
      <c r="D66" s="90" t="s">
        <v>60</v>
      </c>
      <c r="E66" s="87"/>
      <c r="F66" s="84" t="s">
        <v>75</v>
      </c>
      <c r="G66" s="89">
        <v>0.95</v>
      </c>
      <c r="H66" s="57"/>
      <c r="I66" s="67">
        <f>G66*H66</f>
        <v>0</v>
      </c>
      <c r="J66" s="4"/>
    </row>
    <row r="67" spans="1:10" s="31" customFormat="1" ht="11.25">
      <c r="A67" s="3" t="s">
        <v>4</v>
      </c>
      <c r="B67" s="3"/>
      <c r="C67" s="18"/>
      <c r="D67" s="12"/>
      <c r="E67" s="9"/>
      <c r="F67" s="6"/>
      <c r="G67" s="7"/>
      <c r="H67" s="8"/>
      <c r="I67" s="62"/>
      <c r="J67" s="4"/>
    </row>
    <row r="68" spans="1:10" s="31" customFormat="1" ht="11.25">
      <c r="A68" s="3" t="s">
        <v>4</v>
      </c>
      <c r="B68" s="3"/>
      <c r="C68" s="18"/>
      <c r="D68" s="12"/>
      <c r="E68" s="9"/>
      <c r="F68" s="6"/>
      <c r="G68" s="7"/>
      <c r="H68" s="8"/>
      <c r="I68" s="62"/>
      <c r="J68" s="4"/>
    </row>
    <row r="69" spans="1:10" s="31" customFormat="1" ht="11.25">
      <c r="A69" s="3" t="s">
        <v>4</v>
      </c>
      <c r="B69" s="3" t="s">
        <v>10</v>
      </c>
      <c r="C69" s="19" t="s">
        <v>17</v>
      </c>
      <c r="D69" s="29" t="s">
        <v>142</v>
      </c>
      <c r="E69" s="30"/>
      <c r="F69" s="82"/>
      <c r="G69" s="83"/>
      <c r="H69" s="83"/>
      <c r="I69" s="81"/>
      <c r="J69" s="4"/>
    </row>
    <row r="70" spans="1:10" s="31" customFormat="1" ht="157.5">
      <c r="A70" s="3" t="s">
        <v>4</v>
      </c>
      <c r="B70" s="3" t="s">
        <v>12</v>
      </c>
      <c r="C70" s="16"/>
      <c r="D70" s="12" t="s">
        <v>154</v>
      </c>
      <c r="E70" s="97" t="s">
        <v>141</v>
      </c>
      <c r="F70" s="15"/>
      <c r="G70" s="13"/>
      <c r="H70" s="14"/>
      <c r="I70" s="68"/>
      <c r="J70" s="4"/>
    </row>
    <row r="71" spans="1:10" s="31" customFormat="1" ht="348.75">
      <c r="A71" s="3" t="s">
        <v>4</v>
      </c>
      <c r="B71" s="3" t="s">
        <v>12</v>
      </c>
      <c r="C71" s="16"/>
      <c r="D71" s="12" t="s">
        <v>153</v>
      </c>
      <c r="E71" s="96"/>
      <c r="F71" s="15"/>
      <c r="G71" s="13"/>
      <c r="H71" s="14"/>
      <c r="I71" s="68"/>
      <c r="J71" s="4"/>
    </row>
    <row r="72" spans="1:10" s="105" customFormat="1" ht="11.25">
      <c r="A72" s="98" t="s">
        <v>4</v>
      </c>
      <c r="B72" s="98"/>
      <c r="C72" s="99"/>
      <c r="D72" s="95" t="s">
        <v>116</v>
      </c>
      <c r="E72" s="100"/>
      <c r="F72" s="101"/>
      <c r="G72" s="102"/>
      <c r="H72" s="103"/>
      <c r="I72" s="104"/>
      <c r="J72" s="58"/>
    </row>
    <row r="73" spans="1:10" s="78" customFormat="1" ht="11.25">
      <c r="A73" s="3" t="s">
        <v>4</v>
      </c>
      <c r="B73" s="3"/>
      <c r="C73" s="19" t="s">
        <v>119</v>
      </c>
      <c r="D73" s="79" t="s">
        <v>37</v>
      </c>
      <c r="E73" s="92"/>
      <c r="F73" s="84" t="s">
        <v>75</v>
      </c>
      <c r="G73" s="85">
        <v>113.16</v>
      </c>
      <c r="H73" s="57"/>
      <c r="I73" s="67">
        <f aca="true" t="shared" si="2" ref="I73:I84">G73*H73</f>
        <v>0</v>
      </c>
      <c r="J73" s="4"/>
    </row>
    <row r="74" spans="1:10" s="78" customFormat="1" ht="11.25">
      <c r="A74" s="3" t="s">
        <v>4</v>
      </c>
      <c r="B74" s="3"/>
      <c r="C74" s="19" t="s">
        <v>120</v>
      </c>
      <c r="D74" s="79" t="s">
        <v>68</v>
      </c>
      <c r="E74" s="92"/>
      <c r="F74" s="84" t="s">
        <v>75</v>
      </c>
      <c r="G74" s="85">
        <v>47.88</v>
      </c>
      <c r="H74" s="57"/>
      <c r="I74" s="67">
        <f t="shared" si="2"/>
        <v>0</v>
      </c>
      <c r="J74" s="4"/>
    </row>
    <row r="75" spans="1:10" s="78" customFormat="1" ht="11.25">
      <c r="A75" s="3" t="s">
        <v>4</v>
      </c>
      <c r="B75" s="3"/>
      <c r="C75" s="19" t="s">
        <v>78</v>
      </c>
      <c r="D75" s="79" t="s">
        <v>38</v>
      </c>
      <c r="E75" s="92"/>
      <c r="F75" s="84" t="s">
        <v>75</v>
      </c>
      <c r="G75" s="85">
        <v>47.88</v>
      </c>
      <c r="H75" s="57"/>
      <c r="I75" s="67">
        <f t="shared" si="2"/>
        <v>0</v>
      </c>
      <c r="J75" s="4"/>
    </row>
    <row r="76" spans="1:10" s="78" customFormat="1" ht="11.25">
      <c r="A76" s="3" t="s">
        <v>4</v>
      </c>
      <c r="B76" s="3"/>
      <c r="C76" s="19" t="s">
        <v>121</v>
      </c>
      <c r="D76" s="79" t="s">
        <v>39</v>
      </c>
      <c r="E76" s="92"/>
      <c r="F76" s="84" t="s">
        <v>75</v>
      </c>
      <c r="G76" s="85">
        <v>36.45</v>
      </c>
      <c r="H76" s="57"/>
      <c r="I76" s="67">
        <f t="shared" si="2"/>
        <v>0</v>
      </c>
      <c r="J76" s="4"/>
    </row>
    <row r="77" spans="1:10" s="78" customFormat="1" ht="11.25">
      <c r="A77" s="3" t="s">
        <v>4</v>
      </c>
      <c r="B77" s="3"/>
      <c r="C77" s="19" t="s">
        <v>122</v>
      </c>
      <c r="D77" s="79" t="s">
        <v>40</v>
      </c>
      <c r="E77" s="92"/>
      <c r="F77" s="84" t="s">
        <v>75</v>
      </c>
      <c r="G77" s="85">
        <v>53.13</v>
      </c>
      <c r="H77" s="57"/>
      <c r="I77" s="67">
        <f t="shared" si="2"/>
        <v>0</v>
      </c>
      <c r="J77" s="4"/>
    </row>
    <row r="78" spans="1:10" s="78" customFormat="1" ht="11.25">
      <c r="A78" s="3" t="s">
        <v>4</v>
      </c>
      <c r="B78" s="3"/>
      <c r="C78" s="19" t="s">
        <v>123</v>
      </c>
      <c r="D78" s="79" t="s">
        <v>41</v>
      </c>
      <c r="E78" s="92"/>
      <c r="F78" s="84" t="s">
        <v>75</v>
      </c>
      <c r="G78" s="85">
        <v>47.88</v>
      </c>
      <c r="H78" s="57"/>
      <c r="I78" s="67">
        <f t="shared" si="2"/>
        <v>0</v>
      </c>
      <c r="J78" s="4"/>
    </row>
    <row r="79" spans="1:10" s="78" customFormat="1" ht="11.25">
      <c r="A79" s="3" t="s">
        <v>4</v>
      </c>
      <c r="B79" s="3"/>
      <c r="C79" s="19" t="s">
        <v>124</v>
      </c>
      <c r="D79" s="79" t="s">
        <v>42</v>
      </c>
      <c r="E79" s="92"/>
      <c r="F79" s="84" t="s">
        <v>75</v>
      </c>
      <c r="G79" s="85">
        <v>47.88</v>
      </c>
      <c r="H79" s="57"/>
      <c r="I79" s="67">
        <f t="shared" si="2"/>
        <v>0</v>
      </c>
      <c r="J79" s="4"/>
    </row>
    <row r="80" spans="1:10" s="78" customFormat="1" ht="11.25">
      <c r="A80" s="3" t="s">
        <v>4</v>
      </c>
      <c r="B80" s="3"/>
      <c r="C80" s="19" t="s">
        <v>125</v>
      </c>
      <c r="D80" s="79" t="s">
        <v>43</v>
      </c>
      <c r="E80" s="92"/>
      <c r="F80" s="84" t="s">
        <v>75</v>
      </c>
      <c r="G80" s="85">
        <v>29.56</v>
      </c>
      <c r="H80" s="57"/>
      <c r="I80" s="67">
        <f t="shared" si="2"/>
        <v>0</v>
      </c>
      <c r="J80" s="4"/>
    </row>
    <row r="81" spans="1:10" s="78" customFormat="1" ht="11.25">
      <c r="A81" s="3" t="s">
        <v>4</v>
      </c>
      <c r="B81" s="3"/>
      <c r="C81" s="19" t="s">
        <v>126</v>
      </c>
      <c r="D81" s="79" t="s">
        <v>54</v>
      </c>
      <c r="E81" s="92"/>
      <c r="F81" s="84" t="s">
        <v>75</v>
      </c>
      <c r="G81" s="85">
        <v>14.1</v>
      </c>
      <c r="H81" s="57"/>
      <c r="I81" s="67">
        <f t="shared" si="2"/>
        <v>0</v>
      </c>
      <c r="J81" s="4"/>
    </row>
    <row r="82" spans="1:10" s="78" customFormat="1" ht="11.25">
      <c r="A82" s="3" t="s">
        <v>4</v>
      </c>
      <c r="B82" s="3"/>
      <c r="C82" s="19" t="s">
        <v>127</v>
      </c>
      <c r="D82" s="79" t="s">
        <v>44</v>
      </c>
      <c r="E82" s="92"/>
      <c r="F82" s="84" t="s">
        <v>75</v>
      </c>
      <c r="G82" s="85">
        <v>28.53</v>
      </c>
      <c r="H82" s="57"/>
      <c r="I82" s="67">
        <f t="shared" si="2"/>
        <v>0</v>
      </c>
      <c r="J82" s="4"/>
    </row>
    <row r="83" spans="1:10" s="78" customFormat="1" ht="11.25">
      <c r="A83" s="3" t="s">
        <v>4</v>
      </c>
      <c r="B83" s="3"/>
      <c r="C83" s="19" t="s">
        <v>128</v>
      </c>
      <c r="D83" s="79" t="s">
        <v>45</v>
      </c>
      <c r="E83" s="92"/>
      <c r="F83" s="84" t="s">
        <v>75</v>
      </c>
      <c r="G83" s="85">
        <v>66.53</v>
      </c>
      <c r="H83" s="57"/>
      <c r="I83" s="67">
        <f t="shared" si="2"/>
        <v>0</v>
      </c>
      <c r="J83" s="4"/>
    </row>
    <row r="84" spans="1:10" s="78" customFormat="1" ht="11.25">
      <c r="A84" s="3" t="s">
        <v>4</v>
      </c>
      <c r="B84" s="3"/>
      <c r="C84" s="19" t="s">
        <v>129</v>
      </c>
      <c r="D84" s="79" t="s">
        <v>140</v>
      </c>
      <c r="E84" s="92"/>
      <c r="F84" s="84" t="s">
        <v>75</v>
      </c>
      <c r="G84" s="85">
        <v>60.96</v>
      </c>
      <c r="H84" s="57"/>
      <c r="I84" s="67">
        <f t="shared" si="2"/>
        <v>0</v>
      </c>
      <c r="J84" s="4"/>
    </row>
    <row r="85" spans="1:10" s="78" customFormat="1" ht="11.25">
      <c r="A85" s="3" t="s">
        <v>4</v>
      </c>
      <c r="B85" s="3"/>
      <c r="C85" s="18"/>
      <c r="D85" s="77" t="s">
        <v>117</v>
      </c>
      <c r="E85" s="93"/>
      <c r="F85" s="6"/>
      <c r="G85" s="107"/>
      <c r="H85" s="8"/>
      <c r="I85" s="62"/>
      <c r="J85" s="4"/>
    </row>
    <row r="86" spans="1:10" s="78" customFormat="1" ht="11.25">
      <c r="A86" s="3" t="s">
        <v>4</v>
      </c>
      <c r="B86" s="3"/>
      <c r="C86" s="19" t="s">
        <v>130</v>
      </c>
      <c r="D86" s="79" t="s">
        <v>49</v>
      </c>
      <c r="E86" s="91"/>
      <c r="F86" s="84" t="s">
        <v>75</v>
      </c>
      <c r="G86" s="86">
        <v>15</v>
      </c>
      <c r="H86" s="57"/>
      <c r="I86" s="67">
        <f aca="true" t="shared" si="3" ref="I86:I95">G86*H86</f>
        <v>0</v>
      </c>
      <c r="J86" s="4"/>
    </row>
    <row r="87" spans="1:10" s="78" customFormat="1" ht="11.25">
      <c r="A87" s="3" t="s">
        <v>4</v>
      </c>
      <c r="B87" s="3"/>
      <c r="C87" s="19" t="s">
        <v>131</v>
      </c>
      <c r="D87" s="80" t="s">
        <v>62</v>
      </c>
      <c r="E87" s="94"/>
      <c r="F87" s="84" t="s">
        <v>75</v>
      </c>
      <c r="G87" s="89">
        <v>20</v>
      </c>
      <c r="H87" s="57"/>
      <c r="I87" s="67">
        <f t="shared" si="3"/>
        <v>0</v>
      </c>
      <c r="J87" s="4"/>
    </row>
    <row r="88" spans="1:10" s="78" customFormat="1" ht="11.25">
      <c r="A88" s="3" t="s">
        <v>4</v>
      </c>
      <c r="B88" s="3"/>
      <c r="C88" s="19" t="s">
        <v>132</v>
      </c>
      <c r="D88" s="80" t="s">
        <v>61</v>
      </c>
      <c r="E88" s="94"/>
      <c r="F88" s="84" t="s">
        <v>75</v>
      </c>
      <c r="G88" s="89">
        <f>38+4.7+11.1</f>
        <v>53.800000000000004</v>
      </c>
      <c r="H88" s="57"/>
      <c r="I88" s="67">
        <f t="shared" si="3"/>
        <v>0</v>
      </c>
      <c r="J88" s="4"/>
    </row>
    <row r="89" spans="1:10" s="78" customFormat="1" ht="11.25">
      <c r="A89" s="3" t="s">
        <v>4</v>
      </c>
      <c r="B89" s="3"/>
      <c r="C89" s="19" t="s">
        <v>133</v>
      </c>
      <c r="D89" s="80" t="s">
        <v>60</v>
      </c>
      <c r="E89" s="94"/>
      <c r="F89" s="84" t="s">
        <v>75</v>
      </c>
      <c r="G89" s="89">
        <v>88</v>
      </c>
      <c r="H89" s="57"/>
      <c r="I89" s="67">
        <f t="shared" si="3"/>
        <v>0</v>
      </c>
      <c r="J89" s="4"/>
    </row>
    <row r="90" spans="1:10" s="78" customFormat="1" ht="11.25">
      <c r="A90" s="3" t="s">
        <v>4</v>
      </c>
      <c r="B90" s="3"/>
      <c r="C90" s="19" t="s">
        <v>134</v>
      </c>
      <c r="D90" s="79" t="s">
        <v>59</v>
      </c>
      <c r="E90" s="91"/>
      <c r="F90" s="84" t="s">
        <v>75</v>
      </c>
      <c r="G90" s="86">
        <v>36</v>
      </c>
      <c r="H90" s="57"/>
      <c r="I90" s="67">
        <f t="shared" si="3"/>
        <v>0</v>
      </c>
      <c r="J90" s="4"/>
    </row>
    <row r="91" spans="1:10" s="78" customFormat="1" ht="11.25">
      <c r="A91" s="3" t="s">
        <v>4</v>
      </c>
      <c r="B91" s="3"/>
      <c r="C91" s="19" t="s">
        <v>135</v>
      </c>
      <c r="D91" s="79" t="s">
        <v>55</v>
      </c>
      <c r="E91" s="91"/>
      <c r="F91" s="84" t="s">
        <v>75</v>
      </c>
      <c r="G91" s="86">
        <v>54</v>
      </c>
      <c r="H91" s="57"/>
      <c r="I91" s="67">
        <f t="shared" si="3"/>
        <v>0</v>
      </c>
      <c r="J91" s="4"/>
    </row>
    <row r="92" spans="1:10" s="78" customFormat="1" ht="11.25">
      <c r="A92" s="3" t="s">
        <v>4</v>
      </c>
      <c r="B92" s="3"/>
      <c r="C92" s="19" t="s">
        <v>136</v>
      </c>
      <c r="D92" s="79" t="s">
        <v>118</v>
      </c>
      <c r="E92" s="91"/>
      <c r="F92" s="84" t="s">
        <v>75</v>
      </c>
      <c r="G92" s="86">
        <v>50</v>
      </c>
      <c r="H92" s="57"/>
      <c r="I92" s="67">
        <f>G92*H92</f>
        <v>0</v>
      </c>
      <c r="J92" s="4"/>
    </row>
    <row r="93" spans="1:10" s="78" customFormat="1" ht="11.25">
      <c r="A93" s="3" t="s">
        <v>4</v>
      </c>
      <c r="B93" s="3"/>
      <c r="C93" s="19" t="s">
        <v>137</v>
      </c>
      <c r="D93" s="79" t="s">
        <v>56</v>
      </c>
      <c r="E93" s="91"/>
      <c r="F93" s="84" t="s">
        <v>75</v>
      </c>
      <c r="G93" s="86">
        <v>76</v>
      </c>
      <c r="H93" s="57"/>
      <c r="I93" s="67">
        <f t="shared" si="3"/>
        <v>0</v>
      </c>
      <c r="J93" s="4"/>
    </row>
    <row r="94" spans="1:10" s="78" customFormat="1" ht="11.25">
      <c r="A94" s="3" t="s">
        <v>4</v>
      </c>
      <c r="B94" s="3"/>
      <c r="C94" s="19" t="s">
        <v>138</v>
      </c>
      <c r="D94" s="79" t="s">
        <v>57</v>
      </c>
      <c r="E94" s="91"/>
      <c r="F94" s="84" t="s">
        <v>75</v>
      </c>
      <c r="G94" s="86">
        <v>26.9</v>
      </c>
      <c r="H94" s="57"/>
      <c r="I94" s="67">
        <f t="shared" si="3"/>
        <v>0</v>
      </c>
      <c r="J94" s="4"/>
    </row>
    <row r="95" spans="1:10" s="78" customFormat="1" ht="11.25">
      <c r="A95" s="3" t="s">
        <v>4</v>
      </c>
      <c r="B95" s="3"/>
      <c r="C95" s="19" t="s">
        <v>139</v>
      </c>
      <c r="D95" s="79" t="s">
        <v>58</v>
      </c>
      <c r="E95" s="91"/>
      <c r="F95" s="84" t="s">
        <v>75</v>
      </c>
      <c r="G95" s="86">
        <v>45</v>
      </c>
      <c r="H95" s="57"/>
      <c r="I95" s="67">
        <f t="shared" si="3"/>
        <v>0</v>
      </c>
      <c r="J95" s="4"/>
    </row>
    <row r="96" spans="1:10" s="31" customFormat="1" ht="11.25">
      <c r="A96" s="3" t="s">
        <v>4</v>
      </c>
      <c r="B96" s="3"/>
      <c r="C96" s="18"/>
      <c r="D96" s="12"/>
      <c r="E96" s="9"/>
      <c r="F96" s="6"/>
      <c r="G96" s="7"/>
      <c r="H96" s="8"/>
      <c r="I96" s="62"/>
      <c r="J96" s="4"/>
    </row>
    <row r="97" spans="1:10" s="31" customFormat="1" ht="11.25">
      <c r="A97" s="3" t="s">
        <v>4</v>
      </c>
      <c r="B97" s="3" t="s">
        <v>10</v>
      </c>
      <c r="C97" s="19" t="s">
        <v>18</v>
      </c>
      <c r="D97" s="29" t="s">
        <v>143</v>
      </c>
      <c r="E97" s="30"/>
      <c r="F97" s="82"/>
      <c r="G97" s="83"/>
      <c r="H97" s="83"/>
      <c r="I97" s="81"/>
      <c r="J97" s="4"/>
    </row>
    <row r="98" spans="1:10" s="31" customFormat="1" ht="112.5">
      <c r="A98" s="3" t="s">
        <v>4</v>
      </c>
      <c r="B98" s="3" t="s">
        <v>12</v>
      </c>
      <c r="C98" s="16"/>
      <c r="D98" s="12" t="s">
        <v>150</v>
      </c>
      <c r="E98" s="28" t="s">
        <v>141</v>
      </c>
      <c r="F98" s="15"/>
      <c r="G98" s="13"/>
      <c r="H98" s="14"/>
      <c r="I98" s="68"/>
      <c r="J98" s="4"/>
    </row>
    <row r="99" spans="1:10" s="78" customFormat="1" ht="11.25">
      <c r="A99" s="3" t="s">
        <v>4</v>
      </c>
      <c r="B99" s="3"/>
      <c r="C99" s="19" t="s">
        <v>145</v>
      </c>
      <c r="D99" s="79" t="s">
        <v>61</v>
      </c>
      <c r="E99" s="94"/>
      <c r="F99" s="84" t="s">
        <v>75</v>
      </c>
      <c r="G99" s="89">
        <f>5.1+21</f>
        <v>26.1</v>
      </c>
      <c r="H99" s="57"/>
      <c r="I99" s="67">
        <f>G99*H99</f>
        <v>0</v>
      </c>
      <c r="J99" s="4"/>
    </row>
    <row r="100" spans="1:10" s="31" customFormat="1" ht="11.25">
      <c r="A100" s="3" t="s">
        <v>4</v>
      </c>
      <c r="B100" s="3"/>
      <c r="C100" s="18"/>
      <c r="D100" s="12"/>
      <c r="E100" s="9"/>
      <c r="F100" s="6"/>
      <c r="G100" s="7"/>
      <c r="H100" s="8"/>
      <c r="I100" s="62"/>
      <c r="J100" s="4"/>
    </row>
    <row r="101" spans="1:10" s="31" customFormat="1" ht="11.25">
      <c r="A101" s="3" t="s">
        <v>4</v>
      </c>
      <c r="B101" s="3" t="s">
        <v>10</v>
      </c>
      <c r="C101" s="19" t="s">
        <v>19</v>
      </c>
      <c r="D101" s="29" t="s">
        <v>146</v>
      </c>
      <c r="E101" s="30"/>
      <c r="F101" s="82"/>
      <c r="G101" s="83"/>
      <c r="H101" s="83"/>
      <c r="I101" s="81"/>
      <c r="J101" s="4"/>
    </row>
    <row r="102" spans="1:10" s="31" customFormat="1" ht="101.25">
      <c r="A102" s="3" t="s">
        <v>4</v>
      </c>
      <c r="B102" s="3" t="s">
        <v>12</v>
      </c>
      <c r="C102" s="16"/>
      <c r="D102" s="12" t="s">
        <v>151</v>
      </c>
      <c r="E102" s="28" t="s">
        <v>141</v>
      </c>
      <c r="F102" s="15"/>
      <c r="G102" s="13"/>
      <c r="H102" s="14"/>
      <c r="I102" s="68"/>
      <c r="J102" s="4"/>
    </row>
    <row r="103" spans="1:10" s="78" customFormat="1" ht="11.25">
      <c r="A103" s="3" t="s">
        <v>4</v>
      </c>
      <c r="B103" s="3"/>
      <c r="C103" s="19" t="s">
        <v>147</v>
      </c>
      <c r="D103" s="79" t="s">
        <v>62</v>
      </c>
      <c r="E103" s="94"/>
      <c r="F103" s="84" t="s">
        <v>75</v>
      </c>
      <c r="G103" s="89">
        <f>5+10</f>
        <v>15</v>
      </c>
      <c r="H103" s="57"/>
      <c r="I103" s="67">
        <f>G103*H103</f>
        <v>0</v>
      </c>
      <c r="J103" s="4"/>
    </row>
    <row r="104" spans="1:10" s="31" customFormat="1" ht="12" thickBot="1">
      <c r="A104" s="3" t="s">
        <v>4</v>
      </c>
      <c r="B104" s="3"/>
      <c r="C104" s="18"/>
      <c r="D104" s="12"/>
      <c r="E104" s="9"/>
      <c r="F104" s="6"/>
      <c r="G104" s="7"/>
      <c r="H104" s="8"/>
      <c r="I104" s="62"/>
      <c r="J104" s="4"/>
    </row>
    <row r="105" spans="1:10" s="51" customFormat="1" ht="15" customHeight="1" thickBot="1">
      <c r="A105" s="3" t="s">
        <v>4</v>
      </c>
      <c r="B105" s="3" t="s">
        <v>10</v>
      </c>
      <c r="C105" s="22"/>
      <c r="D105" s="23" t="s">
        <v>3</v>
      </c>
      <c r="E105" s="24"/>
      <c r="F105" s="25"/>
      <c r="G105" s="26"/>
      <c r="H105" s="27"/>
      <c r="I105" s="53">
        <f>SUM(I19:I104)</f>
        <v>0</v>
      </c>
      <c r="J105" s="59"/>
    </row>
    <row r="106" spans="1:6" ht="11.25">
      <c r="A106" s="3" t="s">
        <v>4</v>
      </c>
      <c r="E106" s="49"/>
      <c r="F106" s="47"/>
    </row>
    <row r="107" spans="1:6" ht="11.25">
      <c r="A107" s="3" t="s">
        <v>4</v>
      </c>
      <c r="E107" s="49"/>
      <c r="F107" s="47"/>
    </row>
    <row r="108" spans="1:10" s="31" customFormat="1" ht="12">
      <c r="A108" s="3" t="s">
        <v>4</v>
      </c>
      <c r="B108" s="3"/>
      <c r="C108" s="5"/>
      <c r="D108" s="10"/>
      <c r="E108" s="71" t="s">
        <v>11</v>
      </c>
      <c r="F108" s="47"/>
      <c r="G108" s="52"/>
      <c r="H108" s="1"/>
      <c r="I108" s="64"/>
      <c r="J108" s="60"/>
    </row>
    <row r="109" spans="1:10" s="31" customFormat="1" ht="12">
      <c r="A109" s="3" t="s">
        <v>4</v>
      </c>
      <c r="B109" s="3"/>
      <c r="C109" s="5"/>
      <c r="D109" s="10"/>
      <c r="E109" s="72"/>
      <c r="F109" s="55"/>
      <c r="G109" s="55"/>
      <c r="H109" s="1"/>
      <c r="I109" s="64"/>
      <c r="J109" s="60"/>
    </row>
    <row r="110" spans="1:10" s="31" customFormat="1" ht="12">
      <c r="A110" s="3" t="s">
        <v>4</v>
      </c>
      <c r="B110" s="3"/>
      <c r="C110" s="5"/>
      <c r="D110" s="10"/>
      <c r="E110" s="73"/>
      <c r="F110" s="47"/>
      <c r="G110" s="52"/>
      <c r="H110" s="1"/>
      <c r="I110" s="64"/>
      <c r="J110" s="60"/>
    </row>
    <row r="111" spans="1:10" s="31" customFormat="1" ht="12">
      <c r="A111" s="3" t="s">
        <v>4</v>
      </c>
      <c r="B111" s="3"/>
      <c r="C111" s="5"/>
      <c r="D111" s="10"/>
      <c r="E111" s="74" t="s">
        <v>29</v>
      </c>
      <c r="F111" s="48"/>
      <c r="G111" s="52"/>
      <c r="H111" s="1"/>
      <c r="I111" s="64"/>
      <c r="J111" s="60"/>
    </row>
    <row r="112" spans="1:10" s="31" customFormat="1" ht="12">
      <c r="A112" s="3" t="s">
        <v>4</v>
      </c>
      <c r="B112" s="3"/>
      <c r="C112" s="5"/>
      <c r="D112" s="10"/>
      <c r="E112" s="75"/>
      <c r="F112" s="54"/>
      <c r="G112" s="54"/>
      <c r="H112" s="1"/>
      <c r="I112" s="64"/>
      <c r="J112" s="58"/>
    </row>
    <row r="113" spans="1:10" s="31" customFormat="1" ht="12">
      <c r="A113" s="3" t="s">
        <v>4</v>
      </c>
      <c r="B113" s="3"/>
      <c r="C113" s="5"/>
      <c r="D113" s="10"/>
      <c r="E113" s="76"/>
      <c r="F113" s="50"/>
      <c r="G113" s="52"/>
      <c r="H113" s="1"/>
      <c r="I113" s="64"/>
      <c r="J113" s="58"/>
    </row>
    <row r="114" spans="1:10" s="31" customFormat="1" ht="12">
      <c r="A114" s="3" t="s">
        <v>4</v>
      </c>
      <c r="B114" s="3"/>
      <c r="C114" s="5"/>
      <c r="D114" s="10"/>
      <c r="E114" s="71" t="s">
        <v>27</v>
      </c>
      <c r="F114" s="47"/>
      <c r="G114" s="52"/>
      <c r="H114" s="1"/>
      <c r="I114" s="64"/>
      <c r="J114" s="58"/>
    </row>
    <row r="115" spans="1:10" s="31" customFormat="1" ht="12">
      <c r="A115" s="3" t="s">
        <v>4</v>
      </c>
      <c r="B115" s="3"/>
      <c r="C115" s="5"/>
      <c r="D115" s="10"/>
      <c r="E115" s="72"/>
      <c r="F115" s="55"/>
      <c r="G115" s="55"/>
      <c r="H115" s="1"/>
      <c r="I115" s="64"/>
      <c r="J115" s="58"/>
    </row>
    <row r="116" spans="1:10" s="31" customFormat="1" ht="12">
      <c r="A116" s="3" t="s">
        <v>4</v>
      </c>
      <c r="B116" s="3"/>
      <c r="C116" s="5"/>
      <c r="D116" s="10"/>
      <c r="E116" s="73"/>
      <c r="F116" s="47"/>
      <c r="G116" s="52"/>
      <c r="H116" s="1"/>
      <c r="I116" s="64"/>
      <c r="J116" s="58"/>
    </row>
    <row r="117" spans="1:10" s="31" customFormat="1" ht="12">
      <c r="A117" s="3" t="s">
        <v>4</v>
      </c>
      <c r="B117" s="3"/>
      <c r="C117" s="5"/>
      <c r="D117" s="56"/>
      <c r="E117" s="74" t="s">
        <v>30</v>
      </c>
      <c r="F117" s="48"/>
      <c r="G117" s="48"/>
      <c r="H117" s="48"/>
      <c r="I117" s="64"/>
      <c r="J117" s="58"/>
    </row>
    <row r="118" spans="1:10" s="31" customFormat="1" ht="12">
      <c r="A118" s="3" t="s">
        <v>4</v>
      </c>
      <c r="B118" s="3"/>
      <c r="C118" s="5"/>
      <c r="D118" s="56"/>
      <c r="E118" s="75"/>
      <c r="F118" s="54"/>
      <c r="G118" s="54"/>
      <c r="H118" s="49"/>
      <c r="I118" s="64"/>
      <c r="J118" s="58"/>
    </row>
    <row r="119" spans="1:10" s="31" customFormat="1" ht="12">
      <c r="A119" s="3" t="s">
        <v>4</v>
      </c>
      <c r="B119" s="3"/>
      <c r="C119" s="5"/>
      <c r="D119" s="56"/>
      <c r="E119" s="76"/>
      <c r="F119" s="9"/>
      <c r="G119" s="49"/>
      <c r="H119" s="49"/>
      <c r="I119" s="64"/>
      <c r="J119" s="58"/>
    </row>
    <row r="120" spans="1:10" s="31" customFormat="1" ht="12">
      <c r="A120" s="3" t="s">
        <v>4</v>
      </c>
      <c r="B120" s="3"/>
      <c r="C120" s="17"/>
      <c r="D120" s="56"/>
      <c r="E120" s="74" t="s">
        <v>31</v>
      </c>
      <c r="F120" s="48"/>
      <c r="G120" s="50"/>
      <c r="H120" s="50"/>
      <c r="I120" s="64"/>
      <c r="J120" s="58"/>
    </row>
    <row r="121" spans="5:7" ht="12">
      <c r="E121" s="75"/>
      <c r="F121" s="54"/>
      <c r="G121" s="54"/>
    </row>
    <row r="122" spans="5:6" ht="12">
      <c r="E122" s="76"/>
      <c r="F122" s="50"/>
    </row>
  </sheetData>
  <sheetProtection/>
  <mergeCells count="10">
    <mergeCell ref="D7:H7"/>
    <mergeCell ref="D12:H12"/>
    <mergeCell ref="D13:H13"/>
    <mergeCell ref="D14:H14"/>
    <mergeCell ref="D10:H10"/>
    <mergeCell ref="D16:H16"/>
    <mergeCell ref="D8:H8"/>
    <mergeCell ref="D9:H9"/>
    <mergeCell ref="D11:H11"/>
    <mergeCell ref="D15:H15"/>
  </mergeCells>
  <printOptions/>
  <pageMargins left="0.7086614173228347" right="0.2362204724409449" top="0.7480314960629921" bottom="0.6" header="0.31496062992125984" footer="0.31496062992125984"/>
  <pageSetup horizontalDpi="600" verticalDpi="600" orientation="portrait" paperSize="9" scale="94" r:id="rId1"/>
  <headerFooter>
    <oddHeader>&amp;RPLAVA LAGUNA d.d.
str.&amp;"Arial,Bold" &amp;P &amp;"Arial,Regular"/ &amp;N</oddHeader>
  </headerFooter>
  <rowBreaks count="4" manualBreakCount="4">
    <brk id="17" min="2" max="8" man="1"/>
    <brk id="41" min="2" max="8" man="1"/>
    <brk id="68" min="2" max="8" man="1"/>
    <brk id="95"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 Mavrić</dc:creator>
  <cp:keywords/>
  <dc:description/>
  <cp:lastModifiedBy>Danijel Mavrić</cp:lastModifiedBy>
  <cp:lastPrinted>2020-05-21T08:47:52Z</cp:lastPrinted>
  <dcterms:created xsi:type="dcterms:W3CDTF">2012-11-02T13:11:12Z</dcterms:created>
  <dcterms:modified xsi:type="dcterms:W3CDTF">2020-05-21T11:24:09Z</dcterms:modified>
  <cp:category/>
  <cp:version/>
  <cp:contentType/>
  <cp:contentStatus/>
</cp:coreProperties>
</file>