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Kom fin uvjeti" sheetId="2" r:id="rId1"/>
    <sheet name="Troškovnik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D39" i="2"/>
  <c r="F33" i="1"/>
  <c r="F31" i="1"/>
  <c r="F29" i="1"/>
  <c r="F27" i="1"/>
  <c r="F25" i="1"/>
  <c r="F23" i="1"/>
  <c r="F21" i="1"/>
  <c r="F19" i="1"/>
  <c r="F17" i="1"/>
  <c r="F15" i="1"/>
  <c r="F13" i="1"/>
  <c r="F11" i="1"/>
  <c r="F9" i="1"/>
  <c r="E35" i="1" l="1"/>
  <c r="F35" i="1" s="1"/>
  <c r="F39" i="1" s="1"/>
</calcChain>
</file>

<file path=xl/sharedStrings.xml><?xml version="1.0" encoding="utf-8"?>
<sst xmlns="http://schemas.openxmlformats.org/spreadsheetml/2006/main" count="91" uniqueCount="80">
  <si>
    <t>kom</t>
  </si>
  <si>
    <t>PLAVALAGUNA d.d. za ugostiteljstvo i turizam</t>
  </si>
  <si>
    <t>R. Končara 12, 52440 Poreč</t>
  </si>
  <si>
    <t>Sektor za investicije i održavanje</t>
  </si>
  <si>
    <t>PONUDA:</t>
  </si>
  <si>
    <t>Predmet nabave:</t>
  </si>
  <si>
    <t>Elektroinstalacijski radovi</t>
  </si>
  <si>
    <t>1. Naziv ponuditelja:</t>
  </si>
  <si>
    <t>2. OIB ponuditelja</t>
  </si>
  <si>
    <t>3. Adresa ponuditelja:</t>
  </si>
  <si>
    <t>4. Mjesto:</t>
  </si>
  <si>
    <t>5. Poštanski broj:</t>
  </si>
  <si>
    <t>6. Ime i prezime kontakt osobe:</t>
  </si>
  <si>
    <t>7. Telefon:</t>
  </si>
  <si>
    <t xml:space="preserve">8. Fax: </t>
  </si>
  <si>
    <t>9. E-mail:</t>
  </si>
  <si>
    <t>10. Osoba ovlaštena za zastupanje</t>
  </si>
  <si>
    <t>11. Jedinične cijene iskazuju se u kunama, bez PDV-a, FCO objekt</t>
  </si>
  <si>
    <r>
      <t xml:space="preserve">    - </t>
    </r>
    <r>
      <rPr>
        <b/>
        <sz val="8"/>
        <rFont val="Arial"/>
        <family val="2"/>
        <charset val="238"/>
      </rPr>
      <t>Cijene formirati neto</t>
    </r>
  </si>
  <si>
    <r>
      <t>12. Rok plaćanja :</t>
    </r>
    <r>
      <rPr>
        <sz val="8"/>
        <rFont val="Arial"/>
        <family val="2"/>
        <charset val="238"/>
      </rPr>
      <t xml:space="preserve"> </t>
    </r>
  </si>
  <si>
    <t>13. Navedite rok isporuke od potpisa ugovora :</t>
  </si>
  <si>
    <t>14. Jamstveni rok:</t>
  </si>
  <si>
    <t>15. Valjanost ponude je minimalno 90 dana od datuma dostave ponude.</t>
  </si>
  <si>
    <t xml:space="preserve">16. </t>
  </si>
  <si>
    <r>
      <t xml:space="preserve">Sadržaj zaprimljene datoteke obavezno ispunite u XLS formatu. U slučaju nuđenja više varijanti svaku sljedeču nudite na način da dodajet stupce, ili  kao novi list u xls formatu bez dodavanja i micanja redova.
Uz ponudu dostavite  i ovjerene komercijonalno financisko tehničke uvijete u PDF-u, te ponudu u xls formatu.
Vašu ponudu dostavite na </t>
    </r>
    <r>
      <rPr>
        <b/>
        <sz val="8"/>
        <rFont val="Arial"/>
        <family val="2"/>
        <charset val="238"/>
      </rPr>
      <t>nadmetanje.gi@plavalaguna.com</t>
    </r>
  </si>
  <si>
    <t>17. Sveukupan iznos ponude bez PDV-a</t>
  </si>
  <si>
    <t>EUR</t>
  </si>
  <si>
    <t>Napomena:</t>
  </si>
  <si>
    <r>
      <t xml:space="preserve">      </t>
    </r>
    <r>
      <rPr>
        <sz val="8"/>
        <rFont val="Arial"/>
        <family val="2"/>
        <charset val="238"/>
      </rPr>
      <t>Dobavljač može ugovoriti kupnju ponuđenih stavaka u cijelosti a i pojedinačno</t>
    </r>
  </si>
  <si>
    <r>
      <t xml:space="preserve">      U troškovniku su navedeni </t>
    </r>
    <r>
      <rPr>
        <b/>
        <sz val="8"/>
        <rFont val="Arial"/>
        <family val="2"/>
        <charset val="238"/>
      </rPr>
      <t>referentni modeli</t>
    </r>
    <r>
      <rPr>
        <sz val="8"/>
        <rFont val="Arial"/>
        <family val="2"/>
        <charset val="238"/>
      </rPr>
      <t xml:space="preserve">, ukoliko se nudi </t>
    </r>
    <r>
      <rPr>
        <b/>
        <sz val="8"/>
        <rFont val="Arial"/>
        <family val="2"/>
        <charset val="238"/>
      </rPr>
      <t>zamjenski artikl</t>
    </r>
    <r>
      <rPr>
        <sz val="8"/>
        <rFont val="Arial"/>
        <family val="2"/>
        <charset val="238"/>
      </rPr>
      <t xml:space="preserve"> obavezno u stupcu "Napomena" naznačite ime </t>
    </r>
  </si>
  <si>
    <r>
      <t xml:space="preserve">      Nuđeni zamjenski modeli moraju imati </t>
    </r>
    <r>
      <rPr>
        <b/>
        <sz val="8"/>
        <rFont val="Arial"/>
        <family val="2"/>
        <charset val="238"/>
      </rPr>
      <t>najmanje iste karakteristike</t>
    </r>
    <r>
      <rPr>
        <sz val="8"/>
        <rFont val="Arial"/>
        <family val="2"/>
        <charset val="238"/>
      </rPr>
      <t xml:space="preserve"> u odnosu na referentni model. </t>
    </r>
  </si>
  <si>
    <t xml:space="preserve">      Odabrani ponuditelj biti će u obvezi dostaviti sredstvo osiguranja u svrhu garancije urednog izvršenja preuzetih obveza.</t>
  </si>
  <si>
    <t xml:space="preserve">Datum ponude: </t>
  </si>
  <si>
    <t>PONUDITELJ:</t>
  </si>
  <si>
    <t xml:space="preserve">     (pečat i potpis)</t>
  </si>
  <si>
    <t>AC Park Umag</t>
  </si>
  <si>
    <t>Zamjena sustava rampi (postojeći čitači tablica su stare generacije i jako su spori, što stvara poteškoće kod kontrole ulaza i izlaza iz kampa)</t>
  </si>
  <si>
    <t>ELEKTROMONTAŽNI  RADOVI</t>
  </si>
  <si>
    <t>j.m.</t>
  </si>
  <si>
    <t>kol.</t>
  </si>
  <si>
    <t>UKUPNO:</t>
  </si>
  <si>
    <t>jed. Cijena</t>
  </si>
  <si>
    <t>Ukupno:</t>
  </si>
  <si>
    <t>Opis radova:</t>
  </si>
  <si>
    <t>Dobava i ugradnja LPR kamere za prepoznavanje registarskih tablica</t>
  </si>
  <si>
    <t>RAMPE</t>
  </si>
  <si>
    <t>1.</t>
  </si>
  <si>
    <t xml:space="preserve">Dobava i ugradnja automatske rampe slijedećih karakteristika:
- ovalna ruka dužine 4 m
- Vrijeme otvaranja programabilno 1.2-3 sec.
- zasebno podešavanje brzine otvaranja i zatvaranja
- Za vrlo intenzivnu upotrebu - MCBF 5.000.000 
- Ruka opremljena sa sigurnosnom gumom i  LED signalizacijom
- Daljinski za upravljanje
- swing-off funkcija
- sigurnosna fotočelija
- IP 55
- integrirana LAN kartica za programiranje i dijagnostiku putem IP mreže
- Montaža, spajanje, programiranje i puštanje u rad.
Tip: PARKPLUS100 (BL15)
Proizvođač: Automatic systems
</t>
  </si>
  <si>
    <t>2.</t>
  </si>
  <si>
    <t>Označavanje i odspajanje kabela u postojećoj rampi, komplet sa demontažom rampe i svih pripadajućih dijelova te isporuka investitoru. Odštemavanje i demontaža postojećeg sidredog vijka, te betoniranje podloge gdje se nalazio sidreni vijak</t>
  </si>
  <si>
    <t>kpl.</t>
  </si>
  <si>
    <t>3.</t>
  </si>
  <si>
    <t>Spajanje i programiranje automatske rampe</t>
  </si>
  <si>
    <t>4.</t>
  </si>
  <si>
    <t>Ultrazvučni senzor za rampu - redundancija foto ćeliji, montaža samo na rampu, bez stupića s druge strane ceste, dobava i ugradnja u rampu, puštanje u rad i programiranje</t>
  </si>
  <si>
    <t>5.</t>
  </si>
  <si>
    <r>
      <t>Dobava i isporuka - kamera sljedećih minimalnih karakteristika:
Kamera u bullet kućištu
- 5MP, 30fps, H.265/H.264/MJPEG
- f2.7 ~ 13.5 motozoom objektiv, P-iris, ugrađeni IR
- 16GB MicroSD, D/N, SNV, WDR PRO, Smart Stream III, 3DNR
- PoE/DC12V, I/O 1/1, 2-way audio
- IP66/IP67/IK10, radna temperatura: -50°C ~ 60°C
Tip: IB9387-LPR</t>
    </r>
    <r>
      <rPr>
        <sz val="8"/>
        <color indexed="8"/>
        <rFont val="Arial"/>
        <family val="2"/>
        <charset val="238"/>
      </rPr>
      <t xml:space="preserve">
Proizvođač: Vivotek</t>
    </r>
  </si>
  <si>
    <t>6.</t>
  </si>
  <si>
    <t>Prerada postojećeg softvera za prepoznavanje tablica i dodavanje i programiranje nove kamere Vivotek</t>
  </si>
  <si>
    <t>7.</t>
  </si>
  <si>
    <t>Stup za LPR kameru, sa cinčanjem, plastifikacijom i obojan u bijelo</t>
  </si>
  <si>
    <t>8.</t>
  </si>
  <si>
    <t>Montaža i ožičenje LPR kamere</t>
  </si>
  <si>
    <t>9.</t>
  </si>
  <si>
    <t>Odspajanje i preseljenje postojeće upravljačke i komunikacijske opreme za upravljanje rampi u novi razvodni ormarić.</t>
  </si>
  <si>
    <t>10.</t>
  </si>
  <si>
    <t>Ispitivanje prohodnosti postojeće kabelske kanalizacije ili trasa</t>
  </si>
  <si>
    <t>m</t>
  </si>
  <si>
    <t>11.</t>
  </si>
  <si>
    <t>Dobava, isporuka, polaganje i uvlačenje signalnog kabela FTP Cat.6.</t>
  </si>
  <si>
    <t>12.</t>
  </si>
  <si>
    <t>Dobava, isporuka i montaža FTP cat6 prespojnih (patch) dužine 0.5 m</t>
  </si>
  <si>
    <t>13.</t>
  </si>
  <si>
    <t>Spojni i montažni pribor (konektori, vijci, tiple, spojnice, koljena, gips, itd...)</t>
  </si>
  <si>
    <t>pauš.</t>
  </si>
  <si>
    <t>1</t>
  </si>
  <si>
    <t>14.</t>
  </si>
  <si>
    <t>Dodatni nepredviđeni radovi prema odobrenju investitora - 5%</t>
  </si>
  <si>
    <t>%</t>
  </si>
  <si>
    <t xml:space="preserve">      proizvođača i model, te za isti dostavite tehničke karakteristike.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</si>
</sst>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Helv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8"/>
      <color indexed="12"/>
      <name val="Calibri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horizontal="justify" vertical="top" wrapText="1"/>
    </xf>
    <xf numFmtId="0" fontId="4" fillId="0" borderId="0">
      <alignment horizontal="left"/>
    </xf>
    <xf numFmtId="0" fontId="3" fillId="0" borderId="0">
      <alignment horizontal="right"/>
    </xf>
    <xf numFmtId="0" fontId="5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/>
    <xf numFmtId="4" fontId="3" fillId="0" borderId="0">
      <alignment horizontal="right" wrapText="1"/>
    </xf>
    <xf numFmtId="9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/>
    <xf numFmtId="0" fontId="6" fillId="0" borderId="0" xfId="6" applyFont="1" applyBorder="1" applyProtection="1"/>
    <xf numFmtId="0" fontId="6" fillId="0" borderId="0" xfId="6" applyFont="1" applyBorder="1" applyAlignment="1" applyProtection="1">
      <alignment horizontal="left" wrapText="1"/>
    </xf>
    <xf numFmtId="49" fontId="6" fillId="0" borderId="0" xfId="6" applyNumberFormat="1" applyFont="1" applyProtection="1"/>
    <xf numFmtId="0" fontId="7" fillId="0" borderId="0" xfId="6" applyFont="1" applyBorder="1" applyProtection="1"/>
    <xf numFmtId="49" fontId="8" fillId="0" borderId="0" xfId="6" applyNumberFormat="1" applyFont="1" applyProtection="1"/>
    <xf numFmtId="49" fontId="9" fillId="0" borderId="0" xfId="6" applyNumberFormat="1" applyFont="1" applyAlignment="1" applyProtection="1">
      <alignment horizontal="centerContinuous"/>
    </xf>
    <xf numFmtId="0" fontId="2" fillId="0" borderId="0" xfId="7" applyFont="1" applyAlignment="1">
      <alignment horizontal="centerContinuous"/>
    </xf>
    <xf numFmtId="49" fontId="7" fillId="0" borderId="0" xfId="7" applyNumberFormat="1" applyFont="1" applyAlignment="1" applyProtection="1">
      <alignment horizontal="left"/>
    </xf>
    <xf numFmtId="49" fontId="6" fillId="3" borderId="1" xfId="6" applyNumberFormat="1" applyFont="1" applyFill="1" applyBorder="1" applyProtection="1">
      <protection locked="0"/>
    </xf>
    <xf numFmtId="49" fontId="6" fillId="3" borderId="2" xfId="7" applyNumberFormat="1" applyFont="1" applyFill="1" applyBorder="1" applyProtection="1">
      <protection locked="0"/>
    </xf>
    <xf numFmtId="49" fontId="6" fillId="0" borderId="0" xfId="7" applyNumberFormat="1" applyFont="1" applyProtection="1"/>
    <xf numFmtId="49" fontId="7" fillId="0" borderId="0" xfId="7" applyNumberFormat="1" applyFont="1" applyProtection="1"/>
    <xf numFmtId="49" fontId="6" fillId="3" borderId="3" xfId="6" applyNumberFormat="1" applyFont="1" applyFill="1" applyBorder="1"/>
    <xf numFmtId="49" fontId="6" fillId="3" borderId="2" xfId="7" applyNumberFormat="1" applyFont="1" applyFill="1" applyBorder="1"/>
    <xf numFmtId="49" fontId="6" fillId="3" borderId="4" xfId="6" applyNumberFormat="1" applyFont="1" applyFill="1" applyBorder="1" applyProtection="1">
      <protection locked="0"/>
    </xf>
    <xf numFmtId="49" fontId="6" fillId="3" borderId="1" xfId="9" applyNumberFormat="1" applyFont="1" applyFill="1" applyBorder="1" applyAlignment="1" applyProtection="1">
      <protection locked="0"/>
    </xf>
    <xf numFmtId="49" fontId="6" fillId="3" borderId="2" xfId="9" applyNumberFormat="1" applyFont="1" applyFill="1" applyBorder="1" applyAlignment="1" applyProtection="1">
      <protection locked="0"/>
    </xf>
    <xf numFmtId="2" fontId="6" fillId="0" borderId="0" xfId="7" applyNumberFormat="1" applyFont="1" applyAlignment="1" applyProtection="1">
      <alignment horizontal="center"/>
    </xf>
    <xf numFmtId="49" fontId="7" fillId="0" borderId="0" xfId="7" applyNumberFormat="1" applyFont="1" applyFill="1" applyAlignment="1" applyProtection="1">
      <alignment vertical="top"/>
    </xf>
    <xf numFmtId="49" fontId="7" fillId="0" borderId="0" xfId="7" applyNumberFormat="1" applyFont="1" applyAlignment="1" applyProtection="1">
      <alignment vertical="top"/>
    </xf>
    <xf numFmtId="49" fontId="7" fillId="3" borderId="1" xfId="7" applyNumberFormat="1" applyFont="1" applyFill="1" applyBorder="1" applyAlignment="1" applyProtection="1">
      <alignment vertical="top" wrapText="1"/>
    </xf>
    <xf numFmtId="49" fontId="7" fillId="3" borderId="2" xfId="7" applyNumberFormat="1" applyFont="1" applyFill="1" applyBorder="1" applyAlignment="1" applyProtection="1">
      <alignment vertical="top" wrapText="1"/>
    </xf>
    <xf numFmtId="49" fontId="7" fillId="0" borderId="0" xfId="7" applyNumberFormat="1" applyFont="1" applyFill="1" applyBorder="1" applyAlignment="1" applyProtection="1">
      <alignment horizontal="center" wrapText="1"/>
    </xf>
    <xf numFmtId="2" fontId="7" fillId="0" borderId="0" xfId="7" applyNumberFormat="1" applyFont="1" applyFill="1" applyBorder="1" applyAlignment="1" applyProtection="1">
      <alignment horizontal="center" wrapText="1"/>
    </xf>
    <xf numFmtId="49" fontId="6" fillId="0" borderId="0" xfId="7" applyNumberFormat="1" applyFont="1" applyBorder="1" applyProtection="1"/>
    <xf numFmtId="49" fontId="7" fillId="3" borderId="1" xfId="7" applyNumberFormat="1" applyFont="1" applyFill="1" applyBorder="1" applyAlignment="1" applyProtection="1">
      <alignment horizontal="left"/>
    </xf>
    <xf numFmtId="2" fontId="7" fillId="3" borderId="2" xfId="7" applyNumberFormat="1" applyFont="1" applyFill="1" applyBorder="1" applyAlignment="1" applyProtection="1">
      <alignment horizontal="center"/>
    </xf>
    <xf numFmtId="49" fontId="7" fillId="3" borderId="1" xfId="7" applyNumberFormat="1" applyFont="1" applyFill="1" applyBorder="1" applyAlignment="1" applyProtection="1"/>
    <xf numFmtId="49" fontId="7" fillId="3" borderId="2" xfId="7" applyNumberFormat="1" applyFont="1" applyFill="1" applyBorder="1" applyAlignment="1" applyProtection="1"/>
    <xf numFmtId="49" fontId="13" fillId="0" borderId="0" xfId="7" applyNumberFormat="1" applyFont="1" applyProtection="1"/>
    <xf numFmtId="49" fontId="14" fillId="0" borderId="0" xfId="7" applyNumberFormat="1" applyFont="1" applyProtection="1"/>
    <xf numFmtId="49" fontId="14" fillId="0" borderId="0" xfId="7" applyNumberFormat="1" applyFont="1" applyAlignment="1" applyProtection="1">
      <alignment horizontal="center"/>
    </xf>
    <xf numFmtId="4" fontId="7" fillId="0" borderId="0" xfId="7" applyNumberFormat="1" applyFont="1" applyProtection="1"/>
    <xf numFmtId="0" fontId="7" fillId="2" borderId="0" xfId="7" applyNumberFormat="1" applyFont="1" applyFill="1" applyProtection="1"/>
    <xf numFmtId="4" fontId="7" fillId="2" borderId="0" xfId="7" applyNumberFormat="1" applyFont="1" applyFill="1" applyProtection="1"/>
    <xf numFmtId="4" fontId="7" fillId="3" borderId="1" xfId="7" applyNumberFormat="1" applyFont="1" applyFill="1" applyBorder="1" applyAlignment="1" applyProtection="1"/>
    <xf numFmtId="49" fontId="6" fillId="0" borderId="0" xfId="7" applyNumberFormat="1" applyFont="1" applyFill="1" applyBorder="1" applyProtection="1">
      <protection locked="0"/>
    </xf>
    <xf numFmtId="2" fontId="6" fillId="0" borderId="0" xfId="7" applyNumberFormat="1" applyFont="1" applyProtection="1"/>
    <xf numFmtId="49" fontId="6" fillId="0" borderId="5" xfId="7" applyNumberFormat="1" applyFont="1" applyBorder="1" applyProtection="1"/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wrapText="1"/>
    </xf>
    <xf numFmtId="4" fontId="7" fillId="0" borderId="5" xfId="1" applyNumberFormat="1" applyFont="1" applyFill="1" applyBorder="1" applyAlignment="1">
      <alignment horizontal="center" wrapText="1"/>
    </xf>
    <xf numFmtId="4" fontId="7" fillId="0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2" fillId="0" borderId="0" xfId="10" applyFont="1" applyFill="1" applyBorder="1" applyAlignment="1" applyProtection="1">
      <alignment vertical="top" wrapText="1"/>
      <protection locked="0"/>
    </xf>
    <xf numFmtId="0" fontId="16" fillId="0" borderId="0" xfId="0" applyFont="1"/>
    <xf numFmtId="3" fontId="7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/>
    <xf numFmtId="3" fontId="6" fillId="0" borderId="0" xfId="0" applyNumberFormat="1" applyFont="1" applyFill="1" applyBorder="1" applyAlignment="1">
      <alignment horizontal="center" vertical="top"/>
    </xf>
    <xf numFmtId="0" fontId="18" fillId="0" borderId="0" xfId="2" applyFont="1" applyFill="1" applyBorder="1" applyAlignment="1">
      <alignment vertical="top" wrapText="1"/>
    </xf>
    <xf numFmtId="0" fontId="6" fillId="0" borderId="0" xfId="13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center" wrapText="1"/>
    </xf>
    <xf numFmtId="4" fontId="18" fillId="0" borderId="0" xfId="2" applyNumberFormat="1" applyFont="1" applyFill="1" applyBorder="1" applyAlignment="1">
      <alignment horizontal="right" wrapText="1"/>
    </xf>
    <xf numFmtId="4" fontId="19" fillId="0" borderId="0" xfId="0" applyNumberFormat="1" applyFont="1" applyFill="1" applyBorder="1" applyAlignment="1">
      <alignment horizontal="right" wrapText="1"/>
    </xf>
    <xf numFmtId="4" fontId="6" fillId="0" borderId="0" xfId="13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left" vertical="top" wrapText="1"/>
    </xf>
    <xf numFmtId="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 wrapText="1"/>
    </xf>
    <xf numFmtId="3" fontId="6" fillId="5" borderId="0" xfId="0" applyNumberFormat="1" applyFont="1" applyFill="1" applyBorder="1" applyAlignment="1">
      <alignment horizontal="center" vertical="top"/>
    </xf>
    <xf numFmtId="2" fontId="6" fillId="5" borderId="0" xfId="0" applyNumberFormat="1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right"/>
    </xf>
    <xf numFmtId="4" fontId="19" fillId="5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13" applyNumberFormat="1" applyFont="1" applyFill="1" applyBorder="1" applyAlignment="1">
      <alignment horizontal="right" vertical="center" wrapText="1"/>
    </xf>
    <xf numFmtId="9" fontId="6" fillId="0" borderId="0" xfId="12" applyFont="1" applyFill="1" applyBorder="1" applyAlignment="1">
      <alignment horizontal="center"/>
    </xf>
    <xf numFmtId="49" fontId="12" fillId="3" borderId="1" xfId="8" applyNumberFormat="1" applyFont="1" applyFill="1" applyBorder="1" applyAlignment="1" applyProtection="1">
      <alignment horizontal="left"/>
      <protection locked="0"/>
    </xf>
    <xf numFmtId="49" fontId="12" fillId="3" borderId="2" xfId="8" applyNumberFormat="1" applyFont="1" applyFill="1" applyBorder="1" applyAlignment="1" applyProtection="1">
      <alignment horizontal="left"/>
      <protection locked="0"/>
    </xf>
    <xf numFmtId="0" fontId="6" fillId="0" borderId="0" xfId="7" applyNumberFormat="1" applyFont="1" applyFill="1" applyAlignment="1" applyProtection="1">
      <alignment horizontal="left" vertical="top" wrapText="1"/>
    </xf>
    <xf numFmtId="49" fontId="7" fillId="0" borderId="5" xfId="7" applyNumberFormat="1" applyFont="1" applyBorder="1" applyAlignment="1" applyProtection="1">
      <alignment horizontal="center"/>
    </xf>
  </cellXfs>
  <cellStyles count="14">
    <cellStyle name="Comma" xfId="1" builtinId="3"/>
    <cellStyle name="Hyperlink 2" xfId="9"/>
    <cellStyle name="Hyperlink 3" xfId="8"/>
    <cellStyle name="kolona B" xfId="3"/>
    <cellStyle name="kolona C" xfId="4"/>
    <cellStyle name="kolona F" xfId="11"/>
    <cellStyle name="kolona G" xfId="5"/>
    <cellStyle name="Neutral" xfId="13" builtinId="28"/>
    <cellStyle name="Normal" xfId="0" builtinId="0"/>
    <cellStyle name="Normal 2" xfId="2"/>
    <cellStyle name="Normal 5 4" xfId="7"/>
    <cellStyle name="Normalno 2" xfId="10"/>
    <cellStyle name="Percent" xfId="12" builtinId="5"/>
    <cellStyle name="Style 1 2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view="pageBreakPreview" zoomScale="130" zoomScaleNormal="100" zoomScaleSheetLayoutView="130" workbookViewId="0">
      <selection activeCell="C37" sqref="C37"/>
    </sheetView>
  </sheetViews>
  <sheetFormatPr defaultRowHeight="15" x14ac:dyDescent="0.25"/>
  <cols>
    <col min="1" max="1" width="6" style="3" customWidth="1"/>
    <col min="2" max="2" width="11.5703125" style="3" customWidth="1"/>
    <col min="3" max="3" width="54.5703125" style="3" customWidth="1"/>
    <col min="4" max="4" width="22.7109375" style="3" customWidth="1"/>
    <col min="5" max="5" width="10.140625" style="3" customWidth="1"/>
  </cols>
  <sheetData>
    <row r="1" spans="1:5" x14ac:dyDescent="0.25">
      <c r="A1" s="1"/>
      <c r="B1" s="1"/>
      <c r="C1" s="2"/>
    </row>
    <row r="2" spans="1:5" x14ac:dyDescent="0.25">
      <c r="A2" s="4" t="s">
        <v>1</v>
      </c>
      <c r="B2" s="4"/>
      <c r="C2" s="2"/>
    </row>
    <row r="3" spans="1:5" x14ac:dyDescent="0.25">
      <c r="A3" s="4" t="s">
        <v>2</v>
      </c>
      <c r="B3" s="4"/>
      <c r="C3" s="2"/>
      <c r="D3" s="5"/>
    </row>
    <row r="4" spans="1:5" x14ac:dyDescent="0.25">
      <c r="A4" s="4" t="s">
        <v>3</v>
      </c>
      <c r="B4" s="4"/>
      <c r="C4" s="2"/>
    </row>
    <row r="5" spans="1:5" x14ac:dyDescent="0.25">
      <c r="A5" s="4"/>
      <c r="B5" s="4"/>
      <c r="C5" s="2"/>
    </row>
    <row r="6" spans="1:5" ht="15.75" x14ac:dyDescent="0.25">
      <c r="A6" s="6"/>
      <c r="B6" s="7"/>
      <c r="C6" s="7"/>
      <c r="D6" s="7"/>
      <c r="E6" s="7"/>
    </row>
    <row r="7" spans="1:5" x14ac:dyDescent="0.25">
      <c r="A7" s="8" t="s">
        <v>4</v>
      </c>
      <c r="B7" s="8"/>
      <c r="C7" s="8"/>
      <c r="D7" s="9"/>
      <c r="E7" s="10"/>
    </row>
    <row r="8" spans="1:5" x14ac:dyDescent="0.25">
      <c r="A8" s="8"/>
      <c r="B8" s="8"/>
      <c r="C8" s="8"/>
      <c r="D8" s="11"/>
      <c r="E8" s="11"/>
    </row>
    <row r="9" spans="1:5" x14ac:dyDescent="0.25">
      <c r="A9" s="12" t="s">
        <v>5</v>
      </c>
      <c r="B9" s="12"/>
      <c r="C9" s="12"/>
      <c r="D9" s="12" t="s">
        <v>6</v>
      </c>
      <c r="E9" s="11"/>
    </row>
    <row r="10" spans="1:5" x14ac:dyDescent="0.25">
      <c r="A10" s="12"/>
      <c r="B10" s="12"/>
      <c r="C10" s="12"/>
      <c r="D10" s="12" t="s">
        <v>35</v>
      </c>
      <c r="E10" s="11"/>
    </row>
    <row r="11" spans="1:5" x14ac:dyDescent="0.25">
      <c r="A11" s="12"/>
      <c r="B11" s="12"/>
      <c r="C11" s="12"/>
      <c r="D11" s="12"/>
      <c r="E11" s="11"/>
    </row>
    <row r="12" spans="1:5" x14ac:dyDescent="0.25">
      <c r="A12" s="12" t="s">
        <v>7</v>
      </c>
      <c r="B12" s="12"/>
      <c r="C12" s="11"/>
      <c r="D12" s="9"/>
      <c r="E12" s="10"/>
    </row>
    <row r="13" spans="1:5" x14ac:dyDescent="0.25">
      <c r="A13" s="12" t="s">
        <v>8</v>
      </c>
      <c r="B13" s="12"/>
      <c r="C13" s="11"/>
      <c r="D13" s="9"/>
      <c r="E13" s="10"/>
    </row>
    <row r="14" spans="1:5" x14ac:dyDescent="0.25">
      <c r="A14" s="12" t="s">
        <v>9</v>
      </c>
      <c r="B14" s="12"/>
      <c r="C14" s="11"/>
      <c r="D14" s="9"/>
      <c r="E14" s="10"/>
    </row>
    <row r="15" spans="1:5" x14ac:dyDescent="0.25">
      <c r="A15" s="12" t="s">
        <v>10</v>
      </c>
      <c r="B15" s="12"/>
      <c r="C15" s="11"/>
      <c r="D15" s="9"/>
      <c r="E15" s="10"/>
    </row>
    <row r="16" spans="1:5" x14ac:dyDescent="0.25">
      <c r="A16" s="12" t="s">
        <v>11</v>
      </c>
      <c r="B16" s="12"/>
      <c r="C16" s="11"/>
      <c r="D16" s="9"/>
      <c r="E16" s="10"/>
    </row>
    <row r="17" spans="1:5" x14ac:dyDescent="0.25">
      <c r="A17" s="12" t="s">
        <v>12</v>
      </c>
      <c r="B17" s="12"/>
      <c r="C17" s="11"/>
      <c r="D17" s="13"/>
      <c r="E17" s="14"/>
    </row>
    <row r="18" spans="1:5" x14ac:dyDescent="0.25">
      <c r="A18" s="12" t="s">
        <v>13</v>
      </c>
      <c r="B18" s="12"/>
      <c r="C18" s="11"/>
      <c r="D18" s="15"/>
      <c r="E18" s="10"/>
    </row>
    <row r="19" spans="1:5" x14ac:dyDescent="0.25">
      <c r="A19" s="12" t="s">
        <v>14</v>
      </c>
      <c r="B19" s="12"/>
      <c r="C19" s="11"/>
      <c r="D19" s="15"/>
      <c r="E19" s="10"/>
    </row>
    <row r="20" spans="1:5" x14ac:dyDescent="0.25">
      <c r="A20" s="12" t="s">
        <v>15</v>
      </c>
      <c r="B20" s="12"/>
      <c r="C20" s="11"/>
      <c r="D20" s="88"/>
      <c r="E20" s="89"/>
    </row>
    <row r="21" spans="1:5" x14ac:dyDescent="0.25">
      <c r="A21" s="12" t="s">
        <v>16</v>
      </c>
      <c r="B21" s="12"/>
      <c r="C21" s="11"/>
      <c r="D21" s="16"/>
      <c r="E21" s="17"/>
    </row>
    <row r="22" spans="1:5" x14ac:dyDescent="0.25">
      <c r="A22" s="11"/>
      <c r="B22" s="11"/>
      <c r="C22" s="11"/>
      <c r="D22" s="11"/>
      <c r="E22" s="18"/>
    </row>
    <row r="23" spans="1:5" x14ac:dyDescent="0.25">
      <c r="A23" s="12" t="s">
        <v>17</v>
      </c>
      <c r="B23" s="12"/>
      <c r="C23" s="11"/>
      <c r="D23" s="11"/>
      <c r="E23" s="18"/>
    </row>
    <row r="24" spans="1:5" x14ac:dyDescent="0.25">
      <c r="A24" s="11" t="s">
        <v>18</v>
      </c>
      <c r="B24" s="11"/>
      <c r="C24" s="11"/>
      <c r="D24" s="11"/>
      <c r="E24" s="18"/>
    </row>
    <row r="25" spans="1:5" x14ac:dyDescent="0.25">
      <c r="A25" s="19" t="s">
        <v>19</v>
      </c>
      <c r="B25" s="20"/>
      <c r="C25" s="11"/>
      <c r="D25" s="21"/>
      <c r="E25" s="22"/>
    </row>
    <row r="26" spans="1:5" x14ac:dyDescent="0.25">
      <c r="A26" s="11"/>
      <c r="B26" s="11"/>
      <c r="C26" s="11"/>
      <c r="D26" s="23"/>
      <c r="E26" s="24"/>
    </row>
    <row r="27" spans="1:5" x14ac:dyDescent="0.25">
      <c r="A27" s="12" t="s">
        <v>20</v>
      </c>
      <c r="B27" s="12"/>
      <c r="C27" s="25"/>
      <c r="D27" s="26"/>
      <c r="E27" s="27"/>
    </row>
    <row r="28" spans="1:5" x14ac:dyDescent="0.25">
      <c r="A28" s="12" t="s">
        <v>21</v>
      </c>
      <c r="B28" s="12"/>
      <c r="C28" s="25"/>
      <c r="D28" s="28"/>
      <c r="E28" s="29"/>
    </row>
    <row r="29" spans="1:5" x14ac:dyDescent="0.25">
      <c r="A29" s="11"/>
      <c r="B29" s="11"/>
      <c r="C29" s="11"/>
      <c r="D29" s="11"/>
      <c r="E29" s="11"/>
    </row>
    <row r="30" spans="1:5" x14ac:dyDescent="0.25">
      <c r="A30" s="12" t="s">
        <v>22</v>
      </c>
      <c r="B30" s="12"/>
      <c r="C30" s="11"/>
      <c r="D30" s="11"/>
      <c r="E30" s="11"/>
    </row>
    <row r="31" spans="1:5" x14ac:dyDescent="0.25">
      <c r="A31" s="12"/>
      <c r="B31" s="12"/>
      <c r="C31" s="11"/>
      <c r="D31" s="11"/>
      <c r="E31" s="11"/>
    </row>
    <row r="32" spans="1:5" x14ac:dyDescent="0.25">
      <c r="A32" s="12" t="s">
        <v>23</v>
      </c>
      <c r="B32" s="30"/>
      <c r="C32" s="31"/>
      <c r="D32" s="31"/>
      <c r="E32" s="32"/>
    </row>
    <row r="33" spans="1:5" x14ac:dyDescent="0.25">
      <c r="A33" s="90" t="s">
        <v>24</v>
      </c>
      <c r="B33" s="90"/>
      <c r="C33" s="90"/>
      <c r="D33" s="90"/>
      <c r="E33" s="90"/>
    </row>
    <row r="34" spans="1:5" x14ac:dyDescent="0.25">
      <c r="A34" s="90"/>
      <c r="B34" s="90"/>
      <c r="C34" s="90"/>
      <c r="D34" s="90"/>
      <c r="E34" s="90"/>
    </row>
    <row r="35" spans="1:5" x14ac:dyDescent="0.25">
      <c r="A35" s="90"/>
      <c r="B35" s="90"/>
      <c r="C35" s="90"/>
      <c r="D35" s="90"/>
      <c r="E35" s="90"/>
    </row>
    <row r="36" spans="1:5" x14ac:dyDescent="0.25">
      <c r="A36" s="12"/>
      <c r="B36" s="12"/>
      <c r="C36" s="12"/>
      <c r="D36" s="12"/>
      <c r="E36" s="11"/>
    </row>
    <row r="37" spans="1:5" x14ac:dyDescent="0.25">
      <c r="A37" s="11"/>
      <c r="B37" s="12"/>
      <c r="C37" s="12"/>
      <c r="D37" s="12"/>
      <c r="E37" s="11"/>
    </row>
    <row r="38" spans="1:5" x14ac:dyDescent="0.25">
      <c r="A38" s="11"/>
      <c r="B38" s="12"/>
      <c r="C38" s="12"/>
      <c r="D38" s="33"/>
      <c r="E38" s="11"/>
    </row>
    <row r="39" spans="1:5" x14ac:dyDescent="0.25">
      <c r="A39" s="11"/>
      <c r="B39" s="12"/>
      <c r="C39" s="34" t="s">
        <v>44</v>
      </c>
      <c r="D39" s="35">
        <f>Troškovnik!F39</f>
        <v>0</v>
      </c>
      <c r="E39" s="11"/>
    </row>
    <row r="40" spans="1:5" x14ac:dyDescent="0.25">
      <c r="A40" s="12" t="s">
        <v>25</v>
      </c>
      <c r="B40" s="12"/>
      <c r="C40" s="25"/>
      <c r="D40" s="36">
        <f>D39</f>
        <v>0</v>
      </c>
      <c r="E40" s="29" t="s">
        <v>26</v>
      </c>
    </row>
    <row r="41" spans="1:5" x14ac:dyDescent="0.25">
      <c r="A41" s="12"/>
      <c r="B41" s="12"/>
      <c r="C41" s="12"/>
      <c r="D41" s="12"/>
      <c r="E41" s="11"/>
    </row>
    <row r="42" spans="1:5" x14ac:dyDescent="0.25">
      <c r="A42" s="12" t="s">
        <v>27</v>
      </c>
      <c r="B42" s="12"/>
      <c r="C42" s="12"/>
      <c r="D42" s="12"/>
      <c r="E42" s="11"/>
    </row>
    <row r="43" spans="1:5" x14ac:dyDescent="0.25">
      <c r="A43" s="12" t="s">
        <v>28</v>
      </c>
      <c r="B43" s="12"/>
      <c r="C43" s="12"/>
      <c r="D43" s="12"/>
      <c r="E43" s="11"/>
    </row>
    <row r="44" spans="1:5" x14ac:dyDescent="0.25">
      <c r="A44" s="11" t="s">
        <v>29</v>
      </c>
      <c r="B44" s="11"/>
      <c r="C44" s="11"/>
      <c r="D44" s="12"/>
      <c r="E44" s="11"/>
    </row>
    <row r="45" spans="1:5" x14ac:dyDescent="0.25">
      <c r="A45" s="11" t="s">
        <v>79</v>
      </c>
      <c r="D45" s="12"/>
      <c r="E45" s="11"/>
    </row>
    <row r="46" spans="1:5" x14ac:dyDescent="0.25">
      <c r="A46" s="11" t="s">
        <v>30</v>
      </c>
      <c r="D46" s="11"/>
      <c r="E46" s="11"/>
    </row>
    <row r="47" spans="1:5" x14ac:dyDescent="0.25">
      <c r="A47" s="12" t="s">
        <v>31</v>
      </c>
      <c r="B47" s="11"/>
      <c r="C47" s="11"/>
      <c r="D47" s="11"/>
      <c r="E47" s="11"/>
    </row>
    <row r="48" spans="1:5" x14ac:dyDescent="0.25">
      <c r="A48" s="11"/>
      <c r="B48" s="11"/>
      <c r="C48" s="11"/>
      <c r="D48" s="11"/>
      <c r="E48" s="11"/>
    </row>
    <row r="49" spans="1:5" x14ac:dyDescent="0.25">
      <c r="A49" s="12" t="s">
        <v>32</v>
      </c>
      <c r="B49" s="12"/>
      <c r="C49" s="37"/>
      <c r="D49" s="12" t="s">
        <v>33</v>
      </c>
      <c r="E49" s="38"/>
    </row>
    <row r="50" spans="1:5" x14ac:dyDescent="0.25">
      <c r="A50" s="11"/>
      <c r="B50" s="11"/>
      <c r="C50" s="11"/>
      <c r="D50" s="11"/>
      <c r="E50" s="38"/>
    </row>
    <row r="51" spans="1:5" x14ac:dyDescent="0.25">
      <c r="A51" s="91"/>
      <c r="B51" s="91"/>
      <c r="C51" s="11"/>
      <c r="D51" s="39"/>
      <c r="E51" s="38"/>
    </row>
    <row r="52" spans="1:5" x14ac:dyDescent="0.25">
      <c r="A52" s="12"/>
      <c r="B52" s="12"/>
      <c r="C52" s="11"/>
      <c r="D52" s="11" t="s">
        <v>34</v>
      </c>
      <c r="E52" s="38"/>
    </row>
  </sheetData>
  <mergeCells count="3">
    <mergeCell ref="D20:E20"/>
    <mergeCell ref="A33:E35"/>
    <mergeCell ref="A51:B51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="115" zoomScaleNormal="100" zoomScaleSheetLayoutView="115" workbookViewId="0">
      <selection activeCell="B31" sqref="B31"/>
    </sheetView>
  </sheetViews>
  <sheetFormatPr defaultRowHeight="15" x14ac:dyDescent="0.25"/>
  <cols>
    <col min="1" max="1" width="5.5703125" customWidth="1"/>
    <col min="2" max="2" width="55" customWidth="1"/>
    <col min="6" max="6" width="10" bestFit="1" customWidth="1"/>
  </cols>
  <sheetData>
    <row r="1" spans="1:7" x14ac:dyDescent="0.25">
      <c r="B1" s="48" t="s">
        <v>35</v>
      </c>
    </row>
    <row r="3" spans="1:7" x14ac:dyDescent="0.25">
      <c r="B3" s="48" t="s">
        <v>43</v>
      </c>
    </row>
    <row r="4" spans="1:7" ht="38.25" x14ac:dyDescent="0.25">
      <c r="B4" s="47" t="s">
        <v>36</v>
      </c>
    </row>
    <row r="7" spans="1:7" x14ac:dyDescent="0.25">
      <c r="B7" s="40" t="s">
        <v>37</v>
      </c>
      <c r="C7" s="41" t="s">
        <v>38</v>
      </c>
      <c r="D7" s="42" t="s">
        <v>39</v>
      </c>
      <c r="E7" s="43" t="s">
        <v>41</v>
      </c>
      <c r="F7" s="43" t="s">
        <v>42</v>
      </c>
    </row>
    <row r="8" spans="1:7" x14ac:dyDescent="0.25">
      <c r="A8" s="49"/>
      <c r="B8" s="50" t="s">
        <v>45</v>
      </c>
      <c r="C8" s="51"/>
      <c r="D8" s="44"/>
      <c r="E8" s="52"/>
      <c r="F8" s="53"/>
      <c r="G8" s="54"/>
    </row>
    <row r="9" spans="1:7" ht="168.75" x14ac:dyDescent="0.25">
      <c r="A9" s="55" t="s">
        <v>46</v>
      </c>
      <c r="B9" s="56" t="s">
        <v>47</v>
      </c>
      <c r="C9" s="57" t="s">
        <v>0</v>
      </c>
      <c r="D9" s="58">
        <v>1</v>
      </c>
      <c r="E9" s="59"/>
      <c r="F9" s="60">
        <f>D9*E9</f>
        <v>0</v>
      </c>
      <c r="G9" s="61"/>
    </row>
    <row r="10" spans="1:7" ht="17.25" customHeight="1" x14ac:dyDescent="0.25">
      <c r="A10" s="55"/>
      <c r="B10" s="56"/>
      <c r="C10" s="57"/>
      <c r="D10" s="58"/>
      <c r="E10" s="59"/>
      <c r="F10" s="60"/>
      <c r="G10" s="61"/>
    </row>
    <row r="11" spans="1:7" ht="45" x14ac:dyDescent="0.25">
      <c r="A11" s="55" t="s">
        <v>48</v>
      </c>
      <c r="B11" s="56" t="s">
        <v>49</v>
      </c>
      <c r="C11" s="57" t="s">
        <v>50</v>
      </c>
      <c r="D11" s="58">
        <v>1</v>
      </c>
      <c r="E11" s="59"/>
      <c r="F11" s="60">
        <f>D11*E11</f>
        <v>0</v>
      </c>
      <c r="G11" s="61"/>
    </row>
    <row r="12" spans="1:7" x14ac:dyDescent="0.25">
      <c r="A12" s="55"/>
      <c r="B12" s="56"/>
      <c r="C12" s="57"/>
      <c r="D12" s="58"/>
      <c r="E12" s="59"/>
      <c r="F12" s="60"/>
      <c r="G12" s="61"/>
    </row>
    <row r="13" spans="1:7" x14ac:dyDescent="0.25">
      <c r="A13" s="55" t="s">
        <v>51</v>
      </c>
      <c r="B13" s="62" t="s">
        <v>52</v>
      </c>
      <c r="C13" s="57" t="s">
        <v>0</v>
      </c>
      <c r="D13" s="58">
        <v>1</v>
      </c>
      <c r="E13" s="59"/>
      <c r="F13" s="60">
        <f>D13*E13</f>
        <v>0</v>
      </c>
      <c r="G13" s="61"/>
    </row>
    <row r="14" spans="1:7" x14ac:dyDescent="0.25">
      <c r="A14" s="55"/>
      <c r="B14" s="62"/>
      <c r="C14" s="57"/>
      <c r="D14" s="58"/>
      <c r="E14" s="59"/>
      <c r="F14" s="60"/>
      <c r="G14" s="61"/>
    </row>
    <row r="15" spans="1:7" ht="33.75" x14ac:dyDescent="0.25">
      <c r="A15" s="55" t="s">
        <v>53</v>
      </c>
      <c r="B15" s="62" t="s">
        <v>54</v>
      </c>
      <c r="C15" s="57" t="s">
        <v>0</v>
      </c>
      <c r="D15" s="58">
        <v>1</v>
      </c>
      <c r="E15" s="59"/>
      <c r="F15" s="60">
        <f>D15*E15</f>
        <v>0</v>
      </c>
      <c r="G15" s="61"/>
    </row>
    <row r="16" spans="1:7" x14ac:dyDescent="0.25">
      <c r="A16" s="55"/>
      <c r="B16" s="62"/>
      <c r="C16" s="57"/>
      <c r="D16" s="58"/>
      <c r="E16" s="59"/>
      <c r="F16" s="60"/>
      <c r="G16" s="61"/>
    </row>
    <row r="17" spans="1:7" ht="101.25" x14ac:dyDescent="0.25">
      <c r="A17" s="55" t="s">
        <v>55</v>
      </c>
      <c r="B17" s="63" t="s">
        <v>56</v>
      </c>
      <c r="C17" s="64" t="s">
        <v>0</v>
      </c>
      <c r="D17" s="45">
        <v>1</v>
      </c>
      <c r="E17" s="46"/>
      <c r="F17" s="60">
        <f>D17*E17</f>
        <v>0</v>
      </c>
      <c r="G17" s="61"/>
    </row>
    <row r="18" spans="1:7" x14ac:dyDescent="0.25">
      <c r="A18" s="55"/>
      <c r="B18" s="63"/>
      <c r="C18" s="64"/>
      <c r="D18" s="45"/>
      <c r="E18" s="46"/>
      <c r="F18" s="60"/>
      <c r="G18" s="61"/>
    </row>
    <row r="19" spans="1:7" ht="22.5" x14ac:dyDescent="0.25">
      <c r="A19" s="55" t="s">
        <v>57</v>
      </c>
      <c r="B19" s="65" t="s">
        <v>58</v>
      </c>
      <c r="C19" s="64" t="s">
        <v>0</v>
      </c>
      <c r="D19" s="45">
        <v>1</v>
      </c>
      <c r="E19" s="46"/>
      <c r="F19" s="60">
        <f>D19*E19</f>
        <v>0</v>
      </c>
      <c r="G19" s="61"/>
    </row>
    <row r="20" spans="1:7" x14ac:dyDescent="0.25">
      <c r="A20" s="55"/>
      <c r="B20" s="63"/>
      <c r="C20" s="64"/>
      <c r="D20" s="45"/>
      <c r="E20" s="46"/>
      <c r="F20" s="60"/>
      <c r="G20" s="61"/>
    </row>
    <row r="21" spans="1:7" x14ac:dyDescent="0.25">
      <c r="A21" s="55" t="s">
        <v>59</v>
      </c>
      <c r="B21" s="66" t="s">
        <v>60</v>
      </c>
      <c r="C21" s="57" t="s">
        <v>0</v>
      </c>
      <c r="D21" s="58">
        <v>1</v>
      </c>
      <c r="E21" s="46"/>
      <c r="F21" s="60">
        <f>D21*E21</f>
        <v>0</v>
      </c>
      <c r="G21" s="61"/>
    </row>
    <row r="22" spans="1:7" x14ac:dyDescent="0.25">
      <c r="A22" s="55"/>
      <c r="B22" s="66"/>
      <c r="C22" s="57"/>
      <c r="D22" s="58"/>
      <c r="E22" s="59"/>
      <c r="F22" s="60"/>
      <c r="G22" s="61"/>
    </row>
    <row r="23" spans="1:7" x14ac:dyDescent="0.25">
      <c r="A23" s="55" t="s">
        <v>61</v>
      </c>
      <c r="B23" s="66" t="s">
        <v>62</v>
      </c>
      <c r="C23" s="57" t="s">
        <v>0</v>
      </c>
      <c r="D23" s="58">
        <v>1</v>
      </c>
      <c r="E23" s="46"/>
      <c r="F23" s="60">
        <f>D23*E23</f>
        <v>0</v>
      </c>
      <c r="G23" s="61"/>
    </row>
    <row r="24" spans="1:7" x14ac:dyDescent="0.25">
      <c r="A24" s="55"/>
      <c r="B24" s="62"/>
      <c r="C24" s="57"/>
      <c r="D24" s="58"/>
      <c r="E24" s="59"/>
      <c r="F24" s="60"/>
      <c r="G24" s="61"/>
    </row>
    <row r="25" spans="1:7" ht="22.5" x14ac:dyDescent="0.25">
      <c r="A25" s="55" t="s">
        <v>63</v>
      </c>
      <c r="B25" s="62" t="s">
        <v>64</v>
      </c>
      <c r="C25" s="57" t="s">
        <v>50</v>
      </c>
      <c r="D25" s="58">
        <v>1</v>
      </c>
      <c r="E25" s="46"/>
      <c r="F25" s="60">
        <f>D25*E25</f>
        <v>0</v>
      </c>
      <c r="G25" s="61"/>
    </row>
    <row r="26" spans="1:7" x14ac:dyDescent="0.25">
      <c r="A26" s="55"/>
      <c r="B26" s="62"/>
      <c r="C26" s="57"/>
      <c r="D26" s="58"/>
      <c r="E26" s="59"/>
      <c r="F26" s="60"/>
      <c r="G26" s="61"/>
    </row>
    <row r="27" spans="1:7" x14ac:dyDescent="0.25">
      <c r="A27" s="55" t="s">
        <v>65</v>
      </c>
      <c r="B27" s="62" t="s">
        <v>66</v>
      </c>
      <c r="C27" s="57" t="s">
        <v>67</v>
      </c>
      <c r="D27" s="58">
        <v>20</v>
      </c>
      <c r="E27" s="46"/>
      <c r="F27" s="60">
        <f>D27*E27</f>
        <v>0</v>
      </c>
      <c r="G27" s="61"/>
    </row>
    <row r="28" spans="1:7" x14ac:dyDescent="0.25">
      <c r="A28" s="55"/>
      <c r="B28" s="62"/>
      <c r="C28" s="57"/>
      <c r="D28" s="58"/>
      <c r="E28" s="59"/>
      <c r="F28" s="60"/>
      <c r="G28" s="61"/>
    </row>
    <row r="29" spans="1:7" x14ac:dyDescent="0.25">
      <c r="A29" s="55" t="s">
        <v>68</v>
      </c>
      <c r="B29" s="66" t="s">
        <v>69</v>
      </c>
      <c r="C29" s="57" t="s">
        <v>67</v>
      </c>
      <c r="D29" s="58">
        <v>50</v>
      </c>
      <c r="E29" s="46"/>
      <c r="F29" s="60">
        <f>D29*E29</f>
        <v>0</v>
      </c>
      <c r="G29" s="61"/>
    </row>
    <row r="30" spans="1:7" x14ac:dyDescent="0.25">
      <c r="A30" s="55"/>
      <c r="B30" s="66"/>
      <c r="C30" s="57"/>
      <c r="D30" s="58"/>
      <c r="E30" s="59"/>
      <c r="F30" s="60"/>
      <c r="G30" s="61"/>
    </row>
    <row r="31" spans="1:7" x14ac:dyDescent="0.25">
      <c r="A31" s="55" t="s">
        <v>70</v>
      </c>
      <c r="B31" s="66" t="s">
        <v>71</v>
      </c>
      <c r="C31" s="57" t="s">
        <v>0</v>
      </c>
      <c r="D31" s="58">
        <v>2</v>
      </c>
      <c r="E31" s="46"/>
      <c r="F31" s="60">
        <f>D31*E31</f>
        <v>0</v>
      </c>
      <c r="G31" s="61"/>
    </row>
    <row r="32" spans="1:7" x14ac:dyDescent="0.25">
      <c r="A32" s="55"/>
      <c r="B32" s="66"/>
      <c r="C32" s="57"/>
      <c r="D32" s="58"/>
      <c r="E32" s="59"/>
      <c r="F32" s="60"/>
      <c r="G32" s="61"/>
    </row>
    <row r="33" spans="1:7" x14ac:dyDescent="0.25">
      <c r="A33" s="55" t="s">
        <v>72</v>
      </c>
      <c r="B33" s="66" t="s">
        <v>73</v>
      </c>
      <c r="C33" s="45" t="s">
        <v>74</v>
      </c>
      <c r="D33" s="64" t="s">
        <v>75</v>
      </c>
      <c r="E33" s="46"/>
      <c r="F33" s="60">
        <f>D33*E33</f>
        <v>0</v>
      </c>
      <c r="G33" s="61"/>
    </row>
    <row r="34" spans="1:7" x14ac:dyDescent="0.25">
      <c r="A34" s="55"/>
      <c r="B34" s="66"/>
      <c r="C34" s="45"/>
      <c r="D34" s="64"/>
      <c r="E34" s="46"/>
      <c r="F34" s="60"/>
      <c r="G34" s="61"/>
    </row>
    <row r="35" spans="1:7" x14ac:dyDescent="0.25">
      <c r="A35" s="55" t="s">
        <v>76</v>
      </c>
      <c r="B35" s="67" t="s">
        <v>77</v>
      </c>
      <c r="C35" s="68" t="s">
        <v>78</v>
      </c>
      <c r="D35" s="87">
        <v>0.05</v>
      </c>
      <c r="E35" s="60">
        <f>SUM(F9:F33)</f>
        <v>0</v>
      </c>
      <c r="F35" s="60">
        <f>D35*E35</f>
        <v>0</v>
      </c>
      <c r="G35" s="61"/>
    </row>
    <row r="36" spans="1:7" x14ac:dyDescent="0.25">
      <c r="A36" s="55"/>
      <c r="B36" s="67"/>
      <c r="C36" s="69"/>
      <c r="D36" s="64"/>
      <c r="E36" s="70"/>
      <c r="F36" s="71"/>
      <c r="G36" s="61"/>
    </row>
    <row r="37" spans="1:7" x14ac:dyDescent="0.25">
      <c r="A37" s="72"/>
      <c r="B37" s="73"/>
      <c r="C37" s="74"/>
      <c r="D37" s="75"/>
      <c r="E37" s="75"/>
      <c r="F37" s="76"/>
      <c r="G37" s="76"/>
    </row>
    <row r="38" spans="1:7" x14ac:dyDescent="0.25">
      <c r="A38" s="55"/>
      <c r="B38" s="67"/>
      <c r="C38" s="69"/>
      <c r="D38" s="64"/>
      <c r="E38" s="70"/>
      <c r="F38" s="71"/>
      <c r="G38" s="61"/>
    </row>
    <row r="39" spans="1:7" x14ac:dyDescent="0.25">
      <c r="A39" s="77"/>
      <c r="B39" s="78" t="s">
        <v>40</v>
      </c>
      <c r="C39" s="79"/>
      <c r="D39" s="80"/>
      <c r="E39" s="80"/>
      <c r="F39" s="81">
        <f>SUM(F9:F35)</f>
        <v>0</v>
      </c>
      <c r="G39" s="81" t="s">
        <v>26</v>
      </c>
    </row>
    <row r="40" spans="1:7" x14ac:dyDescent="0.25">
      <c r="A40" s="82"/>
      <c r="B40" s="83"/>
      <c r="C40" s="69"/>
      <c r="D40" s="45"/>
      <c r="E40" s="84"/>
      <c r="F40" s="85"/>
      <c r="G40" s="86"/>
    </row>
  </sheetData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Kom fin uvjeti</vt:lpstr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2023-01-24T11:36:38Z</dcterms:modified>
</cp:coreProperties>
</file>