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direkcija\Tehnicki\Elektro\Elektro-dokumentacija\Molindrio\punionice el vozila Molindrio\Punionice Molindrio_za izvedbu\"/>
    </mc:Choice>
  </mc:AlternateContent>
  <bookViews>
    <workbookView xWindow="0" yWindow="0" windowWidth="28800" windowHeight="12105"/>
  </bookViews>
  <sheets>
    <sheet name="Punionice ele. vozila MOLINDRIO" sheetId="5" r:id="rId1"/>
  </sheets>
  <definedNames>
    <definedName name="_xlnm.Print_Area" localSheetId="0">'Punionice ele. vozila MOLINDRIO'!$A$1:$H$99</definedName>
  </definedNames>
  <calcPr calcId="162913" iterateDelta="1E-4"/>
</workbook>
</file>

<file path=xl/calcChain.xml><?xml version="1.0" encoding="utf-8"?>
<calcChain xmlns="http://schemas.openxmlformats.org/spreadsheetml/2006/main">
  <c r="G90" i="5" l="1"/>
  <c r="G88" i="5"/>
  <c r="G86" i="5"/>
  <c r="G80" i="5"/>
  <c r="G78" i="5"/>
  <c r="G76" i="5"/>
  <c r="G84" i="5"/>
  <c r="G82" i="5"/>
  <c r="G74" i="5"/>
  <c r="G92" i="5" s="1"/>
  <c r="G72" i="5"/>
  <c r="G68" i="5"/>
  <c r="G70" i="5"/>
  <c r="G58" i="5"/>
  <c r="G52" i="5"/>
  <c r="G50" i="5"/>
  <c r="G48" i="5"/>
  <c r="G37" i="5"/>
  <c r="G41" i="5"/>
  <c r="G46" i="5"/>
  <c r="G39" i="5"/>
  <c r="G35" i="5"/>
  <c r="G66" i="5"/>
  <c r="G64" i="5"/>
  <c r="G62" i="5"/>
  <c r="G60" i="5"/>
  <c r="G56" i="5"/>
  <c r="G44" i="5"/>
  <c r="G28" i="5"/>
  <c r="G27" i="5"/>
  <c r="G23" i="5"/>
  <c r="G22" i="5"/>
  <c r="G18" i="5"/>
  <c r="G17" i="5"/>
  <c r="G33" i="5"/>
  <c r="G31" i="5"/>
  <c r="G54" i="5"/>
  <c r="G14" i="5"/>
</calcChain>
</file>

<file path=xl/sharedStrings.xml><?xml version="1.0" encoding="utf-8"?>
<sst xmlns="http://schemas.openxmlformats.org/spreadsheetml/2006/main" count="130" uniqueCount="94">
  <si>
    <t>2.</t>
  </si>
  <si>
    <t>8.</t>
  </si>
  <si>
    <t>9.</t>
  </si>
  <si>
    <t>10.</t>
  </si>
  <si>
    <t>1.</t>
  </si>
  <si>
    <t>3.</t>
  </si>
  <si>
    <t>4.</t>
  </si>
  <si>
    <t>m</t>
  </si>
  <si>
    <t>Br.</t>
  </si>
  <si>
    <t>ukupna cijena kn</t>
  </si>
  <si>
    <t>Gr.</t>
  </si>
  <si>
    <t>jed.mj.</t>
  </si>
  <si>
    <t>količina</t>
  </si>
  <si>
    <t>Opis stavke</t>
  </si>
  <si>
    <t>kpl</t>
  </si>
  <si>
    <t>11.</t>
  </si>
  <si>
    <t>12.</t>
  </si>
  <si>
    <t>13.</t>
  </si>
  <si>
    <t>14.</t>
  </si>
  <si>
    <t>15.</t>
  </si>
  <si>
    <t>jed.cijena kn</t>
  </si>
  <si>
    <t>napomena</t>
  </si>
  <si>
    <t>7.</t>
  </si>
  <si>
    <t>5.</t>
  </si>
  <si>
    <r>
      <t>Sv</t>
    </r>
    <r>
      <rPr>
        <sz val="10"/>
        <rFont val="Arial"/>
        <charset val="238"/>
      </rPr>
      <t xml:space="preserve">i postupci i radovi potrebni kod izvedbe niže specificiranih radova moraju biti od izvoditelja ponuđeni potpuno u obimu i kvaliteti kako je to u troškovniku specificirano i u skladu sa pravilima struke za predmetni tip radova, provedeni uz sve potrebne mjere i postupke zaštite na radu i zaštite od požara koje Izvoditelj provodi potpuno samostalno, izvedeni na vrijeme i u ugovorenom roku vodeći računa da isporučena oprema, svi materijali i izvedeni radovi budu kompletni - izvoditelj mora predvidjeti, ponuditi i isporučiti kompletan pribor i sitni montažni materijal do pune pogonske sposobnosti ugovorenih instalacija i uređaja sve u ponuđenoj cijeni i to uključuje i sav potreban sitan montažni materijal, pomoćni pribor i sredstva, a sve do pune funkcionalnosti i usklađenosti sa hrvatskim i EU važećim propisima i normi za predmetne radove i opremu. Izvoditelj prihvatanjem ponude, preuzimanjem narudžbe odnosno ugovaranjem i svojom stručnošću garantira da je detaljno proučio dokumentaciju za izvedbu, razumio sve zahtjeve iz projekta i troškovnika, da je </t>
    </r>
  </si>
  <si>
    <t>suglasan da su troškovnikom predviđene količine i ponuđene cijene dovoljne da se ugovoreni radovi izvedu u cijelosti i do pune funkcije predano u rad kako je to ovim troškovnikom specificirano, te da će po odobrenju nadzorne službe odnosno po završetku radova po predviđenim postupcima predati naručitelju u zahtijevanoj kvaliteti i ugovorenom terminu, sa traženom kvalitetom koju se mora potvrditi u toku i po završetku radova sa odgovarajućim certifikatima, potvrdama o kvaliteti i sukladnosti isporučene robe i ispitnim listama kojima će se potvrditi kvaliteta izvedenih radova i sigurnost za korištenje tih uređaja i instalacija. Naknadni zahtjevi se neće priznati osim za od strane naručitelja posebno naručenih radova. Cijena koju izvoditelj ponudi i unese u troškovnik u svim stavkama sadrži dobavu svih potrebnih materijala i uređaja, dopremu, montažu na licu mjesta na objektu, kao i ožičenje kabliranje i spajanje svih ugrađenih uređaja, položenih kabela i vodiča, kompletnu antikorozivnu zaštitu, ispitivanje i puštanje u rad, sav potreban montažni materijal, pribor i druge usluge potrebne za kompletnu i sigurnu izvedbu radova (osobna i druga potrebna zaštitna sredstva, skladištenje materijala, potrebne</t>
  </si>
  <si>
    <t>nosače, vezice, izolirne stezaljke, vijčani, sidreni, brtveni i pokrovni materijal, oznake stezaljki, uređaja, ormarića i drugih razvoda, odgovarajuće upozoravajuće natpise, odgovarajuće oznake sistema zaštite sve u odgovarajućoj kvaliteti, sitni montažni i spojni materijal i slično), organizaciju radova, koordinaciju eventualnih  podizvoditelja međusobno, skladištenje i čuvanje materijala do primopredaje investitoru-naručitelju, opskrbu gradilišta električnom energijom i vodom ako ugovorom nije drugačije predviđeno, osiguranje gradilišta te uređaja i materijala do primopredaje objekta - predmeta rada. U ponuđenim cijenama mora od strane Izvoditelja biti uključeno vrijeme za potrebne kontrole, probni rad i dokazivanje traženih karakteristika rada. U cijeni ponuđene stavke treba također predvidjeti sve potrebne građevinske i druge potrebne obrtničke radove koje treba obaviti za kompletnu izradu ugovorenih radova što uključuje sve iskope, izradu temelja, proboje rupa u betonu ili zidu za prolaz kabela i Cu užeta ili FeZn trake te</t>
  </si>
  <si>
    <t>Dobava uređaja i montažnog materijala i izvođenje radova :</t>
  </si>
  <si>
    <t xml:space="preserve">a/ dobava  </t>
  </si>
  <si>
    <t>kom</t>
  </si>
  <si>
    <t>b/ preuzimanje od isporučitelja, skadištenje, lokalni transport, ugradnja, spajanje i puštanje u rad sa svim montažnim naterijalom do pune funkcije</t>
  </si>
  <si>
    <t>Dobava, polaganje u kabelski kanal u zaštitnu korugiranu PVC cijev i spajanje kabela tipa NAYY 4x150 mm² komplet sa potrebnim stopicama, tuljcima i oznakama.</t>
  </si>
  <si>
    <t>Dobava, polaganje u kabelski kanal u zaštitnu korugiranu PVC cijev i spajanje kabela tipa  FG16OR16 5x16 mm² komplet sa potrebnim stopicama, tuljcima i oznakama.</t>
  </si>
  <si>
    <t>6.</t>
  </si>
  <si>
    <t xml:space="preserve">Poreč,  </t>
  </si>
  <si>
    <t>Podešenje, programiranje i kontrola rada punionica električnih vozila - svih predviđenih funkcija i programa komplet sa povezivanjem na recepcijsko poslovanje ( rješenje interface sučelja u cijeni ove stavke ) te ispitivanje svih zaštitnih uređaja, izrada ispitnih izvješća i puštanje u pogon punionica  komplet sa provedbom probnoga rada; Izvođač je dužan dati kompletna uputstva, upozrenja, upute za rad i potrebne trajne natpisne pločice.</t>
  </si>
  <si>
    <t>Dobava i polaganje u kabelski kanal zaštitne korugirane cijevi crvene boje sa dvostrukom stijenkom unutarnjeg dijam. 150 mm.</t>
  </si>
  <si>
    <t>Dobava i polaganje u kabelski kanal zaštitne korugirane cijevi crvene boje sa dvostrukom stijenkom unutarnjeg dijametra 50 mm.</t>
  </si>
  <si>
    <t>Dobava i polaganje u kanal upozoravajuće trake TK/ 80 crvene boje.</t>
  </si>
  <si>
    <t>Dobava i polaganje u kanal upozoravajuće trake TK/ 80 žute boje.</t>
  </si>
  <si>
    <t>Dobava i polaganje u kabelski kanal zaštitne korugirane cijevi žute boje sa dvostrukom stijenkom unutarnjeg dijametra 50 mm.</t>
  </si>
  <si>
    <t>16.</t>
  </si>
  <si>
    <t>17.</t>
  </si>
  <si>
    <t>18.</t>
  </si>
  <si>
    <t>TROŠKOVNIK ZA DOBAVU UREĐAJA, MONTAŽNOG MATERIJALA, MONTAŽU I PUŠTANJE U RAD PUNIONICA ELEKTRIČNIH VOZILA NA PARKINGU HOTELA MOLINDRIO - RESORT ZELENA - POREČ na k.č. 5553 k.o. Poreč :</t>
  </si>
  <si>
    <t>Opći uslovi za dobavu uređaja i montažnog materijala i izvođenju radova na projektu punionica električnih vozila na parkingu hotela Molindrio - Resort Zelena - Poreč na k.č. 5553 k.o. Poreč:</t>
  </si>
  <si>
    <t xml:space="preserve">grubo i fino krpanje prolaza i prijelaza, šliceva i provrta u betonu i asfaltu  i ukoliko su potrebne vodonepropusne i protupožarne barijere i slično. Ponuditelj-izvođač radova mora pažljivo ispuniti troškovnik i sam prije predaje ponude provjeriti formule jer se kasnije izmjene neće priznavati a ponuda je za ponuđača-izvoditelja obavezujuća. Ispravni i korisni dijelovi iz eventualno demontiranih postojećih ormarića se odspajaju i dostavljaju u skladište naručitelja a eventualno preostali uređaji ili materijal koji se neće koristiti ili predati naručitelju potrebno je otpremiti u ovlašteni servis za sakupljanje i reciklažu otpada sve u cijeni ponuđenog i ugovorenog rada. Prije uključenja tj. puštanja u rad izvoditelj će u NN razvodima i SSRO-ima odnosno RO-ima iz kojih se pojedini kabelski odvodi polažu usuglasiti i u osiguračka postolja uložiti osigurače nazivnih veličina prema novoj dokumentaciji ili u dogovoru sa nadzorom i projektantom prema aktualiziranom </t>
  </si>
  <si>
    <t xml:space="preserve">proračunu zaštite. Izvođač radova sukladno odredbama važećeg Zakona o gradnji (NN 153 / 13., NN 20/17., NN 39/19, NN 125/19.), Zakona o zaštiti na radu (NN 71/14., 118/14., 154/14), Pravilnika o zaštiti na radu na privremenim ili pokretnim gradilištima (NN 51/08),  Zakona o zaštiti od požara (NN 92/2010) i Pravilnika o sigurnosti i zdravlju pri radu s električnom energijom (NN 88/12) mora prije neposrednog uvođenja u posao Investitoru i Nadzoru dostavi imenovanje odgovorne osobe-voditelja radova, popis osoba koje će biti angažirane kod izvođenja radova, imenovanje osoba zaduženih za provođenje mjera zaštite na radu i zaštite od požara, elaborat uređenja gradilišta i terninski plan izvođenja radova. Izvoditelj za sve radove i postupke koji se moraju obaviti po premetnom ugovoru i ovom troškovniku potpuno samostalno i o svom trošku provodi mjere sigurnosti na radu i </t>
  </si>
  <si>
    <t>mjere sigurnosti od požara. Izvoditelj mora svoje aktivnosti i organizaciju rada u potpunosti usuglasiti sa Investitorom i nadzornim inženjerom i u potpunosti osigurati da kod izvedbe radova ničim ne remeti osnovnu djelatnost Investitora i ne ugrozi sigurnost gostiju, osoblja i objekata odnosno vlasništva Investitora. Ukoliko se Izvoditelj ne pridržava u cijelosti ovih Općih uslova za izvođenje radova po projektu "punionica električnih vozila na parkingu kod hotela Molindrio - Resort Zelena - Poreč na k.č. 5553 k.o.Poreč" broj 05.2/EP/21-GL i ovom troškovniku Investitor-Naručitelj može prekinuti radove, poništiti ugovor, izvesti radove sa drugim kompetentnim izvođačem o trošku Izvoditelja koji tada snosi i naknadu Naručitelju učinjene direktne i indirektne štete. Unošenje cijena i obradu ovoga troškovnika ponuditelj treba obaviti pažljivo, kod obrade troškovnika potpuno otvoriti sve kolone i sam definitivno provjeriti sve formule u exel-tablicama istoga a predajom ispunjene i ovjerene ponude garantira da je ta i takva ponuda konačna i za njega Ponuditelja-Izvoditelja obvezujuća.</t>
  </si>
  <si>
    <t>Pripremni radovi - kontrola sa tragačem i označavanje trasa kabela u zoni zahvata uz i kod ulaza kabela u TS Galeb, po potrebi kod iskopa i izvedbe radova iskapčanje kabela koji su neposrednoj zoni zahvata te osiguranje od slučajnog uklopa instalacija u zoni zahvata radova.</t>
  </si>
  <si>
    <r>
      <t xml:space="preserve">Dobava, dostava na gradilište, montaža, spajanje i puštanje u rad punionice električnih automobila tipa kao </t>
    </r>
    <r>
      <rPr>
        <b/>
        <sz val="10"/>
        <rFont val="Arial"/>
        <family val="2"/>
        <charset val="238"/>
      </rPr>
      <t>ABB TERRA 94 CJT - DC fast charging</t>
    </r>
    <r>
      <rPr>
        <sz val="10"/>
        <rFont val="Arial"/>
        <family val="2"/>
        <charset val="238"/>
      </rPr>
      <t xml:space="preserve"> i AC type-2, 118 kVA, 50 Hz, 400 VAC, 3P+N+Pe, spojni kabeli 6 m, konektori CCS, CHAdeMO i AC tip 2, kućište izvedeno od inox lima, ličena, opremljena sa zaštitom od strujnog preoptrećenja, prenapona (surge protection Clas 1+2), podnapona, ground fault, radna temperatura -35 do + 55°C, Charger remote managment software - upravljanje, izvještavanje,statistika, nadzor pristupa i autorizacije korisnika, nadzor rada i dr., payment kit Nayax (Europe version), jezik engleski, njemački, talijanski i hrvatski, App, ISO 15118 Plug"nCharge, RFID, PIN code, 7" LCD, high-contrast touchscreen, OCPP integration, OCP 1,5/1,6/2i OPC-UA, ISO 14443 A + B part 4 i ISO/IEC 15693, Mifare, Pin via Web Tools, NFC, Calypso, Ultralight, PayPass, HID, MID metering za AC i DC outlets, emergency stop push buton, kompletan management system - Power limiting options at desired level is available through software on site and remotely, parametriran i pušen u rad do pune funkcije, ispitan prema IEC: IEC 61851-21-2 Electric vehicle conductive charging system – Part 21-2: Electric vehicle requirements for conductive connection to an AC/DC supply – EMC requirements for off-board electric vehicle charging systems, EN 61851-1, EN 61851-23, EN 62196-1, EN 301908-2 v11.1.2, EN 301511 v12.5.1, EN 300330 v2.1.1 i EN 50364.
</t>
    </r>
  </si>
  <si>
    <r>
      <t xml:space="preserve">Dobava, dostava na gradilište, montaža, spajanje i puštanje u rad punionice električnih automobila tipa kao </t>
    </r>
    <r>
      <rPr>
        <b/>
        <sz val="10"/>
        <rFont val="Arial"/>
        <family val="2"/>
        <charset val="238"/>
      </rPr>
      <t>ABB TERRA 54 CJG - DC fast charging</t>
    </r>
    <r>
      <rPr>
        <sz val="10"/>
        <rFont val="Arial"/>
        <family val="2"/>
        <charset val="238"/>
      </rPr>
      <t xml:space="preserve"> i AC type-2 chargin, 98 kVA, 50 Hz, 400 VAC, 3P+N+Pe, spojni kabeli 6 m, konektori CCS, CHAdeMO i AC tip 2, kućište izvedeno od inox lima, ličena, opremljena sa zaštitom od strujnog preoptrećenja, prenapona ( surge protection Clas 1+2), podnapona, ground fault, radna temperatura -35 do + 55°C, komunikacija internet access 4G, 10/100 Base-T Ethernet (RJ45), Charger remote managment software - upravljanje, izvještavanje,statistika, nadzor pristupa i autorizacije korisnika, nadzor rada i dr., payment kit Nayax (Europe version), jezik engleski, njemački, talijanski i hrvatski, App, ISO 15118 Plug"nCharge, RFID, PIN code, 7" LCD, high-contrast touchscreen, OCPP integration, OCP 1,5/1,6/2i OPC-UA, ISO 14443 A + B part 4 i ISO/IEC 15693, Mifare, Pin via Web Tools, NFC, Calypso, Ultralight, PayPass, HID, MID metering za AC i DC outlets, emergency stop push buton, kompletan management system - Power limiting options at desired level is available through software on site and remotely, parametriran i pušen u rad do pune funkcije, ispitan prema IEC: IEC 61851-21-2 Electric vehicle conductive charging system – Part 21-2: Electric vehicle requirements for conductive connection to an AC/DC supply – EMC requirements for off-board electric vehicle charging systems, EN 61851-1, EN 61851-23, EN 62196-1, EN 301908-2 v11.1.2, EN 301511 v12.5.1, EN 300330 v2.1.1 i EN 50364.
</t>
    </r>
  </si>
  <si>
    <t xml:space="preserve">Izrada AB temelja dimenzija 82(š) x 58(š) x 60(d) cm za punionicu tipa kao ABB TERRA 94 CJT i ABB TERRA 54 CJG u glatkoj oplati u kvaliteti MB25, sa potrebnim rebrastim cijevima i spojem na Cu uže - u stavku uračunati 2,5 m Cu užeta 50 mm², dobavu i ugradnju sidrenih vijaka, dobavu i nabijanje tampona (0,2 m³), zatrpavanje i fino poravnanje terena oko temelja (temelj izvesti prema detalju u prilogu projekta i podacima isporučitelja punionica), </t>
  </si>
  <si>
    <t>Dobava, polaganje na "nož" u kabelski kanal i spajanje toplopocinčane FeZn trake tipa i kvalitete kao OBO-Bettermann 5052 DIN 30x4 kod 5019 35 0 komplet sa potrebnim spojnicama tipa kao OBO-Bettermann 256 DIN 30 FT kod 5314 61 5 - spojnice se po polaganju trake u kanal i spajanju impregiraju - zaštićuju od korozije trakom tipa kao OBO Bettermann 356 50 kod 2360 05 5 širine 50 mm ili DEHN kod 556 125 širine 50 mm (spojnice i traka su uključene u ove cijenu stavke),</t>
  </si>
  <si>
    <t>Dobava, polaganje u kabelski kanal Cu užeta 50 mm² komplet sa spajanjem i potrebnim stopicama, C - kompresijskim spojnicama (za izvedbu odvojka na zaštitne sabirnice punionica ( četiri odvojka-spoja sa FeZn trake na uzemljenje punionica  i spoj na zaštitnu sabirnicu NN sklopnog bloka TS Galeb),</t>
  </si>
  <si>
    <t xml:space="preserve">Izrada AB temelja dimenzija 70(š) x 70(š) x 50(d) cm za punionicu tipa kao ABB Terra AC W22-G5-RD-MC-0 kod ABB6AGC081285 sa inox nosačem tipa TAC Pedestal Single 6AGC085345 sa inox sidrenim vijcima, dimenzija 1406 x 200 x 100 mm ( punionica, inox nosač TAC pedestal i inox sidreni vijci su premet dobave u stavci 4. ) u glatkoj oplati u kvaliteti MB25, sa potrebnim rebrastim cijevima i spojem na Cu uže - u stavku uračunati 2,5 m Cu užeta 50 mm², dobavu i ugradnju sidrenih vijaka, dobavu i nabijanje tampona (0,2 m³), zatrpavanje i fino poravnanje terena oko temelja (temelj izvesti prema detalju u prilogu projekta i podacima isporučitelja punionica), </t>
  </si>
  <si>
    <t>Dobava, polaganje i spajanje svjetlovodnog vodootpornog kabela sa zaštitom od glodavaca za vanjsku ugradnju ( i polaganje neposredno u zemlju ) tipa kao A-DQ(ZN)B2x - 12 niti 9/125μm single mode komplet sa varenjem, konektiranjem označavanjem i spajanjem sa svim potrebnim montažnim materijlom komplet sa uvlačenjem i spajanjem u SKO-PARKING i izradom završne optičke glave u TS Galeb ( završna kutija za svjetlovodni kabel kao ECOLAN pat.no. FTTH-BOX-IN-1, za 4xSC-S/LC-D, kpl. s kazetom, 150x110x34 mm, IP20 u cijeni stavke ).</t>
  </si>
  <si>
    <t xml:space="preserve">kpl </t>
  </si>
  <si>
    <t>Dobava, ugradnja i spajanje prekidača tipa kao Schneider Electric Compact NSX 250F TM-D 250 A, 3P, 36 kA u NN sklopni blok TS Galeb ( u dijelu +N2 ) komplet sa potrebnim izoliranim mostovima tipa kao Erico RHI Cooper busbar 400 A, izolirnim nosačima, vijcima, stopicama, tuljcima i oznakama ( ili sa adekvatnim spojevima izvedenim od kabela 3 x 1 x FG16OR16 185 mm²); za ugradnju i fiksiranje se u cijeni stavke mora izraditi limeni nosač ili ploča - mjere za izradu iste uzima izvođač na licu mjesta u TS.</t>
  </si>
  <si>
    <t>Dobava, ugradnja i spajanje prekidača tipa kao Schneider Electric Compact NSX 160F TM-D 160 A, 3P, 36 kA u NN sklopni blok TS Galeb ( u dijelu +N2 ) komplet sa potrebnim izoliranim mostovima tipa kao Erico RHI Cooper busbar 250 A, izolirnim nosačima, vijcima, stopicama, tuljcima i oznakama ( ili sa adekvatnim spojevima izvedenim od kabela 3 x 1 x FG16OR16 185 mm²); za ugradnju i fiksiranje se u cijeni stavke mora izraditi limeni nosač ili ploča - mjere za izradu iste uzima izvođač na licu mjesta u TS.</t>
  </si>
  <si>
    <t>Dobava, ugradnja i ožičavanje osigračkog postolja tipa kao Schneider Electric SBI 3P ( 22 x 58 mm ) kod MGM 15717 + po tri uloška gG 40 do 80 A, postolje se ugrađuje u NN sklopni blok TS Galeb ( u gornjem dijelu +N2 za napajanje 3P prenaponske zaštite a da bi se oslobodilo rastavno postolje NH00-160 oznake -2F5 za spoj punionice) komplet sa potrebnim vodičima, vijcima, stopicama, tuljcima i oznakama - mjere i detalj za ugradnju ovog postolja razrađuje i uzima izvođač na licu mjesta u TS).</t>
  </si>
  <si>
    <t>Razna bušenja za prolaz kroz zid, ovaranja i zatvaranja ulaza u SSRO-e i slično ( otvaranje i zatvaranje ulaza u SKO, 4 x otvaranje i zatvaranje poklopaca kabelskih zdenaca ),</t>
  </si>
  <si>
    <t>19.</t>
  </si>
  <si>
    <t>Dobava i polaganje u kabelski kanal zaštitne korugirane cijevi crvene boje sa dvostrukom stijenkom unutarnjeg dijam. 75 mm.</t>
  </si>
  <si>
    <t>20.</t>
  </si>
  <si>
    <t>21.</t>
  </si>
  <si>
    <t>22.</t>
  </si>
  <si>
    <t>23.</t>
  </si>
  <si>
    <t>24.</t>
  </si>
  <si>
    <t>25.</t>
  </si>
  <si>
    <t>26.</t>
  </si>
  <si>
    <t>27.</t>
  </si>
  <si>
    <t>Dobava, ugradnja, spajanje, programiranje modula ADRAELECTRONIC za komunikaciju sa recepcijskim softverom (uključuje nadogradnju hotelskog software-a) radi omogućavanja korištenja kartica hotelskih gostiju ( kartica inteligentne sobe ) za logiranje kod korištenja usluge punjenja njihovih električnih vozila (kod korištenja punjenja vozila gostiju treba omogućiti punjenje po vremenskom programu i kontrolom utrošene energije uz zapis u jednoj i drugoj opciji na konto sobe odnosno dotičnog gosta) - komunikacija se realizira putem Ethernet RJ45 / RS485.</t>
  </si>
  <si>
    <t xml:space="preserve">Dobava, polaganje i spajanje kabela tipa Cat 7 S/FTP sa izolacijom za polaganje u zemlju komplet sa potrebnim konektorima, krimpanjem i oznakama - kabel se polaže - uvlači djelomično u postojeću kabelsku kanalizaciju a dijelom u novoj kabelski trasi u PVC zaštitnoj cijevi. Kabel se spaja u SKO-Parking na postojeći Patch panel odnosno slobodne rezevne portove. </t>
  </si>
  <si>
    <t>m³</t>
  </si>
  <si>
    <t>Dobava, raznošenje i razvlačenje po kabelskom kanalu posteljice od strojnog pijeska 0-4 u debljini od 10 cm prije i po polaganju kabela.</t>
  </si>
  <si>
    <t>Strojno-ručni pažljivi iskop kabelskog kanala u zemljištu III do IV kategorije, u stavku uračunati i zatrpavanje po izvršenom polaganju kabela, pažljivo nabijanje da se kasnije trasa kanala ne bi slijegavala, fino poravnanje i fino završno grabljanje sa odvozom viška materijala.</t>
  </si>
  <si>
    <t>28.</t>
  </si>
  <si>
    <t>Izrada tlocrtne signalizacije na kolniku za punionice električnih vozila sukladno Pravilniku o prometnim znakovima, signalizaciji i opremi na cestama (NN 92/2019) - signalizacija tipa H59-2 se radi za 11 parkirnih mjesta.</t>
  </si>
  <si>
    <t>Sveukupno -  DOBAVA UREĐAJA, MONTAŽNOG MATERIJALA, MONTAŽA I PUŠTANJE U RAD PUNIONICA ELEKTRIČNIH VOZILA NA PARKINGU HOTELA MOLINDRIO - RESORT ZELENA - POREČ na k.č. 5553  k.o. Poreč</t>
  </si>
  <si>
    <t>Dobava, izrada betonskog temelja u kvaliteti MB20 i postavljanje prometnog znaka tipa E06-17 za signalizaciju rezervacije - namjene parkinga samo za potrebe punjenja električnih vozila sve sukladno Pravilniku o prometnim znakovima, signalizaciji i opremi na cestama (NN 92/2019) - u stavku uključen i toplopocinčani stup - nosač prometnog znaka sa kompletnim priborom.</t>
  </si>
  <si>
    <r>
      <t xml:space="preserve">Dobava, dostava na gradilište, montaža, spajanje i puštanje u rad punionice električnih automobila tipa kao </t>
    </r>
    <r>
      <rPr>
        <b/>
        <sz val="10"/>
        <rFont val="Arial"/>
        <family val="2"/>
        <charset val="238"/>
      </rPr>
      <t>ABB Terra AC W22-G5-RD-MC-0 kod ABB6AGC081285,</t>
    </r>
    <r>
      <rPr>
        <sz val="10"/>
        <rFont val="Arial"/>
        <family val="2"/>
        <charset val="238"/>
      </rPr>
      <t xml:space="preserve"> AC type-2 chargin, 3P+N+Pe, 400 VAC, 22 kW, 32 A, kabel 5 m, tip 2, RFID 4G,  Ethernet RJ45 / RS485, displej, energy meter type AC-MID, opremljena sa zaštitom od strujnog preoptrećenja, radna temperatura -35 do + 55°C, IP54, komunikacija internet access 4G, nadzor pristupa i autorizacije korisnika, payment kit Nayax (Europe version), jezik engleski, njemački, talijanski i hrvatski, u cijenu stavke uključen i inox nosač - TAC Pedestal Single 6AGC085345 sa inox sidrenim vijcima, dimenzija 1406 x 200 x 100 mm sve podešeno i pušen u rad do pune funkcije, ispitan prema EN 61851-1, EN 61851-23, EN 6000-6-2, EN 6000-6-3, EN 301 902-2, IEC 60721-3-2; IE23 i RoHS.
</t>
    </r>
  </si>
  <si>
    <t>29.</t>
  </si>
  <si>
    <t xml:space="preserve">Iskop u zemljištu III-IV kategorije radi snižavanja nivoa zemljišta na nivo 12 cm do trotoara komplet sa odvozom na deponiju, dobava, razastiranje i pažljivo nabijanje tampona, dobava betona marke MB15, izrada šalunga za ploču debljine 10 do 12 cm - dužine 2,4 m širine 1,6 m (oko četiri punionice) i fino zaribavanje betona u nagibu cca 5% prema trotoaru. </t>
  </si>
  <si>
    <t>Strojno rezanje ili razbijanje parapetnog betonskog zida debljine 15 do 20 cm u dužini od 2,2 m uz trotoar na dijelu gdje se radi betonska ploča za smještaj punionica komplet sa odvozom viška materijala na deponiju.</t>
  </si>
  <si>
    <t>30.</t>
  </si>
  <si>
    <t>31.</t>
  </si>
  <si>
    <t xml:space="preserve">Izrada betonskog parapetnog zidića dužine 1,6 x 2,2 x 1,6 m visine 0,6 m i debljine 20 do 25 cm ( sanacija u dijelu gdje se postojeći zidić reže i ruši ) u glatkoj šalungi i kvaliteti betona MB 25 komplet sa dobavom i ugradnjom betona, izradom glatke šalunge, potrebne SN veze i čišćenjem po okončanju radova.  </t>
  </si>
  <si>
    <t>32.</t>
  </si>
  <si>
    <t>Dobava i ugradnja sustava autorizacije i naplate punjenja umreženog prihvačenog od svih renomiranih europskih i svijetskih provaidera za punjenje elektro vozilima</t>
  </si>
  <si>
    <t>33.</t>
  </si>
  <si>
    <t>34.</t>
  </si>
  <si>
    <t>Dobava i izrada dinamičkog pračenja rada jedne ili više punionica povezivanjem na centralnu niagara SCADU korisnika a sve u svrhu ograničavanja rada punionica za vrijeme vršnih opterečenja sustava</t>
  </si>
  <si>
    <t>Dobava i ugradnja čitača Adriaelectronik , povezivanje s postojećim sustavom pametne sobe te integracija s sustavom Laserline  radi naplate i obračunapunjenja hotelskim gostima te povezivanje na Punionicu.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</si>
</sst>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k_n_-;\-* #,##0.00\ _k_n_-;_-* &quot;-&quot;??\ _k_n_-;_-@_-"/>
  </numFmts>
  <fonts count="21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rgb="FF9C6500"/>
      <name val="Tahoma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>
      <alignment horizontal="right" vertical="top"/>
    </xf>
    <xf numFmtId="0" fontId="3" fillId="0" borderId="0">
      <alignment horizontal="justify" vertical="top" wrapText="1"/>
    </xf>
    <xf numFmtId="4" fontId="3" fillId="0" borderId="0">
      <alignment horizontal="right" wrapText="1"/>
    </xf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6" fillId="0" borderId="0"/>
  </cellStyleXfs>
  <cellXfs count="86">
    <xf numFmtId="0" fontId="0" fillId="0" borderId="0" xfId="0"/>
    <xf numFmtId="4" fontId="0" fillId="0" borderId="0" xfId="0" applyNumberFormat="1"/>
    <xf numFmtId="0" fontId="1" fillId="0" borderId="0" xfId="0" applyFont="1"/>
    <xf numFmtId="0" fontId="5" fillId="2" borderId="0" xfId="0" applyFont="1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4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/>
    </xf>
    <xf numFmtId="0" fontId="0" fillId="0" borderId="1" xfId="0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right" vertical="top" wrapText="1"/>
    </xf>
    <xf numFmtId="0" fontId="0" fillId="5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0" fillId="7" borderId="1" xfId="0" applyNumberFormat="1" applyFill="1" applyBorder="1"/>
    <xf numFmtId="0" fontId="0" fillId="7" borderId="1" xfId="0" applyFill="1" applyBorder="1" applyAlignment="1">
      <alignment horizontal="right"/>
    </xf>
    <xf numFmtId="4" fontId="4" fillId="0" borderId="1" xfId="1" applyNumberFormat="1" applyFont="1" applyFill="1" applyBorder="1" applyAlignment="1" applyProtection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5" fillId="3" borderId="1" xfId="0" applyFont="1" applyFill="1" applyBorder="1" applyAlignment="1">
      <alignment vertical="top" wrapText="1"/>
    </xf>
    <xf numFmtId="0" fontId="0" fillId="0" borderId="0" xfId="0" applyBorder="1" applyAlignment="1"/>
    <xf numFmtId="0" fontId="19" fillId="0" borderId="1" xfId="0" applyFont="1" applyBorder="1" applyAlignment="1"/>
    <xf numFmtId="0" fontId="4" fillId="0" borderId="0" xfId="0" applyFont="1" applyBorder="1"/>
    <xf numFmtId="1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10" applyFont="1" applyFill="1" applyBorder="1" applyAlignment="1" applyProtection="1">
      <alignment wrapText="1"/>
    </xf>
    <xf numFmtId="0" fontId="4" fillId="0" borderId="1" xfId="10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>
      <alignment horizontal="center"/>
    </xf>
    <xf numFmtId="3" fontId="4" fillId="0" borderId="1" xfId="1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4" fillId="0" borderId="1" xfId="1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1" fillId="0" borderId="1" xfId="1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20" fillId="8" borderId="1" xfId="0" applyNumberFormat="1" applyFont="1" applyFill="1" applyBorder="1"/>
    <xf numFmtId="0" fontId="8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0">
    <cellStyle name="Comma 10 2 6" xfId="1"/>
    <cellStyle name="Comma 2 10 4" xfId="2"/>
    <cellStyle name="kolona A" xfId="3"/>
    <cellStyle name="kolona B" xfId="4"/>
    <cellStyle name="kolona F" xfId="5"/>
    <cellStyle name="Neutral 2" xfId="6"/>
    <cellStyle name="Neutral 2 3" xfId="7"/>
    <cellStyle name="Neutral 4" xfId="8"/>
    <cellStyle name="Normal" xfId="0" builtinId="0"/>
    <cellStyle name="Normal 10" xfId="9"/>
    <cellStyle name="Normal 110" xfId="10"/>
    <cellStyle name="Normal 110 2" xfId="11"/>
    <cellStyle name="Normal 2 100" xfId="12"/>
    <cellStyle name="Normal 2 5" xfId="13"/>
    <cellStyle name="Normal 3 24" xfId="14"/>
    <cellStyle name="Normal 4 5" xfId="15"/>
    <cellStyle name="Normalno 10 2" xfId="16"/>
    <cellStyle name="Normalno 14" xfId="17"/>
    <cellStyle name="Normalno 14 2" xfId="18"/>
    <cellStyle name="Normalno 14 4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81</xdr:row>
      <xdr:rowOff>66675</xdr:rowOff>
    </xdr:from>
    <xdr:to>
      <xdr:col>7</xdr:col>
      <xdr:colOff>1628775</xdr:colOff>
      <xdr:row>81</xdr:row>
      <xdr:rowOff>1209675</xdr:rowOff>
    </xdr:to>
    <xdr:pic>
      <xdr:nvPicPr>
        <xdr:cNvPr id="1051" name="Picture 1" descr="https://www.signal.hr/lib/plugins/thumb.php?src=upload_data/site_photos/h-59-2.png&amp;w=140&amp;h=120&amp;zc=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826275"/>
          <a:ext cx="13335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247650</xdr:colOff>
      <xdr:row>83</xdr:row>
      <xdr:rowOff>57150</xdr:rowOff>
    </xdr:from>
    <xdr:to>
      <xdr:col>7</xdr:col>
      <xdr:colOff>1609725</xdr:colOff>
      <xdr:row>83</xdr:row>
      <xdr:rowOff>1352550</xdr:rowOff>
    </xdr:to>
    <xdr:pic>
      <xdr:nvPicPr>
        <xdr:cNvPr id="1052" name="Picture 3" descr="https://www.vepel.hr/wp-content/uploads/2021/03/E_06-17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59207400"/>
          <a:ext cx="13620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view="pageBreakPreview" topLeftCell="A87" zoomScaleNormal="100" zoomScaleSheetLayoutView="100" workbookViewId="0">
      <selection activeCell="H100" sqref="H100"/>
    </sheetView>
  </sheetViews>
  <sheetFormatPr defaultRowHeight="12.75" x14ac:dyDescent="0.2"/>
  <cols>
    <col min="1" max="1" width="4.42578125" customWidth="1"/>
    <col min="2" max="2" width="5.85546875" customWidth="1"/>
    <col min="3" max="3" width="56.28515625" customWidth="1"/>
    <col min="4" max="4" width="6.5703125" customWidth="1"/>
    <col min="5" max="5" width="8.140625" customWidth="1"/>
    <col min="6" max="6" width="11.28515625" customWidth="1"/>
    <col min="7" max="7" width="14.42578125" customWidth="1"/>
    <col min="8" max="8" width="28.42578125" customWidth="1"/>
  </cols>
  <sheetData>
    <row r="1" spans="1:8" ht="47.25" customHeight="1" x14ac:dyDescent="0.2">
      <c r="A1" s="38"/>
      <c r="B1" s="38"/>
      <c r="C1" s="84" t="s">
        <v>44</v>
      </c>
      <c r="D1" s="85"/>
      <c r="E1" s="85"/>
      <c r="F1" s="85"/>
      <c r="G1" s="85"/>
      <c r="H1" s="85"/>
    </row>
    <row r="2" spans="1:8" x14ac:dyDescent="0.2">
      <c r="A2" s="40" t="s">
        <v>10</v>
      </c>
      <c r="B2" s="41" t="s">
        <v>8</v>
      </c>
      <c r="C2" s="42" t="s">
        <v>13</v>
      </c>
      <c r="D2" s="40" t="s">
        <v>11</v>
      </c>
      <c r="E2" s="40" t="s">
        <v>12</v>
      </c>
      <c r="F2" s="43" t="s">
        <v>20</v>
      </c>
      <c r="G2" s="44" t="s">
        <v>9</v>
      </c>
      <c r="H2" s="39" t="s">
        <v>21</v>
      </c>
    </row>
    <row r="3" spans="1:8" ht="51.75" customHeight="1" x14ac:dyDescent="0.2">
      <c r="A3" s="5"/>
      <c r="B3" s="6"/>
      <c r="C3" s="55" t="s">
        <v>45</v>
      </c>
      <c r="D3" s="7"/>
      <c r="E3" s="7"/>
      <c r="F3" s="45"/>
      <c r="G3" s="45"/>
      <c r="H3" s="46"/>
    </row>
    <row r="4" spans="1:8" ht="7.5" customHeight="1" x14ac:dyDescent="0.2">
      <c r="A4" s="50"/>
      <c r="B4" s="32"/>
      <c r="C4" s="35"/>
      <c r="D4" s="50"/>
      <c r="E4" s="50"/>
      <c r="F4" s="25"/>
      <c r="G4" s="51"/>
      <c r="H4" s="48"/>
    </row>
    <row r="5" spans="1:8" ht="215.25" customHeight="1" x14ac:dyDescent="0.2">
      <c r="A5" s="8"/>
      <c r="B5" s="10"/>
      <c r="C5" s="11" t="s">
        <v>24</v>
      </c>
      <c r="D5" s="4"/>
      <c r="E5" s="4"/>
      <c r="F5" s="14"/>
      <c r="G5" s="12"/>
      <c r="H5" s="9"/>
    </row>
    <row r="6" spans="1:8" ht="241.5" customHeight="1" x14ac:dyDescent="0.2">
      <c r="A6" s="8"/>
      <c r="B6" s="10"/>
      <c r="C6" s="13" t="s">
        <v>25</v>
      </c>
      <c r="D6" s="8"/>
      <c r="E6" s="8"/>
      <c r="F6" s="14"/>
      <c r="G6" s="14"/>
      <c r="H6" s="9"/>
    </row>
    <row r="7" spans="1:8" ht="204" customHeight="1" x14ac:dyDescent="0.2">
      <c r="A7" s="8"/>
      <c r="B7" s="10"/>
      <c r="C7" s="13" t="s">
        <v>26</v>
      </c>
      <c r="D7" s="8"/>
      <c r="E7" s="8"/>
      <c r="F7" s="14"/>
      <c r="G7" s="14"/>
      <c r="H7" s="9"/>
    </row>
    <row r="8" spans="1:8" ht="192" customHeight="1" x14ac:dyDescent="0.2">
      <c r="A8" s="8"/>
      <c r="B8" s="10"/>
      <c r="C8" s="11" t="s">
        <v>46</v>
      </c>
      <c r="D8" s="8"/>
      <c r="E8" s="8"/>
      <c r="F8" s="14"/>
      <c r="G8" s="14"/>
      <c r="H8" s="9"/>
    </row>
    <row r="9" spans="1:8" ht="179.25" customHeight="1" x14ac:dyDescent="0.2">
      <c r="A9" s="8"/>
      <c r="B9" s="10"/>
      <c r="C9" s="11" t="s">
        <v>47</v>
      </c>
      <c r="D9" s="8"/>
      <c r="E9" s="8"/>
      <c r="F9" s="14"/>
      <c r="G9" s="14"/>
      <c r="H9" s="9"/>
    </row>
    <row r="10" spans="1:8" s="2" customFormat="1" ht="215.25" customHeight="1" x14ac:dyDescent="0.2">
      <c r="A10" s="15"/>
      <c r="B10" s="16"/>
      <c r="C10" s="17" t="s">
        <v>48</v>
      </c>
      <c r="D10" s="15"/>
      <c r="E10" s="15"/>
      <c r="F10" s="18"/>
      <c r="G10" s="18"/>
      <c r="H10" s="19"/>
    </row>
    <row r="11" spans="1:8" s="2" customFormat="1" ht="15.75" customHeight="1" x14ac:dyDescent="0.2">
      <c r="A11" s="15"/>
      <c r="B11" s="16"/>
      <c r="C11" s="20"/>
      <c r="D11" s="15"/>
      <c r="E11" s="15"/>
      <c r="F11" s="18"/>
      <c r="G11" s="18"/>
      <c r="H11" s="19"/>
    </row>
    <row r="12" spans="1:8" s="3" customFormat="1" ht="15.75" customHeight="1" x14ac:dyDescent="0.2">
      <c r="A12" s="21"/>
      <c r="B12" s="21"/>
      <c r="C12" s="60" t="s">
        <v>27</v>
      </c>
      <c r="D12" s="22"/>
      <c r="E12" s="22"/>
      <c r="F12" s="23"/>
      <c r="G12" s="23"/>
      <c r="H12" s="23"/>
    </row>
    <row r="13" spans="1:8" x14ac:dyDescent="0.2">
      <c r="A13" s="8"/>
      <c r="B13" s="10"/>
      <c r="C13" s="13"/>
      <c r="D13" s="8"/>
      <c r="E13" s="8"/>
      <c r="F13" s="14"/>
      <c r="G13" s="14"/>
      <c r="H13" s="14"/>
    </row>
    <row r="14" spans="1:8" ht="63.75" x14ac:dyDescent="0.2">
      <c r="A14" s="8"/>
      <c r="B14" s="10" t="s">
        <v>4</v>
      </c>
      <c r="C14" s="11" t="s">
        <v>49</v>
      </c>
      <c r="D14" s="8" t="s">
        <v>14</v>
      </c>
      <c r="E14" s="8">
        <v>1</v>
      </c>
      <c r="F14" s="14"/>
      <c r="G14" s="14">
        <f>$E14*F14</f>
        <v>0</v>
      </c>
      <c r="H14" s="14"/>
    </row>
    <row r="15" spans="1:8" ht="12.95" customHeight="1" x14ac:dyDescent="0.2">
      <c r="A15" s="8"/>
      <c r="B15" s="10"/>
      <c r="C15" s="13"/>
      <c r="D15" s="8"/>
      <c r="E15" s="8"/>
      <c r="F15" s="14"/>
      <c r="G15" s="14"/>
      <c r="H15" s="14"/>
    </row>
    <row r="16" spans="1:8" ht="312.75" customHeight="1" x14ac:dyDescent="0.2">
      <c r="A16" s="8"/>
      <c r="B16" s="10" t="s">
        <v>0</v>
      </c>
      <c r="C16" s="11" t="s">
        <v>50</v>
      </c>
      <c r="D16" s="8"/>
      <c r="E16" s="8"/>
      <c r="F16" s="14"/>
      <c r="G16" s="14"/>
      <c r="H16" s="14"/>
    </row>
    <row r="17" spans="1:9" ht="12.95" customHeight="1" x14ac:dyDescent="0.2">
      <c r="A17" s="8"/>
      <c r="B17" s="10"/>
      <c r="C17" s="61" t="s">
        <v>28</v>
      </c>
      <c r="D17" s="62" t="s">
        <v>29</v>
      </c>
      <c r="E17" s="64">
        <v>1</v>
      </c>
      <c r="F17" s="78">
        <v>0</v>
      </c>
      <c r="G17" s="14">
        <f>$E17*F17</f>
        <v>0</v>
      </c>
      <c r="H17" s="69"/>
      <c r="I17" s="63"/>
    </row>
    <row r="18" spans="1:9" ht="35.25" customHeight="1" x14ac:dyDescent="0.2">
      <c r="A18" s="8"/>
      <c r="B18" s="10"/>
      <c r="C18" s="61" t="s">
        <v>30</v>
      </c>
      <c r="D18" s="62" t="s">
        <v>14</v>
      </c>
      <c r="E18" s="64">
        <v>1</v>
      </c>
      <c r="F18" s="78">
        <v>0</v>
      </c>
      <c r="G18" s="14">
        <f>$E18*F18</f>
        <v>0</v>
      </c>
      <c r="H18" s="70"/>
      <c r="I18" s="63"/>
    </row>
    <row r="19" spans="1:9" ht="12.95" customHeight="1" x14ac:dyDescent="0.2">
      <c r="A19" s="8"/>
      <c r="B19" s="10"/>
      <c r="C19" s="13"/>
      <c r="D19" s="8"/>
      <c r="E19" s="8"/>
      <c r="F19" s="14"/>
      <c r="G19" s="14"/>
      <c r="H19" s="14"/>
    </row>
    <row r="20" spans="1:9" ht="12.95" customHeight="1" x14ac:dyDescent="0.2">
      <c r="A20" s="8"/>
      <c r="B20" s="10"/>
      <c r="C20" s="13"/>
      <c r="D20" s="8"/>
      <c r="E20" s="8"/>
      <c r="F20" s="14"/>
      <c r="G20" s="14"/>
      <c r="H20" s="14"/>
    </row>
    <row r="21" spans="1:9" ht="318.75" customHeight="1" x14ac:dyDescent="0.2">
      <c r="A21" s="8"/>
      <c r="B21" s="10" t="s">
        <v>5</v>
      </c>
      <c r="C21" s="11" t="s">
        <v>51</v>
      </c>
      <c r="D21" s="8"/>
      <c r="E21" s="8"/>
      <c r="F21" s="14"/>
      <c r="G21" s="14"/>
      <c r="H21" s="14"/>
    </row>
    <row r="22" spans="1:9" ht="12.95" customHeight="1" x14ac:dyDescent="0.2">
      <c r="A22" s="8"/>
      <c r="B22" s="10"/>
      <c r="C22" s="61" t="s">
        <v>28</v>
      </c>
      <c r="D22" s="62" t="s">
        <v>29</v>
      </c>
      <c r="E22" s="64">
        <v>1</v>
      </c>
      <c r="F22" s="78">
        <v>0</v>
      </c>
      <c r="G22" s="14">
        <f>$E22*F22</f>
        <v>0</v>
      </c>
      <c r="H22" s="69"/>
      <c r="I22" s="63"/>
    </row>
    <row r="23" spans="1:9" ht="35.25" customHeight="1" x14ac:dyDescent="0.2">
      <c r="A23" s="8"/>
      <c r="B23" s="10"/>
      <c r="C23" s="61" t="s">
        <v>30</v>
      </c>
      <c r="D23" s="62" t="s">
        <v>14</v>
      </c>
      <c r="E23" s="64">
        <v>1</v>
      </c>
      <c r="F23" s="78">
        <v>0</v>
      </c>
      <c r="G23" s="14">
        <f>$E23*F23</f>
        <v>0</v>
      </c>
      <c r="H23" s="70"/>
      <c r="I23" s="63"/>
    </row>
    <row r="24" spans="1:9" ht="12.95" customHeight="1" x14ac:dyDescent="0.2">
      <c r="A24" s="8"/>
      <c r="B24" s="10"/>
      <c r="C24" s="13"/>
      <c r="D24" s="8"/>
      <c r="E24" s="8"/>
      <c r="F24" s="14"/>
      <c r="G24" s="14"/>
      <c r="H24" s="14"/>
    </row>
    <row r="25" spans="1:9" ht="12.95" customHeight="1" x14ac:dyDescent="0.2">
      <c r="A25" s="8"/>
      <c r="B25" s="10"/>
      <c r="C25" s="13"/>
      <c r="D25" s="8"/>
      <c r="E25" s="8"/>
      <c r="F25" s="14"/>
      <c r="G25" s="14"/>
      <c r="H25" s="14"/>
    </row>
    <row r="26" spans="1:9" ht="177.75" customHeight="1" x14ac:dyDescent="0.2">
      <c r="A26" s="8"/>
      <c r="B26" s="10" t="s">
        <v>6</v>
      </c>
      <c r="C26" s="11" t="s">
        <v>81</v>
      </c>
      <c r="D26" s="8"/>
      <c r="E26" s="8"/>
      <c r="F26" s="14"/>
      <c r="G26" s="14"/>
      <c r="H26" s="14"/>
    </row>
    <row r="27" spans="1:9" ht="12.95" customHeight="1" x14ac:dyDescent="0.2">
      <c r="A27" s="8"/>
      <c r="B27" s="10"/>
      <c r="C27" s="61" t="s">
        <v>28</v>
      </c>
      <c r="D27" s="62" t="s">
        <v>29</v>
      </c>
      <c r="E27" s="64">
        <v>2</v>
      </c>
      <c r="F27" s="78">
        <v>0</v>
      </c>
      <c r="G27" s="14">
        <f>$E27*F27</f>
        <v>0</v>
      </c>
      <c r="H27" s="14"/>
    </row>
    <row r="28" spans="1:9" ht="39" customHeight="1" x14ac:dyDescent="0.2">
      <c r="A28" s="8"/>
      <c r="B28" s="10"/>
      <c r="C28" s="61" t="s">
        <v>30</v>
      </c>
      <c r="D28" s="62" t="s">
        <v>14</v>
      </c>
      <c r="E28" s="64">
        <v>1</v>
      </c>
      <c r="F28" s="78">
        <v>0</v>
      </c>
      <c r="G28" s="14">
        <f>$E28*F28</f>
        <v>0</v>
      </c>
      <c r="H28" s="14"/>
    </row>
    <row r="29" spans="1:9" ht="12.95" customHeight="1" x14ac:dyDescent="0.2">
      <c r="A29" s="8"/>
      <c r="B29" s="10"/>
      <c r="C29" s="13"/>
      <c r="D29" s="8"/>
      <c r="E29" s="8"/>
      <c r="F29" s="14"/>
      <c r="G29" s="14"/>
      <c r="H29" s="14"/>
    </row>
    <row r="30" spans="1:9" ht="12.95" customHeight="1" x14ac:dyDescent="0.2">
      <c r="A30" s="8"/>
      <c r="B30" s="10"/>
      <c r="C30" s="13"/>
      <c r="D30" s="8"/>
      <c r="E30" s="8"/>
      <c r="F30" s="14"/>
      <c r="G30" s="14"/>
      <c r="H30" s="14"/>
    </row>
    <row r="31" spans="1:9" ht="40.5" customHeight="1" x14ac:dyDescent="0.2">
      <c r="A31" s="8"/>
      <c r="B31" s="24" t="s">
        <v>23</v>
      </c>
      <c r="C31" s="11" t="s">
        <v>31</v>
      </c>
      <c r="D31" s="27" t="s">
        <v>7</v>
      </c>
      <c r="E31" s="8">
        <v>80</v>
      </c>
      <c r="F31" s="78">
        <v>0</v>
      </c>
      <c r="G31" s="14">
        <f>$E31*F31</f>
        <v>0</v>
      </c>
      <c r="H31" s="14"/>
    </row>
    <row r="32" spans="1:9" ht="12.95" customHeight="1" x14ac:dyDescent="0.2">
      <c r="A32" s="8"/>
      <c r="B32" s="10"/>
      <c r="C32" s="13"/>
      <c r="D32" s="8"/>
      <c r="E32" s="8"/>
      <c r="F32" s="14"/>
      <c r="G32" s="14"/>
      <c r="H32" s="14"/>
    </row>
    <row r="33" spans="1:9" ht="38.25" customHeight="1" x14ac:dyDescent="0.2">
      <c r="A33" s="8"/>
      <c r="B33" s="24" t="s">
        <v>33</v>
      </c>
      <c r="C33" s="11" t="s">
        <v>32</v>
      </c>
      <c r="D33" s="27" t="s">
        <v>7</v>
      </c>
      <c r="E33" s="8">
        <v>92</v>
      </c>
      <c r="F33" s="78">
        <v>0</v>
      </c>
      <c r="G33" s="14">
        <f>$E33*F33</f>
        <v>0</v>
      </c>
      <c r="H33" s="14"/>
    </row>
    <row r="34" spans="1:9" ht="12.95" customHeight="1" x14ac:dyDescent="0.2">
      <c r="A34" s="8"/>
      <c r="B34" s="10"/>
      <c r="C34" s="13"/>
      <c r="D34" s="8"/>
      <c r="E34" s="8"/>
      <c r="F34" s="14"/>
      <c r="G34" s="14"/>
      <c r="H34" s="14"/>
    </row>
    <row r="35" spans="1:9" ht="117.75" customHeight="1" x14ac:dyDescent="0.2">
      <c r="A35" s="8"/>
      <c r="B35" s="24" t="s">
        <v>22</v>
      </c>
      <c r="C35" s="11" t="s">
        <v>56</v>
      </c>
      <c r="D35" s="27" t="s">
        <v>7</v>
      </c>
      <c r="E35" s="8">
        <v>92</v>
      </c>
      <c r="F35" s="78">
        <v>0</v>
      </c>
      <c r="G35" s="14">
        <f>$E35*F35</f>
        <v>0</v>
      </c>
      <c r="H35" s="14"/>
    </row>
    <row r="36" spans="1:9" ht="12.95" customHeight="1" x14ac:dyDescent="0.2">
      <c r="A36" s="8"/>
      <c r="B36" s="10"/>
      <c r="C36" s="13"/>
      <c r="D36" s="8"/>
      <c r="E36" s="8"/>
      <c r="F36" s="14"/>
      <c r="G36" s="14"/>
      <c r="H36" s="14"/>
    </row>
    <row r="37" spans="1:9" ht="78" customHeight="1" x14ac:dyDescent="0.2">
      <c r="A37" s="8"/>
      <c r="B37" s="24" t="s">
        <v>1</v>
      </c>
      <c r="C37" s="11" t="s">
        <v>73</v>
      </c>
      <c r="D37" s="27" t="s">
        <v>7</v>
      </c>
      <c r="E37" s="8">
        <v>280</v>
      </c>
      <c r="F37" s="78">
        <v>0</v>
      </c>
      <c r="G37" s="14">
        <f>$E37*F37</f>
        <v>0</v>
      </c>
      <c r="H37" s="14"/>
    </row>
    <row r="38" spans="1:9" ht="12.95" customHeight="1" x14ac:dyDescent="0.2">
      <c r="A38" s="8"/>
      <c r="B38" s="10"/>
      <c r="C38" s="13"/>
      <c r="D38" s="8"/>
      <c r="E38" s="8"/>
      <c r="F38" s="14"/>
      <c r="G38" s="14"/>
      <c r="H38" s="14"/>
    </row>
    <row r="39" spans="1:9" ht="67.5" customHeight="1" x14ac:dyDescent="0.2">
      <c r="A39" s="8"/>
      <c r="B39" s="24" t="s">
        <v>2</v>
      </c>
      <c r="C39" s="11" t="s">
        <v>54</v>
      </c>
      <c r="D39" s="8" t="s">
        <v>7</v>
      </c>
      <c r="E39" s="8">
        <v>12</v>
      </c>
      <c r="F39" s="78">
        <v>0</v>
      </c>
      <c r="G39" s="14">
        <f>$E39*F39</f>
        <v>0</v>
      </c>
      <c r="H39" s="14"/>
    </row>
    <row r="40" spans="1:9" ht="12.95" customHeight="1" x14ac:dyDescent="0.2">
      <c r="A40" s="8"/>
      <c r="B40" s="10"/>
      <c r="C40" s="13"/>
      <c r="D40" s="8"/>
      <c r="E40" s="8"/>
      <c r="F40" s="14"/>
      <c r="G40" s="14"/>
      <c r="H40" s="14"/>
    </row>
    <row r="41" spans="1:9" ht="104.25" customHeight="1" x14ac:dyDescent="0.2">
      <c r="A41" s="8"/>
      <c r="B41" s="24" t="s">
        <v>3</v>
      </c>
      <c r="C41" s="11" t="s">
        <v>53</v>
      </c>
      <c r="D41" s="28" t="s">
        <v>7</v>
      </c>
      <c r="E41" s="72">
        <v>60</v>
      </c>
      <c r="F41" s="78">
        <v>0</v>
      </c>
      <c r="G41" s="73">
        <f>E41*F41</f>
        <v>0</v>
      </c>
      <c r="H41" s="14"/>
    </row>
    <row r="42" spans="1:9" ht="12.95" customHeight="1" x14ac:dyDescent="0.2">
      <c r="A42" s="8"/>
      <c r="B42" s="10"/>
      <c r="C42" s="13"/>
      <c r="D42" s="8"/>
      <c r="E42" s="8"/>
      <c r="F42" s="14"/>
      <c r="G42" s="14"/>
      <c r="H42" s="14"/>
    </row>
    <row r="43" spans="1:9" ht="12.95" customHeight="1" x14ac:dyDescent="0.2">
      <c r="A43" s="8"/>
      <c r="B43" s="24"/>
      <c r="C43" s="53"/>
      <c r="D43" s="27"/>
      <c r="E43" s="59"/>
      <c r="F43" s="79"/>
      <c r="G43" s="47"/>
      <c r="H43" s="9"/>
      <c r="I43" s="1"/>
    </row>
    <row r="44" spans="1:9" ht="102.75" customHeight="1" x14ac:dyDescent="0.2">
      <c r="A44" s="8"/>
      <c r="B44" s="32" t="s">
        <v>15</v>
      </c>
      <c r="C44" s="67" t="s">
        <v>52</v>
      </c>
      <c r="D44" s="65" t="s">
        <v>14</v>
      </c>
      <c r="E44" s="65">
        <v>2</v>
      </c>
      <c r="F44" s="78">
        <v>0</v>
      </c>
      <c r="G44" s="66">
        <f>$E44*F44</f>
        <v>0</v>
      </c>
      <c r="H44" s="8"/>
    </row>
    <row r="45" spans="1:9" ht="12.95" customHeight="1" x14ac:dyDescent="0.2">
      <c r="A45" s="8"/>
      <c r="B45" s="10"/>
      <c r="C45" s="71"/>
      <c r="D45" s="8"/>
      <c r="E45" s="8"/>
      <c r="F45" s="14"/>
      <c r="G45" s="14"/>
      <c r="H45" s="14"/>
    </row>
    <row r="46" spans="1:9" ht="143.25" customHeight="1" x14ac:dyDescent="0.2">
      <c r="A46" s="8"/>
      <c r="B46" s="24" t="s">
        <v>16</v>
      </c>
      <c r="C46" s="67" t="s">
        <v>55</v>
      </c>
      <c r="D46" s="27" t="s">
        <v>14</v>
      </c>
      <c r="E46" s="59">
        <v>2</v>
      </c>
      <c r="F46" s="78">
        <v>0</v>
      </c>
      <c r="G46" s="47">
        <f>$E46*F46</f>
        <v>0</v>
      </c>
      <c r="H46" s="9"/>
      <c r="I46" s="1"/>
    </row>
    <row r="47" spans="1:9" ht="12.95" customHeight="1" x14ac:dyDescent="0.2">
      <c r="A47" s="8"/>
      <c r="B47" s="10"/>
      <c r="C47" s="13"/>
      <c r="D47" s="8"/>
      <c r="E47" s="8"/>
      <c r="F47" s="14"/>
      <c r="G47" s="14"/>
      <c r="H47" s="14"/>
    </row>
    <row r="48" spans="1:9" ht="104.25" customHeight="1" x14ac:dyDescent="0.2">
      <c r="A48" s="8"/>
      <c r="B48" s="24" t="s">
        <v>17</v>
      </c>
      <c r="C48" s="11" t="s">
        <v>58</v>
      </c>
      <c r="D48" s="27" t="s">
        <v>57</v>
      </c>
      <c r="E48" s="8">
        <v>1</v>
      </c>
      <c r="F48" s="78">
        <v>0</v>
      </c>
      <c r="G48" s="14">
        <f>$E48*F48</f>
        <v>0</v>
      </c>
      <c r="H48" s="14"/>
    </row>
    <row r="49" spans="1:9" ht="12.95" customHeight="1" x14ac:dyDescent="0.2">
      <c r="A49" s="8"/>
      <c r="B49" s="10"/>
      <c r="C49" s="13"/>
      <c r="D49" s="8"/>
      <c r="E49" s="8"/>
      <c r="F49" s="14"/>
      <c r="G49" s="14"/>
      <c r="H49" s="14"/>
    </row>
    <row r="50" spans="1:9" ht="102.75" customHeight="1" x14ac:dyDescent="0.2">
      <c r="A50" s="8"/>
      <c r="B50" s="24" t="s">
        <v>18</v>
      </c>
      <c r="C50" s="11" t="s">
        <v>59</v>
      </c>
      <c r="D50" s="27" t="s">
        <v>57</v>
      </c>
      <c r="E50" s="8">
        <v>1</v>
      </c>
      <c r="F50" s="78">
        <v>0</v>
      </c>
      <c r="G50" s="14">
        <f>$E50*F50</f>
        <v>0</v>
      </c>
      <c r="H50" s="14"/>
    </row>
    <row r="51" spans="1:9" ht="12.95" customHeight="1" x14ac:dyDescent="0.2">
      <c r="A51" s="8"/>
      <c r="B51" s="10"/>
      <c r="C51" s="13"/>
      <c r="D51" s="8"/>
      <c r="E51" s="8"/>
      <c r="F51" s="14"/>
      <c r="G51" s="14"/>
      <c r="H51" s="14"/>
    </row>
    <row r="52" spans="1:9" ht="104.25" customHeight="1" x14ac:dyDescent="0.2">
      <c r="A52" s="8"/>
      <c r="B52" s="24" t="s">
        <v>19</v>
      </c>
      <c r="C52" s="11" t="s">
        <v>60</v>
      </c>
      <c r="D52" s="27" t="s">
        <v>57</v>
      </c>
      <c r="E52" s="8">
        <v>1</v>
      </c>
      <c r="F52" s="78">
        <v>0</v>
      </c>
      <c r="G52" s="14">
        <f>$E52*F52</f>
        <v>0</v>
      </c>
      <c r="H52" s="14"/>
    </row>
    <row r="53" spans="1:9" ht="12.95" customHeight="1" x14ac:dyDescent="0.2">
      <c r="A53" s="8"/>
      <c r="B53" s="10"/>
      <c r="C53" s="13"/>
      <c r="D53" s="8"/>
      <c r="E53" s="8"/>
      <c r="F53" s="14"/>
      <c r="G53" s="14"/>
      <c r="H53" s="14"/>
    </row>
    <row r="54" spans="1:9" ht="40.5" customHeight="1" x14ac:dyDescent="0.2">
      <c r="A54" s="8"/>
      <c r="B54" s="24" t="s">
        <v>41</v>
      </c>
      <c r="C54" s="53" t="s">
        <v>61</v>
      </c>
      <c r="D54" s="27" t="s">
        <v>14</v>
      </c>
      <c r="E54" s="59">
        <v>1</v>
      </c>
      <c r="F54" s="78">
        <v>0</v>
      </c>
      <c r="G54" s="47">
        <f>$E54*F54</f>
        <v>0</v>
      </c>
      <c r="H54" s="9"/>
      <c r="I54" s="1"/>
    </row>
    <row r="55" spans="1:9" ht="12.95" customHeight="1" x14ac:dyDescent="0.2">
      <c r="A55" s="8"/>
      <c r="B55" s="10"/>
      <c r="C55" s="13"/>
      <c r="D55" s="8"/>
      <c r="E55" s="8"/>
      <c r="F55" s="14"/>
      <c r="G55" s="14"/>
      <c r="H55" s="14"/>
    </row>
    <row r="56" spans="1:9" ht="29.25" customHeight="1" x14ac:dyDescent="0.2">
      <c r="A56" s="8"/>
      <c r="B56" s="24" t="s">
        <v>42</v>
      </c>
      <c r="C56" s="67" t="s">
        <v>36</v>
      </c>
      <c r="D56" s="28" t="s">
        <v>7</v>
      </c>
      <c r="E56" s="28">
        <v>74</v>
      </c>
      <c r="F56" s="51"/>
      <c r="G56" s="14">
        <f>$E56*F56</f>
        <v>0</v>
      </c>
      <c r="H56" s="9"/>
    </row>
    <row r="57" spans="1:9" ht="12.95" customHeight="1" x14ac:dyDescent="0.2">
      <c r="A57" s="8"/>
      <c r="B57" s="10"/>
      <c r="C57" s="13"/>
      <c r="D57" s="28"/>
      <c r="E57" s="27"/>
      <c r="F57" s="80"/>
      <c r="G57" s="14"/>
      <c r="H57" s="9"/>
    </row>
    <row r="58" spans="1:9" ht="27" customHeight="1" x14ac:dyDescent="0.2">
      <c r="A58" s="8"/>
      <c r="B58" s="24" t="s">
        <v>43</v>
      </c>
      <c r="C58" s="67" t="s">
        <v>63</v>
      </c>
      <c r="D58" s="28" t="s">
        <v>7</v>
      </c>
      <c r="E58" s="28">
        <v>162</v>
      </c>
      <c r="F58" s="78">
        <v>0</v>
      </c>
      <c r="G58" s="14">
        <f>$E58*F58</f>
        <v>0</v>
      </c>
      <c r="H58" s="9"/>
    </row>
    <row r="59" spans="1:9" ht="12.95" customHeight="1" x14ac:dyDescent="0.2">
      <c r="A59" s="8"/>
      <c r="B59" s="10"/>
      <c r="C59" s="13"/>
      <c r="D59" s="28"/>
      <c r="E59" s="27"/>
      <c r="F59" s="80"/>
      <c r="G59" s="14"/>
      <c r="H59" s="9"/>
    </row>
    <row r="60" spans="1:9" ht="27" customHeight="1" x14ac:dyDescent="0.2">
      <c r="A60" s="8"/>
      <c r="B60" s="24" t="s">
        <v>62</v>
      </c>
      <c r="C60" s="11" t="s">
        <v>37</v>
      </c>
      <c r="D60" s="28" t="s">
        <v>7</v>
      </c>
      <c r="E60" s="27">
        <v>162</v>
      </c>
      <c r="F60" s="78">
        <v>0</v>
      </c>
      <c r="G60" s="14">
        <f>$E60*F60</f>
        <v>0</v>
      </c>
      <c r="H60" s="9"/>
    </row>
    <row r="61" spans="1:9" ht="12.95" customHeight="1" x14ac:dyDescent="0.2">
      <c r="A61" s="8"/>
      <c r="B61" s="10"/>
      <c r="C61" s="13"/>
      <c r="D61" s="28"/>
      <c r="E61" s="68"/>
      <c r="F61" s="81"/>
      <c r="G61" s="14"/>
      <c r="H61" s="9"/>
    </row>
    <row r="62" spans="1:9" ht="27.75" customHeight="1" x14ac:dyDescent="0.2">
      <c r="A62" s="8"/>
      <c r="B62" s="24" t="s">
        <v>64</v>
      </c>
      <c r="C62" s="11" t="s">
        <v>40</v>
      </c>
      <c r="D62" s="28" t="s">
        <v>7</v>
      </c>
      <c r="E62" s="27">
        <v>180</v>
      </c>
      <c r="F62" s="78">
        <v>0</v>
      </c>
      <c r="G62" s="14">
        <f>$E62*F62</f>
        <v>0</v>
      </c>
      <c r="H62" s="9"/>
    </row>
    <row r="63" spans="1:9" ht="12.95" customHeight="1" x14ac:dyDescent="0.2">
      <c r="A63" s="8"/>
      <c r="B63" s="10"/>
      <c r="C63" s="13"/>
      <c r="D63" s="28"/>
      <c r="E63" s="68"/>
      <c r="F63" s="81"/>
      <c r="G63" s="14"/>
      <c r="H63" s="9"/>
    </row>
    <row r="64" spans="1:9" ht="12.95" customHeight="1" x14ac:dyDescent="0.2">
      <c r="A64" s="8"/>
      <c r="B64" s="24" t="s">
        <v>65</v>
      </c>
      <c r="C64" s="67" t="s">
        <v>38</v>
      </c>
      <c r="D64" s="28" t="s">
        <v>7</v>
      </c>
      <c r="E64" s="27">
        <v>80</v>
      </c>
      <c r="F64" s="78">
        <v>0</v>
      </c>
      <c r="G64" s="14">
        <f>$E64*F64</f>
        <v>0</v>
      </c>
      <c r="H64" s="9"/>
    </row>
    <row r="65" spans="1:8" ht="12.95" customHeight="1" x14ac:dyDescent="0.2">
      <c r="A65" s="8"/>
      <c r="B65" s="10"/>
      <c r="C65" s="13"/>
      <c r="D65" s="28"/>
      <c r="E65" s="68"/>
      <c r="F65" s="81"/>
      <c r="G65" s="14"/>
      <c r="H65" s="9"/>
    </row>
    <row r="66" spans="1:8" ht="12.95" customHeight="1" x14ac:dyDescent="0.2">
      <c r="A66" s="8"/>
      <c r="B66" s="24" t="s">
        <v>66</v>
      </c>
      <c r="C66" s="67" t="s">
        <v>39</v>
      </c>
      <c r="D66" s="28" t="s">
        <v>7</v>
      </c>
      <c r="E66" s="27">
        <v>100</v>
      </c>
      <c r="F66" s="78">
        <v>0</v>
      </c>
      <c r="G66" s="14">
        <f>$E66*F66</f>
        <v>0</v>
      </c>
      <c r="H66" s="9"/>
    </row>
    <row r="67" spans="1:8" ht="12.95" customHeight="1" x14ac:dyDescent="0.2">
      <c r="A67" s="8"/>
      <c r="B67" s="10"/>
      <c r="C67" s="13"/>
      <c r="D67" s="34"/>
      <c r="E67" s="34"/>
      <c r="F67" s="82"/>
      <c r="G67" s="14"/>
      <c r="H67" s="9"/>
    </row>
    <row r="68" spans="1:8" ht="116.25" customHeight="1" x14ac:dyDescent="0.2">
      <c r="A68" s="8"/>
      <c r="B68" s="24" t="s">
        <v>67</v>
      </c>
      <c r="C68" s="53" t="s">
        <v>72</v>
      </c>
      <c r="D68" s="27" t="s">
        <v>14</v>
      </c>
      <c r="E68" s="52">
        <v>5</v>
      </c>
      <c r="F68" s="78">
        <v>0</v>
      </c>
      <c r="G68" s="47">
        <f>$E68*F68</f>
        <v>0</v>
      </c>
      <c r="H68" s="9"/>
    </row>
    <row r="69" spans="1:8" ht="12.95" customHeight="1" x14ac:dyDescent="0.2">
      <c r="A69" s="8"/>
      <c r="B69" s="10"/>
      <c r="C69" s="13"/>
      <c r="D69" s="34"/>
      <c r="E69" s="34"/>
      <c r="F69" s="82"/>
      <c r="G69" s="14"/>
      <c r="H69" s="9"/>
    </row>
    <row r="70" spans="1:8" ht="102" customHeight="1" x14ac:dyDescent="0.2">
      <c r="A70" s="8"/>
      <c r="B70" s="24" t="s">
        <v>68</v>
      </c>
      <c r="C70" s="53" t="s">
        <v>35</v>
      </c>
      <c r="D70" s="27" t="s">
        <v>14</v>
      </c>
      <c r="E70" s="52">
        <v>1</v>
      </c>
      <c r="F70" s="78">
        <v>0</v>
      </c>
      <c r="G70" s="47">
        <f>$E70*F70</f>
        <v>0</v>
      </c>
      <c r="H70" s="9"/>
    </row>
    <row r="71" spans="1:8" ht="12.95" customHeight="1" x14ac:dyDescent="0.2">
      <c r="A71" s="8"/>
      <c r="B71" s="10"/>
      <c r="C71" s="13"/>
      <c r="D71" s="34"/>
      <c r="E71" s="34"/>
      <c r="F71" s="82"/>
      <c r="G71" s="14"/>
      <c r="H71" s="9"/>
    </row>
    <row r="72" spans="1:8" ht="65.25" customHeight="1" x14ac:dyDescent="0.2">
      <c r="A72" s="8"/>
      <c r="B72" s="74" t="s">
        <v>69</v>
      </c>
      <c r="C72" s="11" t="s">
        <v>76</v>
      </c>
      <c r="D72" s="8" t="s">
        <v>74</v>
      </c>
      <c r="E72" s="72">
        <v>46</v>
      </c>
      <c r="F72" s="78">
        <v>0</v>
      </c>
      <c r="G72" s="73">
        <f>E72*F72</f>
        <v>0</v>
      </c>
      <c r="H72" s="9"/>
    </row>
    <row r="73" spans="1:8" ht="12.95" customHeight="1" x14ac:dyDescent="0.2">
      <c r="A73" s="8"/>
      <c r="B73" s="36"/>
      <c r="C73" s="11"/>
      <c r="D73" s="75"/>
      <c r="E73" s="76"/>
      <c r="F73" s="77"/>
      <c r="G73" s="73"/>
      <c r="H73" s="9"/>
    </row>
    <row r="74" spans="1:8" ht="36.75" customHeight="1" x14ac:dyDescent="0.2">
      <c r="A74" s="8"/>
      <c r="B74" s="74" t="s">
        <v>70</v>
      </c>
      <c r="C74" s="11" t="s">
        <v>75</v>
      </c>
      <c r="D74" s="8" t="s">
        <v>74</v>
      </c>
      <c r="E74" s="72">
        <v>18</v>
      </c>
      <c r="F74" s="78">
        <v>0</v>
      </c>
      <c r="G74" s="73">
        <f>E74*F74</f>
        <v>0</v>
      </c>
      <c r="H74" s="9"/>
    </row>
    <row r="75" spans="1:8" ht="12.95" customHeight="1" x14ac:dyDescent="0.2">
      <c r="A75" s="8"/>
      <c r="B75" s="10"/>
      <c r="C75" s="13"/>
      <c r="D75" s="34"/>
      <c r="E75" s="34"/>
      <c r="F75" s="82"/>
      <c r="G75" s="14"/>
      <c r="H75" s="9"/>
    </row>
    <row r="76" spans="1:8" ht="77.25" customHeight="1" x14ac:dyDescent="0.2">
      <c r="A76" s="8"/>
      <c r="B76" s="74" t="s">
        <v>71</v>
      </c>
      <c r="C76" s="11" t="s">
        <v>83</v>
      </c>
      <c r="D76" s="8" t="s">
        <v>14</v>
      </c>
      <c r="E76" s="72">
        <v>1</v>
      </c>
      <c r="F76" s="78">
        <v>0</v>
      </c>
      <c r="G76" s="73">
        <f>E76*F76</f>
        <v>0</v>
      </c>
      <c r="H76" s="9"/>
    </row>
    <row r="77" spans="1:8" ht="12.95" customHeight="1" x14ac:dyDescent="0.2">
      <c r="A77" s="8"/>
      <c r="B77" s="10"/>
      <c r="C77" s="13"/>
      <c r="D77" s="34"/>
      <c r="E77" s="34"/>
      <c r="F77" s="82"/>
      <c r="G77" s="14"/>
      <c r="H77" s="9"/>
    </row>
    <row r="78" spans="1:8" ht="51.75" customHeight="1" x14ac:dyDescent="0.2">
      <c r="A78" s="8"/>
      <c r="B78" s="74" t="s">
        <v>77</v>
      </c>
      <c r="C78" s="11" t="s">
        <v>84</v>
      </c>
      <c r="D78" s="8" t="s">
        <v>14</v>
      </c>
      <c r="E78" s="72">
        <v>4</v>
      </c>
      <c r="F78" s="78">
        <v>0</v>
      </c>
      <c r="G78" s="73">
        <f>E78*F78</f>
        <v>0</v>
      </c>
      <c r="H78" s="9"/>
    </row>
    <row r="79" spans="1:8" ht="12.95" customHeight="1" x14ac:dyDescent="0.2">
      <c r="A79" s="8"/>
      <c r="B79" s="10"/>
      <c r="C79" s="13"/>
      <c r="D79" s="34"/>
      <c r="E79" s="34"/>
      <c r="F79" s="82"/>
      <c r="G79" s="14"/>
      <c r="H79" s="9"/>
    </row>
    <row r="80" spans="1:8" ht="66" customHeight="1" x14ac:dyDescent="0.2">
      <c r="A80" s="8"/>
      <c r="B80" s="74" t="s">
        <v>82</v>
      </c>
      <c r="C80" s="11" t="s">
        <v>87</v>
      </c>
      <c r="D80" s="8" t="s">
        <v>14</v>
      </c>
      <c r="E80" s="72">
        <v>4</v>
      </c>
      <c r="F80" s="78">
        <v>0</v>
      </c>
      <c r="G80" s="73">
        <f>E80*F80</f>
        <v>0</v>
      </c>
      <c r="H80" s="9"/>
    </row>
    <row r="81" spans="1:9" ht="12.95" customHeight="1" x14ac:dyDescent="0.2">
      <c r="A81" s="8"/>
      <c r="B81" s="10"/>
      <c r="C81" s="13"/>
      <c r="D81" s="34"/>
      <c r="E81" s="34"/>
      <c r="F81" s="82"/>
      <c r="G81" s="14"/>
      <c r="H81" s="9"/>
    </row>
    <row r="82" spans="1:9" ht="96.75" customHeight="1" x14ac:dyDescent="0.2">
      <c r="A82" s="8"/>
      <c r="B82" s="74" t="s">
        <v>85</v>
      </c>
      <c r="C82" s="11" t="s">
        <v>78</v>
      </c>
      <c r="D82" s="8" t="s">
        <v>14</v>
      </c>
      <c r="E82" s="72">
        <v>1</v>
      </c>
      <c r="F82" s="78">
        <v>0</v>
      </c>
      <c r="G82" s="73">
        <f>E82*F82</f>
        <v>0</v>
      </c>
      <c r="H82" s="9"/>
    </row>
    <row r="83" spans="1:9" ht="12.95" customHeight="1" x14ac:dyDescent="0.2">
      <c r="A83" s="8"/>
      <c r="B83" s="10"/>
      <c r="C83" s="13"/>
      <c r="D83" s="34"/>
      <c r="E83" s="34"/>
      <c r="F83" s="82"/>
      <c r="G83" s="14"/>
      <c r="H83" s="9"/>
    </row>
    <row r="84" spans="1:9" ht="108" customHeight="1" x14ac:dyDescent="0.2">
      <c r="A84" s="8"/>
      <c r="B84" s="74" t="s">
        <v>86</v>
      </c>
      <c r="C84" s="11" t="s">
        <v>80</v>
      </c>
      <c r="D84" s="8" t="s">
        <v>14</v>
      </c>
      <c r="E84" s="72">
        <v>4</v>
      </c>
      <c r="F84" s="78">
        <v>0</v>
      </c>
      <c r="G84" s="73">
        <f>E84*F84</f>
        <v>0</v>
      </c>
      <c r="H84" s="9"/>
    </row>
    <row r="85" spans="1:9" ht="12.95" customHeight="1" x14ac:dyDescent="0.2">
      <c r="A85" s="8"/>
      <c r="B85" s="10"/>
      <c r="C85" s="13"/>
      <c r="D85" s="34"/>
      <c r="E85" s="34"/>
      <c r="F85" s="82"/>
      <c r="G85" s="14"/>
      <c r="H85" s="9"/>
    </row>
    <row r="86" spans="1:9" ht="38.25" x14ac:dyDescent="0.2">
      <c r="A86" s="8"/>
      <c r="B86" s="74" t="s">
        <v>88</v>
      </c>
      <c r="C86" s="11" t="s">
        <v>89</v>
      </c>
      <c r="D86" s="8" t="s">
        <v>14</v>
      </c>
      <c r="E86" s="72">
        <v>1</v>
      </c>
      <c r="F86" s="78">
        <v>0</v>
      </c>
      <c r="G86" s="73">
        <f>E86*F86</f>
        <v>0</v>
      </c>
      <c r="H86" s="9"/>
    </row>
    <row r="87" spans="1:9" ht="12.95" customHeight="1" x14ac:dyDescent="0.2">
      <c r="A87" s="8"/>
      <c r="B87" s="10"/>
      <c r="C87" s="13"/>
      <c r="D87" s="34"/>
      <c r="E87" s="34"/>
      <c r="F87" s="82"/>
      <c r="G87" s="14"/>
      <c r="H87" s="9"/>
    </row>
    <row r="88" spans="1:9" ht="51" x14ac:dyDescent="0.2">
      <c r="A88" s="8"/>
      <c r="B88" s="74" t="s">
        <v>90</v>
      </c>
      <c r="C88" s="11" t="s">
        <v>92</v>
      </c>
      <c r="D88" s="8" t="s">
        <v>14</v>
      </c>
      <c r="E88" s="72">
        <v>1</v>
      </c>
      <c r="F88" s="78">
        <v>0</v>
      </c>
      <c r="G88" s="73">
        <f>E88*F88</f>
        <v>0</v>
      </c>
      <c r="H88" s="9"/>
    </row>
    <row r="89" spans="1:9" ht="12.95" customHeight="1" x14ac:dyDescent="0.2">
      <c r="A89" s="8"/>
      <c r="B89" s="10"/>
      <c r="C89" s="13"/>
      <c r="D89" s="34"/>
      <c r="E89" s="34"/>
      <c r="F89" s="82"/>
      <c r="G89" s="14"/>
      <c r="H89" s="9"/>
    </row>
    <row r="90" spans="1:9" ht="51.75" customHeight="1" x14ac:dyDescent="0.2">
      <c r="A90" s="8"/>
      <c r="B90" s="74" t="s">
        <v>91</v>
      </c>
      <c r="C90" s="11" t="s">
        <v>93</v>
      </c>
      <c r="D90" s="8" t="s">
        <v>14</v>
      </c>
      <c r="E90" s="72">
        <v>1</v>
      </c>
      <c r="F90" s="78">
        <v>0</v>
      </c>
      <c r="G90" s="73">
        <f>E90*F90</f>
        <v>0</v>
      </c>
      <c r="H90" s="9"/>
    </row>
    <row r="91" spans="1:9" ht="12" customHeight="1" x14ac:dyDescent="0.2">
      <c r="A91" s="8"/>
      <c r="B91" s="31"/>
      <c r="C91" s="26"/>
      <c r="D91" s="29"/>
      <c r="E91" s="57"/>
      <c r="F91" s="30"/>
      <c r="G91" s="30"/>
      <c r="H91" s="9"/>
      <c r="I91" s="1"/>
    </row>
    <row r="92" spans="1:9" ht="51" x14ac:dyDescent="0.2">
      <c r="A92" s="36"/>
      <c r="B92" s="37"/>
      <c r="C92" s="33" t="s">
        <v>79</v>
      </c>
      <c r="D92" s="8"/>
      <c r="E92" s="54"/>
      <c r="F92" s="14"/>
      <c r="G92" s="83">
        <f>SUM(G14:G90)</f>
        <v>0</v>
      </c>
      <c r="H92" s="4"/>
    </row>
    <row r="93" spans="1:9" x14ac:dyDescent="0.2">
      <c r="A93" s="4"/>
      <c r="B93" s="4"/>
      <c r="C93" s="4"/>
      <c r="D93" s="4"/>
      <c r="E93" s="54"/>
      <c r="F93" s="4"/>
      <c r="G93" s="4"/>
      <c r="H93" s="4"/>
    </row>
    <row r="94" spans="1:9" x14ac:dyDescent="0.2">
      <c r="A94" s="49"/>
      <c r="B94" s="49"/>
      <c r="C94" s="58" t="s">
        <v>34</v>
      </c>
      <c r="D94" s="49"/>
      <c r="E94" s="56"/>
      <c r="F94" s="49"/>
      <c r="G94" s="49"/>
      <c r="H94" s="49"/>
    </row>
    <row r="95" spans="1:9" x14ac:dyDescent="0.2">
      <c r="A95" s="49"/>
      <c r="B95" s="49"/>
      <c r="C95" s="58"/>
      <c r="D95" s="49"/>
      <c r="E95" s="56"/>
      <c r="F95" s="49"/>
      <c r="G95" s="49"/>
      <c r="H95" s="49"/>
    </row>
    <row r="96" spans="1:9" x14ac:dyDescent="0.2">
      <c r="A96" s="49"/>
      <c r="B96" s="49"/>
      <c r="C96" s="49"/>
      <c r="D96" s="49"/>
      <c r="E96" s="56"/>
      <c r="F96" s="49"/>
      <c r="G96" s="49"/>
      <c r="H96" s="49"/>
    </row>
    <row r="97" spans="5:5" s="49" customFormat="1" x14ac:dyDescent="0.2">
      <c r="E97" s="56"/>
    </row>
    <row r="98" spans="5:5" s="49" customFormat="1" x14ac:dyDescent="0.2">
      <c r="E98" s="56"/>
    </row>
  </sheetData>
  <protectedRanges>
    <protectedRange sqref="F17:F18 F22:F23 F27:F28 F31 F33 F44 F46 F54 F68 F58 F60 F62 F64 F66 F35 F37 F48 F50 F52 F70 F72 F74 F82 F84 F39 F41 F86 F88 F90" name="Range1_8_2_3_1_1"/>
    <protectedRange sqref="F76 F78 F80" name="Range1_8_2_3_1_1_1"/>
  </protectedRanges>
  <mergeCells count="1">
    <mergeCell ref="C1:H1"/>
  </mergeCells>
  <phoneticPr fontId="0" type="noConversion"/>
  <pageMargins left="1.1417322834645669" right="0.35433070866141736" top="0.98425196850393704" bottom="0.78740157480314965" header="0.31496062992125984" footer="0.51181102362204722"/>
  <pageSetup paperSize="9" scale="65" orientation="portrait" useFirstPageNumber="1" r:id="rId1"/>
  <headerFooter alignWithMargins="0">
    <oddHeader xml:space="preserve">&amp;LPlava Laguna d.d.
Poreč, R.Končara 12 
&amp;CPunionice električnih vozila 
na parkingu hotela Molindrio&amp;RProjekt  05.2/EP/21-GL
</oddHeader>
    <oddFooter>&amp;LPoreč, lipanj 2021.&amp;C         Ured ovl. ing. el. Elio Belušić - Labin&amp;R&amp;P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Punionice ele. vozila MOLINDRIO</vt:lpstr>
      <vt:lpstr>'Punionice ele. vozila MOLINDRIO'!Print_Area</vt:lpstr>
    </vt:vector>
  </TitlesOfParts>
  <Company>Ured ovl.inž.elektrotehnike E.Belušić Lanin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 ISTRA</dc:subject>
  <dc:creator>Elio Belušić, ing.el.</dc:creator>
  <cp:lastModifiedBy>Tiziano Beletić</cp:lastModifiedBy>
  <cp:lastPrinted>2021-07-14T18:22:01Z</cp:lastPrinted>
  <dcterms:created xsi:type="dcterms:W3CDTF">2009-09-22T11:10:20Z</dcterms:created>
  <dcterms:modified xsi:type="dcterms:W3CDTF">2021-08-23T12:30:19Z</dcterms:modified>
</cp:coreProperties>
</file>