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can\Desktop\PROJEKTI\21.08.11.-AC BIJELA UVALA-SČ3\SVJETILJKE\"/>
    </mc:Choice>
  </mc:AlternateContent>
  <bookViews>
    <workbookView xWindow="0" yWindow="0" windowWidth="19200" windowHeight="11460"/>
  </bookViews>
  <sheets>
    <sheet name="Kom fin uvjeti" sheetId="12" r:id="rId1"/>
    <sheet name="DN SV" sheetId="7" r:id="rId2"/>
  </sheets>
  <externalReferences>
    <externalReference r:id="rId3"/>
  </externalReferences>
  <definedNames>
    <definedName name="Kolnik_16.3.">'[1]16. Prometnice'!$G$277</definedName>
    <definedName name="Odvod_16.4.">'[1]16. Prometnice'!$G$329</definedName>
    <definedName name="_xlnm.Print_Area" localSheetId="0">'Kom fin uvjeti'!$A$1:$E$54</definedName>
    <definedName name="Pripr_16.1.">'[1]16. Prometnice'!$G$66</definedName>
    <definedName name="Sign_16.5.">'[1]16. Prometnice'!$G$408</definedName>
    <definedName name="Zem_16.2.">'[1]16. Prometnice'!$G$130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7" l="1"/>
  <c r="H8" i="7"/>
  <c r="H16" i="7"/>
  <c r="H14" i="7"/>
  <c r="H50" i="7"/>
  <c r="H46" i="7"/>
  <c r="H44" i="7"/>
  <c r="H40" i="7"/>
  <c r="H38" i="7"/>
  <c r="H32" i="7"/>
  <c r="H26" i="7"/>
  <c r="H22" i="7"/>
  <c r="H20" i="7"/>
  <c r="H10" i="7"/>
  <c r="H52" i="7" l="1"/>
  <c r="H49" i="7"/>
  <c r="H48" i="7"/>
  <c r="H47" i="7"/>
  <c r="G45" i="7"/>
  <c r="H43" i="7"/>
  <c r="H42" i="7"/>
  <c r="H41" i="7"/>
  <c r="G39" i="7"/>
  <c r="H37" i="7"/>
  <c r="H36" i="7"/>
  <c r="H35" i="7"/>
  <c r="H34" i="7"/>
  <c r="G33" i="7"/>
  <c r="H31" i="7"/>
  <c r="H30" i="7"/>
  <c r="H29" i="7"/>
  <c r="H28" i="7"/>
  <c r="G27" i="7"/>
  <c r="H25" i="7"/>
  <c r="H24" i="7"/>
  <c r="H23" i="7"/>
  <c r="G21" i="7"/>
  <c r="H19" i="7"/>
  <c r="H18" i="7"/>
  <c r="H17" i="7"/>
  <c r="G15" i="7"/>
  <c r="H13" i="7"/>
  <c r="H12" i="7"/>
  <c r="H11" i="7"/>
  <c r="H9" i="7"/>
  <c r="H7" i="7"/>
  <c r="H6" i="7"/>
  <c r="H5" i="7"/>
  <c r="H53" i="7" l="1"/>
  <c r="D40" i="12" s="1"/>
  <c r="D41" i="12" l="1"/>
</calcChain>
</file>

<file path=xl/sharedStrings.xml><?xml version="1.0" encoding="utf-8"?>
<sst xmlns="http://schemas.openxmlformats.org/spreadsheetml/2006/main" count="215" uniqueCount="115">
  <si>
    <t>DN oznake</t>
  </si>
  <si>
    <t>POG.</t>
  </si>
  <si>
    <t>R.B.</t>
  </si>
  <si>
    <t>NASLOV STAVKE I OPIS</t>
  </si>
  <si>
    <t>J.M.</t>
  </si>
  <si>
    <t xml:space="preserve">KOL. </t>
  </si>
  <si>
    <t>J.C.</t>
  </si>
  <si>
    <t>IZNOS</t>
  </si>
  <si>
    <t>NAPOMENA PONUDITELJA</t>
  </si>
  <si>
    <t>PLAVALAGUNA d.d. za ugostiteljstvo i turizam</t>
  </si>
  <si>
    <t>R. Končara 12, 52440 Poreč</t>
  </si>
  <si>
    <t xml:space="preserve">PONUDA </t>
  </si>
  <si>
    <t>Predmet nabave:</t>
  </si>
  <si>
    <t>ELEKTROINSTALACIJE</t>
  </si>
  <si>
    <t>1. Naziv ponuditelja:</t>
  </si>
  <si>
    <t>2. OIB ponuditelja</t>
  </si>
  <si>
    <t>3. Adresa ponuditelja:</t>
  </si>
  <si>
    <t>4. Mjesto:</t>
  </si>
  <si>
    <t>5. Poštanski broj:</t>
  </si>
  <si>
    <t>6. Ime i prezime kontakt osobe:</t>
  </si>
  <si>
    <t>7. Telefon:</t>
  </si>
  <si>
    <t xml:space="preserve">8. Fax: </t>
  </si>
  <si>
    <t>9. E-mail:</t>
  </si>
  <si>
    <t>10. Osoba ovlaštena za zastupanje</t>
  </si>
  <si>
    <t>11. Jedinične cijene iskazuju se u kunama, bez PDV-a, FCO objekt</t>
  </si>
  <si>
    <r>
      <t xml:space="preserve">    - </t>
    </r>
    <r>
      <rPr>
        <b/>
        <sz val="8"/>
        <rFont val="Arial"/>
        <family val="2"/>
        <charset val="238"/>
      </rPr>
      <t>Cijene formirati neto</t>
    </r>
  </si>
  <si>
    <r>
      <t>12. Rok plaćanja :</t>
    </r>
    <r>
      <rPr>
        <sz val="8"/>
        <rFont val="Arial"/>
        <family val="2"/>
        <charset val="238"/>
      </rPr>
      <t xml:space="preserve"> </t>
    </r>
  </si>
  <si>
    <t>13. Navedite rok isporuke od potpisa ugovora :</t>
  </si>
  <si>
    <t>14. Jamstveni rok:</t>
  </si>
  <si>
    <t>15. Valjanost ponude je minimalno 90 dana od datuma dostave ponude.</t>
  </si>
  <si>
    <t xml:space="preserve">16. </t>
  </si>
  <si>
    <t>17. Sveukupan iznos ponude bez PDV-a</t>
  </si>
  <si>
    <t>Kn</t>
  </si>
  <si>
    <t>Napomena:</t>
  </si>
  <si>
    <r>
      <t xml:space="preserve">      </t>
    </r>
    <r>
      <rPr>
        <sz val="8"/>
        <rFont val="Arial"/>
        <family val="2"/>
        <charset val="238"/>
      </rPr>
      <t>Dobavljač može ugovoriti kupnju ponuđenih stavaka u cijelosti a i pojedinačno</t>
    </r>
  </si>
  <si>
    <r>
      <t xml:space="preserve">      U troškovniku su navedeni </t>
    </r>
    <r>
      <rPr>
        <b/>
        <sz val="8"/>
        <rFont val="Arial"/>
        <family val="2"/>
        <charset val="238"/>
      </rPr>
      <t>referentni modeli</t>
    </r>
    <r>
      <rPr>
        <sz val="8"/>
        <rFont val="Arial"/>
        <family val="2"/>
        <charset val="238"/>
      </rPr>
      <t xml:space="preserve">, ukoliko se nudi </t>
    </r>
    <r>
      <rPr>
        <b/>
        <sz val="8"/>
        <rFont val="Arial"/>
        <family val="2"/>
        <charset val="238"/>
      </rPr>
      <t>zamjenski artikl</t>
    </r>
    <r>
      <rPr>
        <sz val="8"/>
        <rFont val="Arial"/>
        <family val="2"/>
        <charset val="238"/>
      </rPr>
      <t xml:space="preserve"> obavezno u stupcu "Napomena" naznačite ime </t>
    </r>
  </si>
  <si>
    <t xml:space="preserve">      proizvođača i model   te za isti dostavite uzorak i katalog sa tehničkim karakteristikama.</t>
  </si>
  <si>
    <r>
      <t xml:space="preserve">      Nuđeni zamjenski modeli moraju imati </t>
    </r>
    <r>
      <rPr>
        <b/>
        <sz val="8"/>
        <rFont val="Arial"/>
        <family val="2"/>
        <charset val="238"/>
      </rPr>
      <t>najmanje iste karakteristike</t>
    </r>
    <r>
      <rPr>
        <sz val="8"/>
        <rFont val="Arial"/>
        <family val="2"/>
        <charset val="238"/>
      </rPr>
      <t xml:space="preserve"> u odnosu na referentni model. </t>
    </r>
  </si>
  <si>
    <t xml:space="preserve">      Odabrani ponuditelj biti će u obvezi dostaviti sredstvo osiguranja u svrhu garancije urednog izvršenja preuzetih obveza.</t>
  </si>
  <si>
    <t xml:space="preserve">Datum: </t>
  </si>
  <si>
    <t>PONUDITELJ:</t>
  </si>
  <si>
    <t>Sektor za investicije i održavanje</t>
  </si>
  <si>
    <t>D.3.29</t>
  </si>
  <si>
    <t>D.3.30</t>
  </si>
  <si>
    <t>D.3.31</t>
  </si>
  <si>
    <t>D.3.32</t>
  </si>
  <si>
    <t>D.3.33</t>
  </si>
  <si>
    <t>D.3.34</t>
  </si>
  <si>
    <t>D.3.35</t>
  </si>
  <si>
    <t>D.3.36</t>
  </si>
  <si>
    <t>D.3.37</t>
  </si>
  <si>
    <t>D.3.38</t>
  </si>
  <si>
    <t>D.3.39</t>
  </si>
  <si>
    <t>D.3.40</t>
  </si>
  <si>
    <t>D.3.41</t>
  </si>
  <si>
    <t>D.3.43</t>
  </si>
  <si>
    <t>D.3.42</t>
  </si>
  <si>
    <t>D.3.44</t>
  </si>
  <si>
    <t>D.3.45</t>
  </si>
  <si>
    <t>D.3.46</t>
  </si>
  <si>
    <t xml:space="preserve">Usluga programiranja sistema, izlaska na teren, inženjering i tehnički suport pri izvođenju DALI elektroinstalacija, puštanje u rad i obuka korisnika. </t>
  </si>
  <si>
    <r>
      <t xml:space="preserve">Sadržaj zaprimljene datoteke obavezno ispunite u XLS formatu. U slučaju nuđenja više varijanti svaku sljedeću nudite na način da dodajete stupce ili  kao novi list u xls formatu bez dodavanja i micanja redova.
Uz ponudu dostavite  i ovjerene komercijalno financijsko tehničke uvijete u PDF-u, te ponudu u xls formatu.
Vašu ponudu dostavite na </t>
    </r>
    <r>
      <rPr>
        <b/>
        <sz val="8"/>
        <rFont val="Arial"/>
        <family val="2"/>
        <charset val="238"/>
      </rPr>
      <t>nadmetanje.bm@plavalaguna.com</t>
    </r>
  </si>
  <si>
    <t>_____________________</t>
  </si>
  <si>
    <t xml:space="preserve">     (pečat i potpis)</t>
  </si>
  <si>
    <t>DN:  SVJETILJKE</t>
  </si>
  <si>
    <t>DN_SV</t>
  </si>
  <si>
    <r>
      <t xml:space="preserve">Dobava ugradne senzorske svjetiljke tip kao </t>
    </r>
    <r>
      <rPr>
        <b/>
        <sz val="10"/>
        <rFont val="Arial"/>
        <family val="2"/>
        <charset val="238"/>
      </rPr>
      <t xml:space="preserve">ILLUXTRON SensorLinea 75 LED HV 15.1W 600Lm 3000K 80º WS Cod.  912S03BL8D02.
</t>
    </r>
    <r>
      <rPr>
        <sz val="10"/>
        <rFont val="Arial"/>
        <family val="2"/>
        <charset val="238"/>
      </rPr>
      <t>Predviđena montaža u knauf stropove. Mehanička zaštita IP44 IK03. Radna temperatura  -20°C / +45°C, dimenzije 90x60mm, završna obrada u crnoj mat boji., OZNAKA U PROJEKTU: R1</t>
    </r>
  </si>
  <si>
    <t>a/dobava</t>
  </si>
  <si>
    <t>kom.</t>
  </si>
  <si>
    <t>86</t>
  </si>
  <si>
    <r>
      <t xml:space="preserve">Dobava polu-ugradne zidne usmjerive svjetiljke tip kao </t>
    </r>
    <r>
      <rPr>
        <b/>
        <sz val="10"/>
        <rFont val="Arial"/>
        <family val="2"/>
        <charset val="238"/>
      </rPr>
      <t xml:space="preserve">KRELAMP CARA semirecessed, </t>
    </r>
    <r>
      <rPr>
        <sz val="10"/>
        <rFont val="Arial"/>
        <family val="2"/>
        <charset val="238"/>
      </rPr>
      <t>3W 3000K 250Lm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Predviđena montaža u knauf zidove. Mehanička zaštita IP44, završna obrada u crnoj mat boji. OZNAKA U PROJEKTU: R2</t>
    </r>
  </si>
  <si>
    <t>8</t>
  </si>
  <si>
    <t>Dobava nadgradne svjetiljke tip kao ILLUXTRON VECTOR 145 LV LED DALI, 20,1W 3000K 1800Lm širokog snopa svjetlosti. Dimenzije 145x145mm. OZNAKA U PROJEKTU: R3</t>
  </si>
  <si>
    <t>36</t>
  </si>
  <si>
    <t>Dobava ugradne svjetiljke tip kao NEXIA KARDAN L LED DALI, 19W 3000K 2x1800Lm širokog snopa svjetlosti. Završna obrada kanala i projektora je u crnoj boji.. OZNAKA U PROJEKTU: R4</t>
  </si>
  <si>
    <t>45</t>
  </si>
  <si>
    <r>
      <t xml:space="preserve">Dobava nadgradne vodotijesne svjetiljke tip kao </t>
    </r>
    <r>
      <rPr>
        <b/>
        <sz val="10"/>
        <rFont val="Arial"/>
        <family val="2"/>
        <charset val="238"/>
      </rPr>
      <t>RZB PLANOX ECO 33/54W 4000K 6800Lm Cod. 451219.009</t>
    </r>
    <r>
      <rPr>
        <sz val="10"/>
        <rFont val="Arial"/>
        <family val="2"/>
        <charset val="238"/>
      </rPr>
      <t>, mehaničke zaštite IP66, dimenzije 1.669 x 61 x 50mm. OZNAKA U PROJEKTU: R5</t>
    </r>
  </si>
  <si>
    <t>2</t>
  </si>
  <si>
    <t>Dobava visilice tip kao PLANLICHT PURE2 DALI 51W 3000K 4381Lm Cod. P58H172-9005Q1830H3S, mehaničke zaštite IP54, dimenzije 1720x70x100mm. OZNAKA U PROJEKTU: R12</t>
  </si>
  <si>
    <t>12</t>
  </si>
  <si>
    <t>Dobava visilice tip kao PLANLICHT PURE2 DALI 67W 3000K 5942Lm Cod. P58H228-9005Q1830H3S, mehaničke zaštite IP54, dimenzije 2280x70x100mm. OZNAKA U PROJEKTU: R12.1</t>
  </si>
  <si>
    <t>3</t>
  </si>
  <si>
    <t>Dobava nadgradne stropne svjetiljke tip kao LUMINES LAMPS FIFTY FIVE DALI ceiling, sa raznim dužinama / visinama cijevi - GU10 3000K 8W - Završna obrada u crnoj boji.. OZNAKA U PROJEKTU: R13</t>
  </si>
  <si>
    <t>4</t>
  </si>
  <si>
    <t>Dobava ugradne stropne svjetiljke tip kao PLANLICHT LILI DALI 18,5W 3000K 1939Lm Cod. F50E035-9016C1830H3S, mehaničke zaštite IP20, dimenzije 440x100mm. OZNAKA U PROJEKTU: R14</t>
  </si>
  <si>
    <t>Dobava ugradne stropne svjetiljke tip kao PLANLICHT LILI DALI 27W 3000K 3014Lm Cod. F50E044-9016C1830H3S, mehaničke zaštite IP20, dimenzije 440x100mm. OZNAKA U PROJEKTU: R14.1</t>
  </si>
  <si>
    <t>1</t>
  </si>
  <si>
    <t>Dobava indirektne linijske rasvjeta tip kao LED 14,4W/m, 1900lm/m, Cod. A41H24210I30, 3000K 24V, IP68, komplet sa DALI napajanjem
NAPOMENA:
Predvidjeti metalnu površinu za lijepljenje LED traku (hlađenje). OZNAKA U PROJEKTU: L2</t>
  </si>
  <si>
    <t>Dobava indirektne linijske rasvjeta tip kao LUMINES "A",  , LED 9,6W/m, Cod. A41H24140I30, 1280lm/M, 3000K 24V, IP68, komplet sa DALI napajanjem OZNAKA U PROJEKTU: L2.1</t>
  </si>
  <si>
    <r>
      <t xml:space="preserve">Dobava ugradne stropne protupanične svjetiljke tip kao  </t>
    </r>
    <r>
      <rPr>
        <b/>
        <sz val="10"/>
        <rFont val="Arial"/>
        <family val="2"/>
        <charset val="238"/>
      </rPr>
      <t>DAISALUX IZAR   2N30, cod. IZA0200000</t>
    </r>
    <r>
      <rPr>
        <sz val="10"/>
        <rFont val="Arial"/>
        <family val="2"/>
        <charset val="238"/>
      </rPr>
      <t>, 200 Lm,   IP43, 2h, dim. ∅46x43.3mm. OZNAKA U PROJEKTU: P1</t>
    </r>
  </si>
  <si>
    <t>25</t>
  </si>
  <si>
    <r>
      <t xml:space="preserve">Dobava ugradne stropne protupanične svjetiljke tip kao </t>
    </r>
    <r>
      <rPr>
        <b/>
        <sz val="10"/>
        <rFont val="Arial"/>
        <family val="2"/>
        <charset val="238"/>
      </rPr>
      <t>DAISALUX IKUS2211-M 2P A (RTD1629,B), cod. IPM0702820</t>
    </r>
    <r>
      <rPr>
        <sz val="10"/>
        <rFont val="Arial"/>
        <family val="2"/>
        <charset val="238"/>
      </rPr>
      <t>, IP65, 2h, dim. 220x130x9mm. OZNAKA U PROJEKTU: P2</t>
    </r>
  </si>
  <si>
    <t>Dobava ugradne stropne protupanične svjetiljke tip kao DAISALUX IKUS2211-M 2P A (RTD1629,B), cod. IPM0702820, IP65, 2h, dim. 220x130x9mm. OZNAKA U PROJEKTU: P2.1</t>
  </si>
  <si>
    <t>6</t>
  </si>
  <si>
    <r>
      <t xml:space="preserve">Dobava nadgradne zidne protupanične svjetiljke tip kao </t>
    </r>
    <r>
      <rPr>
        <b/>
        <sz val="10"/>
        <rFont val="Arial"/>
        <family val="2"/>
        <charset val="238"/>
      </rPr>
      <t>TEP Ex FLXE 118 LED,  cod. FLXE 118 LED 20-1</t>
    </r>
    <r>
      <rPr>
        <sz val="10"/>
        <rFont val="Arial"/>
        <family val="2"/>
        <charset val="238"/>
      </rPr>
      <t>, 200 Lm, IP66,  3h, dim. 220x130x9mm. OZNAKA U PROJEKTU: P3</t>
    </r>
  </si>
  <si>
    <t>Dobava nadgradne zidne protupanične svjetiljke tip kao DAISALUX LENS 2N30 A (ESP, AEX), 200 Lm, IP65,  2h, dim. Ø84x203mm . OZNAKA U PROJEKTU: P4</t>
  </si>
  <si>
    <t>Dobava nadgradne zidne protupanične svjetiljke tip kao DUISA D-ECOLD 130-2 A, 170 Lm, IP43,  2h, dim. 245X82x56mm . OZNAKA U PROJEKTU: P5</t>
  </si>
  <si>
    <t>D.3.47</t>
  </si>
  <si>
    <t>Dobava nadgradne zidne protupanične svjetiljke tip kao DAISALUX LENS 2N30 A (ESP, AEX), 200 Lm, IP65,  2h, dim. Ø84x203mm  . OZNAKA U PROJEKTU: P4</t>
  </si>
  <si>
    <t>D.3.48</t>
  </si>
  <si>
    <t>Dobava nadgradne stropne svjetilje tip kao PLATEK MINI ONE PLAFONIERA 7,8W 3000K 670Lm Cod. 1010615, mehaničke zaštite IP65 IK07, dimenzije 100 x 100 x 100mm, završna obrada po izboru arhitekta. OZNAKA U PROJEKTU: R7</t>
  </si>
  <si>
    <t>20</t>
  </si>
  <si>
    <t>D.3.49</t>
  </si>
  <si>
    <t>Dobava nadgradne zidne svjetilje tip kao PLATEK TEAM SMALL 8W 3000K 395Lm Cod. 3480119, mehaničke zaštite IP66 IK08, dimenzije 140 x 140 x 30mm, završna obrada po izboru arhitekta. OZNAKA U PROJEKTU: R8</t>
  </si>
  <si>
    <t>10</t>
  </si>
  <si>
    <t>D.3.50</t>
  </si>
  <si>
    <t>Dobava rasvjetnog stupića tip kao PLATEK MICRO MENHIR LED 800 15,5W 360° 3000K 665Lm Cod. 4011312, mehaničke zaštite IP65 IK08, dimenzije 800 x fi115mm, završna obrada u po izboru arhitekta. Komplet sa ankerima za montažu te spojnim konektorom. OZNAKA U PROJEKTU: R10</t>
  </si>
  <si>
    <t>5</t>
  </si>
  <si>
    <t>D.3.51</t>
  </si>
  <si>
    <t>Dobava sklopne DALI opreme za digitalno upravljanje Dobava sklopne DALI opreme za digitalno upravljanje sustavom rasvjete u SČ4 Funtana. Sistem se  sastoji od elemenata:
- 3 x DALI POWER SUPPLY DIN LUNATONE 24033444
- 3 x DALI MC4L DIN Rail 86458507-4LHS
- 3x DALI MC4L 86458507-4L
- 3 x DALI RTC Timer 86459531-HS
- 3 x DALI USB HS – for DIN Rail  24138923-HS
- 23 x DALI CS Senzor 86458621-O-W16
- 3 x Vremenski uklopni sat tip SCHNEIDER
DALI SKLOPNA TEHNIKA JE NAMJENJENA ZA MONTAŽU NA DIN ŠINU U ORMARIĆU. DALI SISTEM JE PODJELJEN U 3 NEZAVISNE DALI ZONE PREMA PROJEKTU RASVJETE.</t>
  </si>
  <si>
    <t>D.3.52</t>
  </si>
  <si>
    <t>SVJETILJKE</t>
  </si>
  <si>
    <t>Direkna nabava SVJETILJKE</t>
  </si>
  <si>
    <t>Svjetiljke; DNSV :</t>
  </si>
  <si>
    <t>PN-248-R/2021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</si>
</sst>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u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3D3D3"/>
      </patternFill>
    </fill>
    <fill>
      <patternFill patternType="solid">
        <fgColor rgb="FF7CFC00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2" fillId="2" borderId="0" applyNumberFormat="0" applyBorder="0" applyAlignment="0" applyProtection="0"/>
    <xf numFmtId="0" fontId="1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10">
    <xf numFmtId="0" fontId="0" fillId="0" borderId="0" xfId="0"/>
    <xf numFmtId="0" fontId="3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49" fontId="4" fillId="3" borderId="1" xfId="0" applyNumberFormat="1" applyFont="1" applyFill="1" applyBorder="1" applyAlignment="1">
      <alignment horizontal="center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49" fontId="5" fillId="0" borderId="1" xfId="0" applyNumberFormat="1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 wrapText="1" readingOrder="1"/>
    </xf>
    <xf numFmtId="4" fontId="5" fillId="0" borderId="1" xfId="0" applyNumberFormat="1" applyFont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right" wrapText="1" readingOrder="1"/>
    </xf>
    <xf numFmtId="0" fontId="6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center" wrapText="1" readingOrder="1"/>
    </xf>
    <xf numFmtId="4" fontId="5" fillId="0" borderId="1" xfId="0" applyNumberFormat="1" applyFont="1" applyBorder="1" applyAlignment="1">
      <alignment horizontal="right" wrapText="1" readingOrder="1"/>
    </xf>
    <xf numFmtId="0" fontId="7" fillId="0" borderId="2" xfId="0" applyFont="1" applyBorder="1" applyAlignment="1">
      <alignment horizontal="center" vertical="top" readingOrder="1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right" wrapText="1" readingOrder="1"/>
    </xf>
    <xf numFmtId="0" fontId="5" fillId="0" borderId="0" xfId="7" applyFont="1" applyBorder="1" applyProtection="1"/>
    <xf numFmtId="0" fontId="5" fillId="0" borderId="0" xfId="7" applyFont="1" applyBorder="1" applyAlignment="1" applyProtection="1">
      <alignment horizontal="left" wrapText="1"/>
    </xf>
    <xf numFmtId="49" fontId="5" fillId="0" borderId="0" xfId="7" applyNumberFormat="1" applyFont="1" applyProtection="1"/>
    <xf numFmtId="2" fontId="5" fillId="0" borderId="0" xfId="7" applyNumberFormat="1" applyFont="1" applyAlignment="1" applyProtection="1">
      <alignment horizontal="center"/>
    </xf>
    <xf numFmtId="4" fontId="5" fillId="0" borderId="0" xfId="7" applyNumberFormat="1" applyFont="1" applyAlignment="1" applyProtection="1">
      <alignment horizontal="right"/>
    </xf>
    <xf numFmtId="0" fontId="4" fillId="0" borderId="0" xfId="7" applyFont="1" applyBorder="1" applyProtection="1"/>
    <xf numFmtId="49" fontId="13" fillId="0" borderId="0" xfId="7" applyNumberFormat="1" applyFont="1" applyProtection="1"/>
    <xf numFmtId="49" fontId="14" fillId="0" borderId="0" xfId="7" applyNumberFormat="1" applyFont="1" applyAlignment="1" applyProtection="1">
      <alignment horizontal="centerContinuous"/>
    </xf>
    <xf numFmtId="0" fontId="10" fillId="0" borderId="0" xfId="8" applyFont="1" applyAlignment="1">
      <alignment horizontal="centerContinuous"/>
    </xf>
    <xf numFmtId="0" fontId="12" fillId="0" borderId="0" xfId="8" applyFont="1" applyAlignment="1">
      <alignment horizontal="centerContinuous"/>
    </xf>
    <xf numFmtId="0" fontId="12" fillId="0" borderId="0" xfId="8" applyFont="1"/>
    <xf numFmtId="49" fontId="4" fillId="0" borderId="0" xfId="8" applyNumberFormat="1" applyFont="1" applyAlignment="1" applyProtection="1">
      <alignment horizontal="left"/>
    </xf>
    <xf numFmtId="49" fontId="5" fillId="0" borderId="0" xfId="8" applyNumberFormat="1" applyFont="1" applyProtection="1"/>
    <xf numFmtId="2" fontId="5" fillId="0" borderId="0" xfId="8" applyNumberFormat="1" applyFont="1" applyAlignment="1" applyProtection="1">
      <alignment horizontal="center"/>
    </xf>
    <xf numFmtId="4" fontId="5" fillId="0" borderId="0" xfId="8" applyNumberFormat="1" applyFont="1" applyAlignment="1" applyProtection="1">
      <alignment horizontal="right"/>
    </xf>
    <xf numFmtId="2" fontId="5" fillId="0" borderId="0" xfId="8" applyNumberFormat="1" applyFont="1" applyProtection="1"/>
    <xf numFmtId="2" fontId="5" fillId="0" borderId="0" xfId="8" applyNumberFormat="1" applyFont="1" applyFill="1" applyAlignment="1" applyProtection="1">
      <alignment horizontal="center"/>
    </xf>
    <xf numFmtId="49" fontId="4" fillId="0" borderId="0" xfId="8" applyNumberFormat="1" applyFont="1" applyProtection="1"/>
    <xf numFmtId="2" fontId="4" fillId="0" borderId="0" xfId="8" applyNumberFormat="1" applyFont="1" applyFill="1" applyAlignment="1" applyProtection="1">
      <alignment horizontal="center"/>
    </xf>
    <xf numFmtId="49" fontId="5" fillId="6" borderId="3" xfId="7" applyNumberFormat="1" applyFont="1" applyFill="1" applyBorder="1" applyAlignment="1" applyProtection="1">
      <protection locked="0"/>
    </xf>
    <xf numFmtId="49" fontId="5" fillId="6" borderId="4" xfId="8" applyNumberFormat="1" applyFont="1" applyFill="1" applyBorder="1" applyAlignment="1" applyProtection="1">
      <protection locked="0"/>
    </xf>
    <xf numFmtId="49" fontId="5" fillId="0" borderId="5" xfId="8" applyNumberFormat="1" applyFont="1" applyFill="1" applyBorder="1" applyAlignment="1" applyProtection="1">
      <protection locked="0"/>
    </xf>
    <xf numFmtId="49" fontId="5" fillId="6" borderId="6" xfId="7" applyNumberFormat="1" applyFont="1" applyFill="1" applyBorder="1" applyAlignment="1" applyProtection="1">
      <protection locked="0"/>
    </xf>
    <xf numFmtId="0" fontId="5" fillId="0" borderId="5" xfId="8" applyFont="1" applyFill="1" applyBorder="1" applyAlignment="1" applyProtection="1"/>
    <xf numFmtId="49" fontId="5" fillId="6" borderId="5" xfId="7" applyNumberFormat="1" applyFont="1" applyFill="1" applyBorder="1" applyAlignment="1" applyProtection="1"/>
    <xf numFmtId="49" fontId="5" fillId="6" borderId="4" xfId="8" applyNumberFormat="1" applyFont="1" applyFill="1" applyBorder="1" applyAlignment="1" applyProtection="1"/>
    <xf numFmtId="49" fontId="5" fillId="0" borderId="5" xfId="8" applyNumberFormat="1" applyFont="1" applyFill="1" applyBorder="1" applyAlignment="1" applyProtection="1"/>
    <xf numFmtId="49" fontId="5" fillId="0" borderId="0" xfId="8" applyNumberFormat="1" applyFont="1" applyFill="1" applyAlignment="1" applyProtection="1"/>
    <xf numFmtId="49" fontId="15" fillId="6" borderId="3" xfId="9" applyNumberFormat="1" applyFill="1" applyBorder="1" applyAlignment="1" applyProtection="1">
      <protection locked="0"/>
    </xf>
    <xf numFmtId="49" fontId="17" fillId="6" borderId="4" xfId="10" applyNumberFormat="1" applyFont="1" applyFill="1" applyBorder="1" applyAlignment="1" applyProtection="1">
      <protection locked="0"/>
    </xf>
    <xf numFmtId="49" fontId="17" fillId="0" borderId="0" xfId="10" applyNumberFormat="1" applyFont="1" applyFill="1" applyBorder="1" applyAlignment="1" applyProtection="1">
      <alignment horizontal="center"/>
    </xf>
    <xf numFmtId="49" fontId="5" fillId="6" borderId="3" xfId="10" applyNumberFormat="1" applyFont="1" applyFill="1" applyBorder="1" applyAlignment="1" applyProtection="1">
      <protection locked="0"/>
    </xf>
    <xf numFmtId="49" fontId="5" fillId="6" borderId="4" xfId="10" applyNumberFormat="1" applyFont="1" applyFill="1" applyBorder="1" applyAlignment="1" applyProtection="1">
      <protection locked="0"/>
    </xf>
    <xf numFmtId="49" fontId="5" fillId="0" borderId="0" xfId="8" applyNumberFormat="1" applyFont="1" applyFill="1" applyProtection="1"/>
    <xf numFmtId="49" fontId="4" fillId="0" borderId="0" xfId="8" applyNumberFormat="1" applyFont="1" applyFill="1" applyAlignment="1" applyProtection="1">
      <alignment vertical="top"/>
    </xf>
    <xf numFmtId="49" fontId="4" fillId="0" borderId="0" xfId="8" applyNumberFormat="1" applyFont="1" applyAlignment="1" applyProtection="1">
      <alignment vertical="top"/>
    </xf>
    <xf numFmtId="49" fontId="4" fillId="6" borderId="3" xfId="8" applyNumberFormat="1" applyFont="1" applyFill="1" applyBorder="1" applyAlignment="1" applyProtection="1">
      <alignment vertical="top" wrapText="1"/>
    </xf>
    <xf numFmtId="49" fontId="4" fillId="6" borderId="4" xfId="8" applyNumberFormat="1" applyFont="1" applyFill="1" applyBorder="1" applyAlignment="1" applyProtection="1">
      <alignment vertical="top" wrapText="1"/>
    </xf>
    <xf numFmtId="49" fontId="4" fillId="0" borderId="5" xfId="8" applyNumberFormat="1" applyFont="1" applyFill="1" applyBorder="1" applyAlignment="1" applyProtection="1">
      <alignment vertical="top" wrapText="1"/>
    </xf>
    <xf numFmtId="49" fontId="4" fillId="0" borderId="0" xfId="8" applyNumberFormat="1" applyFont="1" applyFill="1" applyBorder="1" applyAlignment="1" applyProtection="1">
      <alignment horizontal="center" wrapText="1"/>
    </xf>
    <xf numFmtId="2" fontId="4" fillId="0" borderId="0" xfId="8" applyNumberFormat="1" applyFont="1" applyFill="1" applyBorder="1" applyAlignment="1" applyProtection="1">
      <alignment horizontal="center" wrapText="1"/>
    </xf>
    <xf numFmtId="49" fontId="4" fillId="0" borderId="5" xfId="8" applyNumberFormat="1" applyFont="1" applyFill="1" applyBorder="1" applyAlignment="1" applyProtection="1">
      <alignment horizontal="center" wrapText="1"/>
    </xf>
    <xf numFmtId="49" fontId="5" fillId="0" borderId="0" xfId="8" applyNumberFormat="1" applyFont="1" applyBorder="1" applyProtection="1"/>
    <xf numFmtId="49" fontId="4" fillId="6" borderId="3" xfId="8" applyNumberFormat="1" applyFont="1" applyFill="1" applyBorder="1" applyAlignment="1" applyProtection="1">
      <alignment horizontal="left"/>
    </xf>
    <xf numFmtId="2" fontId="4" fillId="6" borderId="4" xfId="8" applyNumberFormat="1" applyFont="1" applyFill="1" applyBorder="1" applyAlignment="1" applyProtection="1">
      <alignment horizontal="center"/>
    </xf>
    <xf numFmtId="49" fontId="4" fillId="0" borderId="5" xfId="8" applyNumberFormat="1" applyFont="1" applyFill="1" applyBorder="1" applyAlignment="1" applyProtection="1">
      <alignment horizontal="center"/>
    </xf>
    <xf numFmtId="49" fontId="4" fillId="6" borderId="3" xfId="8" applyNumberFormat="1" applyFont="1" applyFill="1" applyBorder="1" applyAlignment="1" applyProtection="1"/>
    <xf numFmtId="49" fontId="4" fillId="6" borderId="4" xfId="8" applyNumberFormat="1" applyFont="1" applyFill="1" applyBorder="1" applyAlignment="1" applyProtection="1"/>
    <xf numFmtId="49" fontId="4" fillId="0" borderId="5" xfId="8" applyNumberFormat="1" applyFont="1" applyFill="1" applyBorder="1" applyAlignment="1" applyProtection="1"/>
    <xf numFmtId="49" fontId="18" fillId="0" borderId="0" xfId="8" applyNumberFormat="1" applyFont="1" applyProtection="1"/>
    <xf numFmtId="49" fontId="19" fillId="0" borderId="0" xfId="8" applyNumberFormat="1" applyFont="1" applyProtection="1"/>
    <xf numFmtId="49" fontId="19" fillId="0" borderId="0" xfId="8" applyNumberFormat="1" applyFont="1" applyAlignment="1" applyProtection="1">
      <alignment horizontal="center"/>
    </xf>
    <xf numFmtId="2" fontId="19" fillId="0" borderId="0" xfId="8" applyNumberFormat="1" applyFont="1" applyAlignment="1" applyProtection="1">
      <alignment horizontal="center"/>
    </xf>
    <xf numFmtId="2" fontId="19" fillId="0" borderId="0" xfId="8" applyNumberFormat="1" applyFont="1" applyProtection="1"/>
    <xf numFmtId="2" fontId="4" fillId="0" borderId="0" xfId="8" applyNumberFormat="1" applyFont="1" applyAlignment="1" applyProtection="1">
      <alignment horizontal="center"/>
    </xf>
    <xf numFmtId="4" fontId="19" fillId="0" borderId="0" xfId="8" applyNumberFormat="1" applyFont="1" applyAlignment="1" applyProtection="1">
      <alignment horizontal="right"/>
    </xf>
    <xf numFmtId="4" fontId="4" fillId="0" borderId="0" xfId="8" applyNumberFormat="1" applyFont="1" applyProtection="1"/>
    <xf numFmtId="49" fontId="4" fillId="5" borderId="0" xfId="8" applyNumberFormat="1" applyFont="1" applyFill="1" applyProtection="1"/>
    <xf numFmtId="4" fontId="4" fillId="6" borderId="3" xfId="8" applyNumberFormat="1" applyFont="1" applyFill="1" applyBorder="1" applyAlignment="1" applyProtection="1"/>
    <xf numFmtId="49" fontId="5" fillId="0" borderId="0" xfId="8" applyNumberFormat="1" applyFont="1" applyFill="1" applyBorder="1" applyProtection="1">
      <protection locked="0"/>
    </xf>
    <xf numFmtId="2" fontId="5" fillId="0" borderId="0" xfId="7" applyNumberFormat="1" applyFont="1" applyProtection="1"/>
    <xf numFmtId="0" fontId="7" fillId="0" borderId="7" xfId="0" applyFont="1" applyBorder="1" applyAlignment="1">
      <alignment vertical="center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Border="1" applyAlignment="1">
      <alignment vertical="top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1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top" wrapText="1" readingOrder="1"/>
    </xf>
    <xf numFmtId="49" fontId="9" fillId="0" borderId="1" xfId="0" applyNumberFormat="1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left" vertical="top" wrapText="1" readingOrder="1"/>
    </xf>
    <xf numFmtId="0" fontId="9" fillId="0" borderId="1" xfId="0" applyFont="1" applyFill="1" applyBorder="1" applyAlignment="1">
      <alignment horizontal="center" wrapText="1" readingOrder="1"/>
    </xf>
    <xf numFmtId="4" fontId="9" fillId="0" borderId="1" xfId="0" applyNumberFormat="1" applyFont="1" applyFill="1" applyBorder="1" applyAlignment="1">
      <alignment horizontal="center" wrapText="1" readingOrder="1"/>
    </xf>
    <xf numFmtId="0" fontId="6" fillId="0" borderId="1" xfId="0" applyFont="1" applyFill="1" applyBorder="1" applyAlignment="1">
      <alignment horizontal="left" wrapText="1" readingOrder="1"/>
    </xf>
    <xf numFmtId="0" fontId="5" fillId="0" borderId="0" xfId="8" applyNumberFormat="1" applyFont="1" applyFill="1" applyAlignment="1" applyProtection="1">
      <alignment horizontal="left" vertical="top" wrapText="1"/>
    </xf>
    <xf numFmtId="49" fontId="4" fillId="0" borderId="0" xfId="8" applyNumberFormat="1" applyFont="1" applyAlignment="1" applyProtection="1">
      <alignment horizontal="center"/>
    </xf>
    <xf numFmtId="4" fontId="10" fillId="0" borderId="1" xfId="0" applyNumberFormat="1" applyFont="1" applyBorder="1" applyAlignment="1">
      <alignment horizontal="center" wrapText="1" readingOrder="1"/>
    </xf>
    <xf numFmtId="4" fontId="21" fillId="0" borderId="2" xfId="0" applyNumberFormat="1" applyFont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 wrapText="1" readingOrder="1"/>
    </xf>
    <xf numFmtId="4" fontId="10" fillId="0" borderId="1" xfId="0" applyNumberFormat="1" applyFont="1" applyBorder="1" applyAlignment="1">
      <alignment horizontal="right" wrapText="1" readingOrder="1"/>
    </xf>
    <xf numFmtId="0" fontId="22" fillId="0" borderId="0" xfId="0" applyFont="1"/>
    <xf numFmtId="0" fontId="23" fillId="0" borderId="1" xfId="0" applyFont="1" applyBorder="1" applyAlignment="1">
      <alignment horizontal="left" wrapText="1" readingOrder="1"/>
    </xf>
    <xf numFmtId="164" fontId="21" fillId="0" borderId="2" xfId="0" applyNumberFormat="1" applyFont="1" applyBorder="1" applyAlignment="1"/>
    <xf numFmtId="4" fontId="10" fillId="0" borderId="2" xfId="0" applyNumberFormat="1" applyFont="1" applyBorder="1" applyAlignment="1">
      <alignment horizontal="right" wrapText="1" readingOrder="1"/>
    </xf>
    <xf numFmtId="0" fontId="5" fillId="0" borderId="8" xfId="0" applyFont="1" applyBorder="1" applyAlignment="1">
      <alignment horizontal="left" vertical="top" wrapText="1" readingOrder="1"/>
    </xf>
    <xf numFmtId="49" fontId="24" fillId="0" borderId="8" xfId="0" applyNumberFormat="1" applyFont="1" applyBorder="1" applyAlignment="1">
      <alignment horizontal="center" vertical="top" wrapText="1" readingOrder="1"/>
    </xf>
  </cellXfs>
  <cellStyles count="12">
    <cellStyle name="Hyperlink" xfId="9" builtinId="8"/>
    <cellStyle name="Hyperlink 2" xfId="10"/>
    <cellStyle name="Neutral 2 2" xfId="6"/>
    <cellStyle name="Normal" xfId="0" builtinId="0"/>
    <cellStyle name="Normal 10 2" xfId="2"/>
    <cellStyle name="Normal 19 2 2" xfId="3"/>
    <cellStyle name="Normal 2 2 2" xfId="1"/>
    <cellStyle name="Normal 3" xfId="4"/>
    <cellStyle name="Normal 3 8" xfId="11"/>
    <cellStyle name="Normal 5 4" xfId="8"/>
    <cellStyle name="Obično 2" xfId="5"/>
    <cellStyle name="Style 1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proračun"/>
      <sheetName val="offen LIDL-Troskovnik-16-17-18-"/>
      <sheetName val="f.bazenska tehnika"/>
      <sheetName val="V-LEVEL KRILO"/>
      <sheetName val="V-LEVEL BAZEN"/>
      <sheetName val="11 PARKING br.6.1"/>
      <sheetName val="13 ENTRY PIAZZA"/>
      <sheetName val="V LEVEL ZONA"/>
      <sheetName val="16__Prometnice11"/>
      <sheetName val="17__Ograda6"/>
      <sheetName val="18__Krajobraz6"/>
      <sheetName val="16__Prometnice12"/>
      <sheetName val="razni_"/>
      <sheetName val="oprema_dvor_"/>
      <sheetName val="offen_LIDL-Troskovnik-16-17-18-"/>
      <sheetName val="V-LEVEL_KRILO"/>
      <sheetName val="V-LEVEL_BAZEN"/>
      <sheetName val="11_PARKING_br_6_1"/>
      <sheetName val="13_ENTRY_PIAZZA"/>
      <sheetName val="V_LEVEL_ZONA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>
        <row r="66">
          <cell r="G66">
            <v>81489.785000000003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1.25" x14ac:dyDescent="0.2"/>
  <cols>
    <col min="1" max="1" width="6" style="24" customWidth="1"/>
    <col min="2" max="2" width="11.5703125" style="24" customWidth="1"/>
    <col min="3" max="3" width="51.85546875" style="24" customWidth="1"/>
    <col min="4" max="4" width="22.7109375" style="24" customWidth="1"/>
    <col min="5" max="5" width="10.140625" style="24" customWidth="1"/>
    <col min="6" max="6" width="10" style="25" customWidth="1"/>
    <col min="7" max="7" width="13.28515625" style="24" customWidth="1"/>
    <col min="8" max="8" width="14.5703125" style="24" customWidth="1"/>
    <col min="9" max="9" width="14" style="26" customWidth="1"/>
    <col min="10" max="10" width="28" style="82" customWidth="1"/>
    <col min="11" max="11" width="17.5703125" style="24" customWidth="1"/>
    <col min="12" max="256" width="9.140625" style="24"/>
    <col min="257" max="257" width="6" style="24" customWidth="1"/>
    <col min="258" max="258" width="11.5703125" style="24" customWidth="1"/>
    <col min="259" max="259" width="51.85546875" style="24" customWidth="1"/>
    <col min="260" max="260" width="22.7109375" style="24" customWidth="1"/>
    <col min="261" max="261" width="10.140625" style="24" customWidth="1"/>
    <col min="262" max="262" width="10" style="24" customWidth="1"/>
    <col min="263" max="263" width="13.28515625" style="24" customWidth="1"/>
    <col min="264" max="264" width="14.5703125" style="24" customWidth="1"/>
    <col min="265" max="265" width="14" style="24" customWidth="1"/>
    <col min="266" max="266" width="28" style="24" customWidth="1"/>
    <col min="267" max="267" width="17.5703125" style="24" customWidth="1"/>
    <col min="268" max="512" width="9.140625" style="24"/>
    <col min="513" max="513" width="6" style="24" customWidth="1"/>
    <col min="514" max="514" width="11.5703125" style="24" customWidth="1"/>
    <col min="515" max="515" width="51.85546875" style="24" customWidth="1"/>
    <col min="516" max="516" width="22.7109375" style="24" customWidth="1"/>
    <col min="517" max="517" width="10.140625" style="24" customWidth="1"/>
    <col min="518" max="518" width="10" style="24" customWidth="1"/>
    <col min="519" max="519" width="13.28515625" style="24" customWidth="1"/>
    <col min="520" max="520" width="14.5703125" style="24" customWidth="1"/>
    <col min="521" max="521" width="14" style="24" customWidth="1"/>
    <col min="522" max="522" width="28" style="24" customWidth="1"/>
    <col min="523" max="523" width="17.5703125" style="24" customWidth="1"/>
    <col min="524" max="768" width="9.140625" style="24"/>
    <col min="769" max="769" width="6" style="24" customWidth="1"/>
    <col min="770" max="770" width="11.5703125" style="24" customWidth="1"/>
    <col min="771" max="771" width="51.85546875" style="24" customWidth="1"/>
    <col min="772" max="772" width="22.7109375" style="24" customWidth="1"/>
    <col min="773" max="773" width="10.140625" style="24" customWidth="1"/>
    <col min="774" max="774" width="10" style="24" customWidth="1"/>
    <col min="775" max="775" width="13.28515625" style="24" customWidth="1"/>
    <col min="776" max="776" width="14.5703125" style="24" customWidth="1"/>
    <col min="777" max="777" width="14" style="24" customWidth="1"/>
    <col min="778" max="778" width="28" style="24" customWidth="1"/>
    <col min="779" max="779" width="17.5703125" style="24" customWidth="1"/>
    <col min="780" max="1024" width="9.140625" style="24"/>
    <col min="1025" max="1025" width="6" style="24" customWidth="1"/>
    <col min="1026" max="1026" width="11.5703125" style="24" customWidth="1"/>
    <col min="1027" max="1027" width="51.85546875" style="24" customWidth="1"/>
    <col min="1028" max="1028" width="22.7109375" style="24" customWidth="1"/>
    <col min="1029" max="1029" width="10.140625" style="24" customWidth="1"/>
    <col min="1030" max="1030" width="10" style="24" customWidth="1"/>
    <col min="1031" max="1031" width="13.28515625" style="24" customWidth="1"/>
    <col min="1032" max="1032" width="14.5703125" style="24" customWidth="1"/>
    <col min="1033" max="1033" width="14" style="24" customWidth="1"/>
    <col min="1034" max="1034" width="28" style="24" customWidth="1"/>
    <col min="1035" max="1035" width="17.5703125" style="24" customWidth="1"/>
    <col min="1036" max="1280" width="9.140625" style="24"/>
    <col min="1281" max="1281" width="6" style="24" customWidth="1"/>
    <col min="1282" max="1282" width="11.5703125" style="24" customWidth="1"/>
    <col min="1283" max="1283" width="51.85546875" style="24" customWidth="1"/>
    <col min="1284" max="1284" width="22.7109375" style="24" customWidth="1"/>
    <col min="1285" max="1285" width="10.140625" style="24" customWidth="1"/>
    <col min="1286" max="1286" width="10" style="24" customWidth="1"/>
    <col min="1287" max="1287" width="13.28515625" style="24" customWidth="1"/>
    <col min="1288" max="1288" width="14.5703125" style="24" customWidth="1"/>
    <col min="1289" max="1289" width="14" style="24" customWidth="1"/>
    <col min="1290" max="1290" width="28" style="24" customWidth="1"/>
    <col min="1291" max="1291" width="17.5703125" style="24" customWidth="1"/>
    <col min="1292" max="1536" width="9.140625" style="24"/>
    <col min="1537" max="1537" width="6" style="24" customWidth="1"/>
    <col min="1538" max="1538" width="11.5703125" style="24" customWidth="1"/>
    <col min="1539" max="1539" width="51.85546875" style="24" customWidth="1"/>
    <col min="1540" max="1540" width="22.7109375" style="24" customWidth="1"/>
    <col min="1541" max="1541" width="10.140625" style="24" customWidth="1"/>
    <col min="1542" max="1542" width="10" style="24" customWidth="1"/>
    <col min="1543" max="1543" width="13.28515625" style="24" customWidth="1"/>
    <col min="1544" max="1544" width="14.5703125" style="24" customWidth="1"/>
    <col min="1545" max="1545" width="14" style="24" customWidth="1"/>
    <col min="1546" max="1546" width="28" style="24" customWidth="1"/>
    <col min="1547" max="1547" width="17.5703125" style="24" customWidth="1"/>
    <col min="1548" max="1792" width="9.140625" style="24"/>
    <col min="1793" max="1793" width="6" style="24" customWidth="1"/>
    <col min="1794" max="1794" width="11.5703125" style="24" customWidth="1"/>
    <col min="1795" max="1795" width="51.85546875" style="24" customWidth="1"/>
    <col min="1796" max="1796" width="22.7109375" style="24" customWidth="1"/>
    <col min="1797" max="1797" width="10.140625" style="24" customWidth="1"/>
    <col min="1798" max="1798" width="10" style="24" customWidth="1"/>
    <col min="1799" max="1799" width="13.28515625" style="24" customWidth="1"/>
    <col min="1800" max="1800" width="14.5703125" style="24" customWidth="1"/>
    <col min="1801" max="1801" width="14" style="24" customWidth="1"/>
    <col min="1802" max="1802" width="28" style="24" customWidth="1"/>
    <col min="1803" max="1803" width="17.5703125" style="24" customWidth="1"/>
    <col min="1804" max="2048" width="9.140625" style="24"/>
    <col min="2049" max="2049" width="6" style="24" customWidth="1"/>
    <col min="2050" max="2050" width="11.5703125" style="24" customWidth="1"/>
    <col min="2051" max="2051" width="51.85546875" style="24" customWidth="1"/>
    <col min="2052" max="2052" width="22.7109375" style="24" customWidth="1"/>
    <col min="2053" max="2053" width="10.140625" style="24" customWidth="1"/>
    <col min="2054" max="2054" width="10" style="24" customWidth="1"/>
    <col min="2055" max="2055" width="13.28515625" style="24" customWidth="1"/>
    <col min="2056" max="2056" width="14.5703125" style="24" customWidth="1"/>
    <col min="2057" max="2057" width="14" style="24" customWidth="1"/>
    <col min="2058" max="2058" width="28" style="24" customWidth="1"/>
    <col min="2059" max="2059" width="17.5703125" style="24" customWidth="1"/>
    <col min="2060" max="2304" width="9.140625" style="24"/>
    <col min="2305" max="2305" width="6" style="24" customWidth="1"/>
    <col min="2306" max="2306" width="11.5703125" style="24" customWidth="1"/>
    <col min="2307" max="2307" width="51.85546875" style="24" customWidth="1"/>
    <col min="2308" max="2308" width="22.7109375" style="24" customWidth="1"/>
    <col min="2309" max="2309" width="10.140625" style="24" customWidth="1"/>
    <col min="2310" max="2310" width="10" style="24" customWidth="1"/>
    <col min="2311" max="2311" width="13.28515625" style="24" customWidth="1"/>
    <col min="2312" max="2312" width="14.5703125" style="24" customWidth="1"/>
    <col min="2313" max="2313" width="14" style="24" customWidth="1"/>
    <col min="2314" max="2314" width="28" style="24" customWidth="1"/>
    <col min="2315" max="2315" width="17.5703125" style="24" customWidth="1"/>
    <col min="2316" max="2560" width="9.140625" style="24"/>
    <col min="2561" max="2561" width="6" style="24" customWidth="1"/>
    <col min="2562" max="2562" width="11.5703125" style="24" customWidth="1"/>
    <col min="2563" max="2563" width="51.85546875" style="24" customWidth="1"/>
    <col min="2564" max="2564" width="22.7109375" style="24" customWidth="1"/>
    <col min="2565" max="2565" width="10.140625" style="24" customWidth="1"/>
    <col min="2566" max="2566" width="10" style="24" customWidth="1"/>
    <col min="2567" max="2567" width="13.28515625" style="24" customWidth="1"/>
    <col min="2568" max="2568" width="14.5703125" style="24" customWidth="1"/>
    <col min="2569" max="2569" width="14" style="24" customWidth="1"/>
    <col min="2570" max="2570" width="28" style="24" customWidth="1"/>
    <col min="2571" max="2571" width="17.5703125" style="24" customWidth="1"/>
    <col min="2572" max="2816" width="9.140625" style="24"/>
    <col min="2817" max="2817" width="6" style="24" customWidth="1"/>
    <col min="2818" max="2818" width="11.5703125" style="24" customWidth="1"/>
    <col min="2819" max="2819" width="51.85546875" style="24" customWidth="1"/>
    <col min="2820" max="2820" width="22.7109375" style="24" customWidth="1"/>
    <col min="2821" max="2821" width="10.140625" style="24" customWidth="1"/>
    <col min="2822" max="2822" width="10" style="24" customWidth="1"/>
    <col min="2823" max="2823" width="13.28515625" style="24" customWidth="1"/>
    <col min="2824" max="2824" width="14.5703125" style="24" customWidth="1"/>
    <col min="2825" max="2825" width="14" style="24" customWidth="1"/>
    <col min="2826" max="2826" width="28" style="24" customWidth="1"/>
    <col min="2827" max="2827" width="17.5703125" style="24" customWidth="1"/>
    <col min="2828" max="3072" width="9.140625" style="24"/>
    <col min="3073" max="3073" width="6" style="24" customWidth="1"/>
    <col min="3074" max="3074" width="11.5703125" style="24" customWidth="1"/>
    <col min="3075" max="3075" width="51.85546875" style="24" customWidth="1"/>
    <col min="3076" max="3076" width="22.7109375" style="24" customWidth="1"/>
    <col min="3077" max="3077" width="10.140625" style="24" customWidth="1"/>
    <col min="3078" max="3078" width="10" style="24" customWidth="1"/>
    <col min="3079" max="3079" width="13.28515625" style="24" customWidth="1"/>
    <col min="3080" max="3080" width="14.5703125" style="24" customWidth="1"/>
    <col min="3081" max="3081" width="14" style="24" customWidth="1"/>
    <col min="3082" max="3082" width="28" style="24" customWidth="1"/>
    <col min="3083" max="3083" width="17.5703125" style="24" customWidth="1"/>
    <col min="3084" max="3328" width="9.140625" style="24"/>
    <col min="3329" max="3329" width="6" style="24" customWidth="1"/>
    <col min="3330" max="3330" width="11.5703125" style="24" customWidth="1"/>
    <col min="3331" max="3331" width="51.85546875" style="24" customWidth="1"/>
    <col min="3332" max="3332" width="22.7109375" style="24" customWidth="1"/>
    <col min="3333" max="3333" width="10.140625" style="24" customWidth="1"/>
    <col min="3334" max="3334" width="10" style="24" customWidth="1"/>
    <col min="3335" max="3335" width="13.28515625" style="24" customWidth="1"/>
    <col min="3336" max="3336" width="14.5703125" style="24" customWidth="1"/>
    <col min="3337" max="3337" width="14" style="24" customWidth="1"/>
    <col min="3338" max="3338" width="28" style="24" customWidth="1"/>
    <col min="3339" max="3339" width="17.5703125" style="24" customWidth="1"/>
    <col min="3340" max="3584" width="9.140625" style="24"/>
    <col min="3585" max="3585" width="6" style="24" customWidth="1"/>
    <col min="3586" max="3586" width="11.5703125" style="24" customWidth="1"/>
    <col min="3587" max="3587" width="51.85546875" style="24" customWidth="1"/>
    <col min="3588" max="3588" width="22.7109375" style="24" customWidth="1"/>
    <col min="3589" max="3589" width="10.140625" style="24" customWidth="1"/>
    <col min="3590" max="3590" width="10" style="24" customWidth="1"/>
    <col min="3591" max="3591" width="13.28515625" style="24" customWidth="1"/>
    <col min="3592" max="3592" width="14.5703125" style="24" customWidth="1"/>
    <col min="3593" max="3593" width="14" style="24" customWidth="1"/>
    <col min="3594" max="3594" width="28" style="24" customWidth="1"/>
    <col min="3595" max="3595" width="17.5703125" style="24" customWidth="1"/>
    <col min="3596" max="3840" width="9.140625" style="24"/>
    <col min="3841" max="3841" width="6" style="24" customWidth="1"/>
    <col min="3842" max="3842" width="11.5703125" style="24" customWidth="1"/>
    <col min="3843" max="3843" width="51.85546875" style="24" customWidth="1"/>
    <col min="3844" max="3844" width="22.7109375" style="24" customWidth="1"/>
    <col min="3845" max="3845" width="10.140625" style="24" customWidth="1"/>
    <col min="3846" max="3846" width="10" style="24" customWidth="1"/>
    <col min="3847" max="3847" width="13.28515625" style="24" customWidth="1"/>
    <col min="3848" max="3848" width="14.5703125" style="24" customWidth="1"/>
    <col min="3849" max="3849" width="14" style="24" customWidth="1"/>
    <col min="3850" max="3850" width="28" style="24" customWidth="1"/>
    <col min="3851" max="3851" width="17.5703125" style="24" customWidth="1"/>
    <col min="3852" max="4096" width="9.140625" style="24"/>
    <col min="4097" max="4097" width="6" style="24" customWidth="1"/>
    <col min="4098" max="4098" width="11.5703125" style="24" customWidth="1"/>
    <col min="4099" max="4099" width="51.85546875" style="24" customWidth="1"/>
    <col min="4100" max="4100" width="22.7109375" style="24" customWidth="1"/>
    <col min="4101" max="4101" width="10.140625" style="24" customWidth="1"/>
    <col min="4102" max="4102" width="10" style="24" customWidth="1"/>
    <col min="4103" max="4103" width="13.28515625" style="24" customWidth="1"/>
    <col min="4104" max="4104" width="14.5703125" style="24" customWidth="1"/>
    <col min="4105" max="4105" width="14" style="24" customWidth="1"/>
    <col min="4106" max="4106" width="28" style="24" customWidth="1"/>
    <col min="4107" max="4107" width="17.5703125" style="24" customWidth="1"/>
    <col min="4108" max="4352" width="9.140625" style="24"/>
    <col min="4353" max="4353" width="6" style="24" customWidth="1"/>
    <col min="4354" max="4354" width="11.5703125" style="24" customWidth="1"/>
    <col min="4355" max="4355" width="51.85546875" style="24" customWidth="1"/>
    <col min="4356" max="4356" width="22.7109375" style="24" customWidth="1"/>
    <col min="4357" max="4357" width="10.140625" style="24" customWidth="1"/>
    <col min="4358" max="4358" width="10" style="24" customWidth="1"/>
    <col min="4359" max="4359" width="13.28515625" style="24" customWidth="1"/>
    <col min="4360" max="4360" width="14.5703125" style="24" customWidth="1"/>
    <col min="4361" max="4361" width="14" style="24" customWidth="1"/>
    <col min="4362" max="4362" width="28" style="24" customWidth="1"/>
    <col min="4363" max="4363" width="17.5703125" style="24" customWidth="1"/>
    <col min="4364" max="4608" width="9.140625" style="24"/>
    <col min="4609" max="4609" width="6" style="24" customWidth="1"/>
    <col min="4610" max="4610" width="11.5703125" style="24" customWidth="1"/>
    <col min="4611" max="4611" width="51.85546875" style="24" customWidth="1"/>
    <col min="4612" max="4612" width="22.7109375" style="24" customWidth="1"/>
    <col min="4613" max="4613" width="10.140625" style="24" customWidth="1"/>
    <col min="4614" max="4614" width="10" style="24" customWidth="1"/>
    <col min="4615" max="4615" width="13.28515625" style="24" customWidth="1"/>
    <col min="4616" max="4616" width="14.5703125" style="24" customWidth="1"/>
    <col min="4617" max="4617" width="14" style="24" customWidth="1"/>
    <col min="4618" max="4618" width="28" style="24" customWidth="1"/>
    <col min="4619" max="4619" width="17.5703125" style="24" customWidth="1"/>
    <col min="4620" max="4864" width="9.140625" style="24"/>
    <col min="4865" max="4865" width="6" style="24" customWidth="1"/>
    <col min="4866" max="4866" width="11.5703125" style="24" customWidth="1"/>
    <col min="4867" max="4867" width="51.85546875" style="24" customWidth="1"/>
    <col min="4868" max="4868" width="22.7109375" style="24" customWidth="1"/>
    <col min="4869" max="4869" width="10.140625" style="24" customWidth="1"/>
    <col min="4870" max="4870" width="10" style="24" customWidth="1"/>
    <col min="4871" max="4871" width="13.28515625" style="24" customWidth="1"/>
    <col min="4872" max="4872" width="14.5703125" style="24" customWidth="1"/>
    <col min="4873" max="4873" width="14" style="24" customWidth="1"/>
    <col min="4874" max="4874" width="28" style="24" customWidth="1"/>
    <col min="4875" max="4875" width="17.5703125" style="24" customWidth="1"/>
    <col min="4876" max="5120" width="9.140625" style="24"/>
    <col min="5121" max="5121" width="6" style="24" customWidth="1"/>
    <col min="5122" max="5122" width="11.5703125" style="24" customWidth="1"/>
    <col min="5123" max="5123" width="51.85546875" style="24" customWidth="1"/>
    <col min="5124" max="5124" width="22.7109375" style="24" customWidth="1"/>
    <col min="5125" max="5125" width="10.140625" style="24" customWidth="1"/>
    <col min="5126" max="5126" width="10" style="24" customWidth="1"/>
    <col min="5127" max="5127" width="13.28515625" style="24" customWidth="1"/>
    <col min="5128" max="5128" width="14.5703125" style="24" customWidth="1"/>
    <col min="5129" max="5129" width="14" style="24" customWidth="1"/>
    <col min="5130" max="5130" width="28" style="24" customWidth="1"/>
    <col min="5131" max="5131" width="17.5703125" style="24" customWidth="1"/>
    <col min="5132" max="5376" width="9.140625" style="24"/>
    <col min="5377" max="5377" width="6" style="24" customWidth="1"/>
    <col min="5378" max="5378" width="11.5703125" style="24" customWidth="1"/>
    <col min="5379" max="5379" width="51.85546875" style="24" customWidth="1"/>
    <col min="5380" max="5380" width="22.7109375" style="24" customWidth="1"/>
    <col min="5381" max="5381" width="10.140625" style="24" customWidth="1"/>
    <col min="5382" max="5382" width="10" style="24" customWidth="1"/>
    <col min="5383" max="5383" width="13.28515625" style="24" customWidth="1"/>
    <col min="5384" max="5384" width="14.5703125" style="24" customWidth="1"/>
    <col min="5385" max="5385" width="14" style="24" customWidth="1"/>
    <col min="5386" max="5386" width="28" style="24" customWidth="1"/>
    <col min="5387" max="5387" width="17.5703125" style="24" customWidth="1"/>
    <col min="5388" max="5632" width="9.140625" style="24"/>
    <col min="5633" max="5633" width="6" style="24" customWidth="1"/>
    <col min="5634" max="5634" width="11.5703125" style="24" customWidth="1"/>
    <col min="5635" max="5635" width="51.85546875" style="24" customWidth="1"/>
    <col min="5636" max="5636" width="22.7109375" style="24" customWidth="1"/>
    <col min="5637" max="5637" width="10.140625" style="24" customWidth="1"/>
    <col min="5638" max="5638" width="10" style="24" customWidth="1"/>
    <col min="5639" max="5639" width="13.28515625" style="24" customWidth="1"/>
    <col min="5640" max="5640" width="14.5703125" style="24" customWidth="1"/>
    <col min="5641" max="5641" width="14" style="24" customWidth="1"/>
    <col min="5642" max="5642" width="28" style="24" customWidth="1"/>
    <col min="5643" max="5643" width="17.5703125" style="24" customWidth="1"/>
    <col min="5644" max="5888" width="9.140625" style="24"/>
    <col min="5889" max="5889" width="6" style="24" customWidth="1"/>
    <col min="5890" max="5890" width="11.5703125" style="24" customWidth="1"/>
    <col min="5891" max="5891" width="51.85546875" style="24" customWidth="1"/>
    <col min="5892" max="5892" width="22.7109375" style="24" customWidth="1"/>
    <col min="5893" max="5893" width="10.140625" style="24" customWidth="1"/>
    <col min="5894" max="5894" width="10" style="24" customWidth="1"/>
    <col min="5895" max="5895" width="13.28515625" style="24" customWidth="1"/>
    <col min="5896" max="5896" width="14.5703125" style="24" customWidth="1"/>
    <col min="5897" max="5897" width="14" style="24" customWidth="1"/>
    <col min="5898" max="5898" width="28" style="24" customWidth="1"/>
    <col min="5899" max="5899" width="17.5703125" style="24" customWidth="1"/>
    <col min="5900" max="6144" width="9.140625" style="24"/>
    <col min="6145" max="6145" width="6" style="24" customWidth="1"/>
    <col min="6146" max="6146" width="11.5703125" style="24" customWidth="1"/>
    <col min="6147" max="6147" width="51.85546875" style="24" customWidth="1"/>
    <col min="6148" max="6148" width="22.7109375" style="24" customWidth="1"/>
    <col min="6149" max="6149" width="10.140625" style="24" customWidth="1"/>
    <col min="6150" max="6150" width="10" style="24" customWidth="1"/>
    <col min="6151" max="6151" width="13.28515625" style="24" customWidth="1"/>
    <col min="6152" max="6152" width="14.5703125" style="24" customWidth="1"/>
    <col min="6153" max="6153" width="14" style="24" customWidth="1"/>
    <col min="6154" max="6154" width="28" style="24" customWidth="1"/>
    <col min="6155" max="6155" width="17.5703125" style="24" customWidth="1"/>
    <col min="6156" max="6400" width="9.140625" style="24"/>
    <col min="6401" max="6401" width="6" style="24" customWidth="1"/>
    <col min="6402" max="6402" width="11.5703125" style="24" customWidth="1"/>
    <col min="6403" max="6403" width="51.85546875" style="24" customWidth="1"/>
    <col min="6404" max="6404" width="22.7109375" style="24" customWidth="1"/>
    <col min="6405" max="6405" width="10.140625" style="24" customWidth="1"/>
    <col min="6406" max="6406" width="10" style="24" customWidth="1"/>
    <col min="6407" max="6407" width="13.28515625" style="24" customWidth="1"/>
    <col min="6408" max="6408" width="14.5703125" style="24" customWidth="1"/>
    <col min="6409" max="6409" width="14" style="24" customWidth="1"/>
    <col min="6410" max="6410" width="28" style="24" customWidth="1"/>
    <col min="6411" max="6411" width="17.5703125" style="24" customWidth="1"/>
    <col min="6412" max="6656" width="9.140625" style="24"/>
    <col min="6657" max="6657" width="6" style="24" customWidth="1"/>
    <col min="6658" max="6658" width="11.5703125" style="24" customWidth="1"/>
    <col min="6659" max="6659" width="51.85546875" style="24" customWidth="1"/>
    <col min="6660" max="6660" width="22.7109375" style="24" customWidth="1"/>
    <col min="6661" max="6661" width="10.140625" style="24" customWidth="1"/>
    <col min="6662" max="6662" width="10" style="24" customWidth="1"/>
    <col min="6663" max="6663" width="13.28515625" style="24" customWidth="1"/>
    <col min="6664" max="6664" width="14.5703125" style="24" customWidth="1"/>
    <col min="6665" max="6665" width="14" style="24" customWidth="1"/>
    <col min="6666" max="6666" width="28" style="24" customWidth="1"/>
    <col min="6667" max="6667" width="17.5703125" style="24" customWidth="1"/>
    <col min="6668" max="6912" width="9.140625" style="24"/>
    <col min="6913" max="6913" width="6" style="24" customWidth="1"/>
    <col min="6914" max="6914" width="11.5703125" style="24" customWidth="1"/>
    <col min="6915" max="6915" width="51.85546875" style="24" customWidth="1"/>
    <col min="6916" max="6916" width="22.7109375" style="24" customWidth="1"/>
    <col min="6917" max="6917" width="10.140625" style="24" customWidth="1"/>
    <col min="6918" max="6918" width="10" style="24" customWidth="1"/>
    <col min="6919" max="6919" width="13.28515625" style="24" customWidth="1"/>
    <col min="6920" max="6920" width="14.5703125" style="24" customWidth="1"/>
    <col min="6921" max="6921" width="14" style="24" customWidth="1"/>
    <col min="6922" max="6922" width="28" style="24" customWidth="1"/>
    <col min="6923" max="6923" width="17.5703125" style="24" customWidth="1"/>
    <col min="6924" max="7168" width="9.140625" style="24"/>
    <col min="7169" max="7169" width="6" style="24" customWidth="1"/>
    <col min="7170" max="7170" width="11.5703125" style="24" customWidth="1"/>
    <col min="7171" max="7171" width="51.85546875" style="24" customWidth="1"/>
    <col min="7172" max="7172" width="22.7109375" style="24" customWidth="1"/>
    <col min="7173" max="7173" width="10.140625" style="24" customWidth="1"/>
    <col min="7174" max="7174" width="10" style="24" customWidth="1"/>
    <col min="7175" max="7175" width="13.28515625" style="24" customWidth="1"/>
    <col min="7176" max="7176" width="14.5703125" style="24" customWidth="1"/>
    <col min="7177" max="7177" width="14" style="24" customWidth="1"/>
    <col min="7178" max="7178" width="28" style="24" customWidth="1"/>
    <col min="7179" max="7179" width="17.5703125" style="24" customWidth="1"/>
    <col min="7180" max="7424" width="9.140625" style="24"/>
    <col min="7425" max="7425" width="6" style="24" customWidth="1"/>
    <col min="7426" max="7426" width="11.5703125" style="24" customWidth="1"/>
    <col min="7427" max="7427" width="51.85546875" style="24" customWidth="1"/>
    <col min="7428" max="7428" width="22.7109375" style="24" customWidth="1"/>
    <col min="7429" max="7429" width="10.140625" style="24" customWidth="1"/>
    <col min="7430" max="7430" width="10" style="24" customWidth="1"/>
    <col min="7431" max="7431" width="13.28515625" style="24" customWidth="1"/>
    <col min="7432" max="7432" width="14.5703125" style="24" customWidth="1"/>
    <col min="7433" max="7433" width="14" style="24" customWidth="1"/>
    <col min="7434" max="7434" width="28" style="24" customWidth="1"/>
    <col min="7435" max="7435" width="17.5703125" style="24" customWidth="1"/>
    <col min="7436" max="7680" width="9.140625" style="24"/>
    <col min="7681" max="7681" width="6" style="24" customWidth="1"/>
    <col min="7682" max="7682" width="11.5703125" style="24" customWidth="1"/>
    <col min="7683" max="7683" width="51.85546875" style="24" customWidth="1"/>
    <col min="7684" max="7684" width="22.7109375" style="24" customWidth="1"/>
    <col min="7685" max="7685" width="10.140625" style="24" customWidth="1"/>
    <col min="7686" max="7686" width="10" style="24" customWidth="1"/>
    <col min="7687" max="7687" width="13.28515625" style="24" customWidth="1"/>
    <col min="7688" max="7688" width="14.5703125" style="24" customWidth="1"/>
    <col min="7689" max="7689" width="14" style="24" customWidth="1"/>
    <col min="7690" max="7690" width="28" style="24" customWidth="1"/>
    <col min="7691" max="7691" width="17.5703125" style="24" customWidth="1"/>
    <col min="7692" max="7936" width="9.140625" style="24"/>
    <col min="7937" max="7937" width="6" style="24" customWidth="1"/>
    <col min="7938" max="7938" width="11.5703125" style="24" customWidth="1"/>
    <col min="7939" max="7939" width="51.85546875" style="24" customWidth="1"/>
    <col min="7940" max="7940" width="22.7109375" style="24" customWidth="1"/>
    <col min="7941" max="7941" width="10.140625" style="24" customWidth="1"/>
    <col min="7942" max="7942" width="10" style="24" customWidth="1"/>
    <col min="7943" max="7943" width="13.28515625" style="24" customWidth="1"/>
    <col min="7944" max="7944" width="14.5703125" style="24" customWidth="1"/>
    <col min="7945" max="7945" width="14" style="24" customWidth="1"/>
    <col min="7946" max="7946" width="28" style="24" customWidth="1"/>
    <col min="7947" max="7947" width="17.5703125" style="24" customWidth="1"/>
    <col min="7948" max="8192" width="9.140625" style="24"/>
    <col min="8193" max="8193" width="6" style="24" customWidth="1"/>
    <col min="8194" max="8194" width="11.5703125" style="24" customWidth="1"/>
    <col min="8195" max="8195" width="51.85546875" style="24" customWidth="1"/>
    <col min="8196" max="8196" width="22.7109375" style="24" customWidth="1"/>
    <col min="8197" max="8197" width="10.140625" style="24" customWidth="1"/>
    <col min="8198" max="8198" width="10" style="24" customWidth="1"/>
    <col min="8199" max="8199" width="13.28515625" style="24" customWidth="1"/>
    <col min="8200" max="8200" width="14.5703125" style="24" customWidth="1"/>
    <col min="8201" max="8201" width="14" style="24" customWidth="1"/>
    <col min="8202" max="8202" width="28" style="24" customWidth="1"/>
    <col min="8203" max="8203" width="17.5703125" style="24" customWidth="1"/>
    <col min="8204" max="8448" width="9.140625" style="24"/>
    <col min="8449" max="8449" width="6" style="24" customWidth="1"/>
    <col min="8450" max="8450" width="11.5703125" style="24" customWidth="1"/>
    <col min="8451" max="8451" width="51.85546875" style="24" customWidth="1"/>
    <col min="8452" max="8452" width="22.7109375" style="24" customWidth="1"/>
    <col min="8453" max="8453" width="10.140625" style="24" customWidth="1"/>
    <col min="8454" max="8454" width="10" style="24" customWidth="1"/>
    <col min="8455" max="8455" width="13.28515625" style="24" customWidth="1"/>
    <col min="8456" max="8456" width="14.5703125" style="24" customWidth="1"/>
    <col min="8457" max="8457" width="14" style="24" customWidth="1"/>
    <col min="8458" max="8458" width="28" style="24" customWidth="1"/>
    <col min="8459" max="8459" width="17.5703125" style="24" customWidth="1"/>
    <col min="8460" max="8704" width="9.140625" style="24"/>
    <col min="8705" max="8705" width="6" style="24" customWidth="1"/>
    <col min="8706" max="8706" width="11.5703125" style="24" customWidth="1"/>
    <col min="8707" max="8707" width="51.85546875" style="24" customWidth="1"/>
    <col min="8708" max="8708" width="22.7109375" style="24" customWidth="1"/>
    <col min="8709" max="8709" width="10.140625" style="24" customWidth="1"/>
    <col min="8710" max="8710" width="10" style="24" customWidth="1"/>
    <col min="8711" max="8711" width="13.28515625" style="24" customWidth="1"/>
    <col min="8712" max="8712" width="14.5703125" style="24" customWidth="1"/>
    <col min="8713" max="8713" width="14" style="24" customWidth="1"/>
    <col min="8714" max="8714" width="28" style="24" customWidth="1"/>
    <col min="8715" max="8715" width="17.5703125" style="24" customWidth="1"/>
    <col min="8716" max="8960" width="9.140625" style="24"/>
    <col min="8961" max="8961" width="6" style="24" customWidth="1"/>
    <col min="8962" max="8962" width="11.5703125" style="24" customWidth="1"/>
    <col min="8963" max="8963" width="51.85546875" style="24" customWidth="1"/>
    <col min="8964" max="8964" width="22.7109375" style="24" customWidth="1"/>
    <col min="8965" max="8965" width="10.140625" style="24" customWidth="1"/>
    <col min="8966" max="8966" width="10" style="24" customWidth="1"/>
    <col min="8967" max="8967" width="13.28515625" style="24" customWidth="1"/>
    <col min="8968" max="8968" width="14.5703125" style="24" customWidth="1"/>
    <col min="8969" max="8969" width="14" style="24" customWidth="1"/>
    <col min="8970" max="8970" width="28" style="24" customWidth="1"/>
    <col min="8971" max="8971" width="17.5703125" style="24" customWidth="1"/>
    <col min="8972" max="9216" width="9.140625" style="24"/>
    <col min="9217" max="9217" width="6" style="24" customWidth="1"/>
    <col min="9218" max="9218" width="11.5703125" style="24" customWidth="1"/>
    <col min="9219" max="9219" width="51.85546875" style="24" customWidth="1"/>
    <col min="9220" max="9220" width="22.7109375" style="24" customWidth="1"/>
    <col min="9221" max="9221" width="10.140625" style="24" customWidth="1"/>
    <col min="9222" max="9222" width="10" style="24" customWidth="1"/>
    <col min="9223" max="9223" width="13.28515625" style="24" customWidth="1"/>
    <col min="9224" max="9224" width="14.5703125" style="24" customWidth="1"/>
    <col min="9225" max="9225" width="14" style="24" customWidth="1"/>
    <col min="9226" max="9226" width="28" style="24" customWidth="1"/>
    <col min="9227" max="9227" width="17.5703125" style="24" customWidth="1"/>
    <col min="9228" max="9472" width="9.140625" style="24"/>
    <col min="9473" max="9473" width="6" style="24" customWidth="1"/>
    <col min="9474" max="9474" width="11.5703125" style="24" customWidth="1"/>
    <col min="9475" max="9475" width="51.85546875" style="24" customWidth="1"/>
    <col min="9476" max="9476" width="22.7109375" style="24" customWidth="1"/>
    <col min="9477" max="9477" width="10.140625" style="24" customWidth="1"/>
    <col min="9478" max="9478" width="10" style="24" customWidth="1"/>
    <col min="9479" max="9479" width="13.28515625" style="24" customWidth="1"/>
    <col min="9480" max="9480" width="14.5703125" style="24" customWidth="1"/>
    <col min="9481" max="9481" width="14" style="24" customWidth="1"/>
    <col min="9482" max="9482" width="28" style="24" customWidth="1"/>
    <col min="9483" max="9483" width="17.5703125" style="24" customWidth="1"/>
    <col min="9484" max="9728" width="9.140625" style="24"/>
    <col min="9729" max="9729" width="6" style="24" customWidth="1"/>
    <col min="9730" max="9730" width="11.5703125" style="24" customWidth="1"/>
    <col min="9731" max="9731" width="51.85546875" style="24" customWidth="1"/>
    <col min="9732" max="9732" width="22.7109375" style="24" customWidth="1"/>
    <col min="9733" max="9733" width="10.140625" style="24" customWidth="1"/>
    <col min="9734" max="9734" width="10" style="24" customWidth="1"/>
    <col min="9735" max="9735" width="13.28515625" style="24" customWidth="1"/>
    <col min="9736" max="9736" width="14.5703125" style="24" customWidth="1"/>
    <col min="9737" max="9737" width="14" style="24" customWidth="1"/>
    <col min="9738" max="9738" width="28" style="24" customWidth="1"/>
    <col min="9739" max="9739" width="17.5703125" style="24" customWidth="1"/>
    <col min="9740" max="9984" width="9.140625" style="24"/>
    <col min="9985" max="9985" width="6" style="24" customWidth="1"/>
    <col min="9986" max="9986" width="11.5703125" style="24" customWidth="1"/>
    <col min="9987" max="9987" width="51.85546875" style="24" customWidth="1"/>
    <col min="9988" max="9988" width="22.7109375" style="24" customWidth="1"/>
    <col min="9989" max="9989" width="10.140625" style="24" customWidth="1"/>
    <col min="9990" max="9990" width="10" style="24" customWidth="1"/>
    <col min="9991" max="9991" width="13.28515625" style="24" customWidth="1"/>
    <col min="9992" max="9992" width="14.5703125" style="24" customWidth="1"/>
    <col min="9993" max="9993" width="14" style="24" customWidth="1"/>
    <col min="9994" max="9994" width="28" style="24" customWidth="1"/>
    <col min="9995" max="9995" width="17.5703125" style="24" customWidth="1"/>
    <col min="9996" max="10240" width="9.140625" style="24"/>
    <col min="10241" max="10241" width="6" style="24" customWidth="1"/>
    <col min="10242" max="10242" width="11.5703125" style="24" customWidth="1"/>
    <col min="10243" max="10243" width="51.85546875" style="24" customWidth="1"/>
    <col min="10244" max="10244" width="22.7109375" style="24" customWidth="1"/>
    <col min="10245" max="10245" width="10.140625" style="24" customWidth="1"/>
    <col min="10246" max="10246" width="10" style="24" customWidth="1"/>
    <col min="10247" max="10247" width="13.28515625" style="24" customWidth="1"/>
    <col min="10248" max="10248" width="14.5703125" style="24" customWidth="1"/>
    <col min="10249" max="10249" width="14" style="24" customWidth="1"/>
    <col min="10250" max="10250" width="28" style="24" customWidth="1"/>
    <col min="10251" max="10251" width="17.5703125" style="24" customWidth="1"/>
    <col min="10252" max="10496" width="9.140625" style="24"/>
    <col min="10497" max="10497" width="6" style="24" customWidth="1"/>
    <col min="10498" max="10498" width="11.5703125" style="24" customWidth="1"/>
    <col min="10499" max="10499" width="51.85546875" style="24" customWidth="1"/>
    <col min="10500" max="10500" width="22.7109375" style="24" customWidth="1"/>
    <col min="10501" max="10501" width="10.140625" style="24" customWidth="1"/>
    <col min="10502" max="10502" width="10" style="24" customWidth="1"/>
    <col min="10503" max="10503" width="13.28515625" style="24" customWidth="1"/>
    <col min="10504" max="10504" width="14.5703125" style="24" customWidth="1"/>
    <col min="10505" max="10505" width="14" style="24" customWidth="1"/>
    <col min="10506" max="10506" width="28" style="24" customWidth="1"/>
    <col min="10507" max="10507" width="17.5703125" style="24" customWidth="1"/>
    <col min="10508" max="10752" width="9.140625" style="24"/>
    <col min="10753" max="10753" width="6" style="24" customWidth="1"/>
    <col min="10754" max="10754" width="11.5703125" style="24" customWidth="1"/>
    <col min="10755" max="10755" width="51.85546875" style="24" customWidth="1"/>
    <col min="10756" max="10756" width="22.7109375" style="24" customWidth="1"/>
    <col min="10757" max="10757" width="10.140625" style="24" customWidth="1"/>
    <col min="10758" max="10758" width="10" style="24" customWidth="1"/>
    <col min="10759" max="10759" width="13.28515625" style="24" customWidth="1"/>
    <col min="10760" max="10760" width="14.5703125" style="24" customWidth="1"/>
    <col min="10761" max="10761" width="14" style="24" customWidth="1"/>
    <col min="10762" max="10762" width="28" style="24" customWidth="1"/>
    <col min="10763" max="10763" width="17.5703125" style="24" customWidth="1"/>
    <col min="10764" max="11008" width="9.140625" style="24"/>
    <col min="11009" max="11009" width="6" style="24" customWidth="1"/>
    <col min="11010" max="11010" width="11.5703125" style="24" customWidth="1"/>
    <col min="11011" max="11011" width="51.85546875" style="24" customWidth="1"/>
    <col min="11012" max="11012" width="22.7109375" style="24" customWidth="1"/>
    <col min="11013" max="11013" width="10.140625" style="24" customWidth="1"/>
    <col min="11014" max="11014" width="10" style="24" customWidth="1"/>
    <col min="11015" max="11015" width="13.28515625" style="24" customWidth="1"/>
    <col min="11016" max="11016" width="14.5703125" style="24" customWidth="1"/>
    <col min="11017" max="11017" width="14" style="24" customWidth="1"/>
    <col min="11018" max="11018" width="28" style="24" customWidth="1"/>
    <col min="11019" max="11019" width="17.5703125" style="24" customWidth="1"/>
    <col min="11020" max="11264" width="9.140625" style="24"/>
    <col min="11265" max="11265" width="6" style="24" customWidth="1"/>
    <col min="11266" max="11266" width="11.5703125" style="24" customWidth="1"/>
    <col min="11267" max="11267" width="51.85546875" style="24" customWidth="1"/>
    <col min="11268" max="11268" width="22.7109375" style="24" customWidth="1"/>
    <col min="11269" max="11269" width="10.140625" style="24" customWidth="1"/>
    <col min="11270" max="11270" width="10" style="24" customWidth="1"/>
    <col min="11271" max="11271" width="13.28515625" style="24" customWidth="1"/>
    <col min="11272" max="11272" width="14.5703125" style="24" customWidth="1"/>
    <col min="11273" max="11273" width="14" style="24" customWidth="1"/>
    <col min="11274" max="11274" width="28" style="24" customWidth="1"/>
    <col min="11275" max="11275" width="17.5703125" style="24" customWidth="1"/>
    <col min="11276" max="11520" width="9.140625" style="24"/>
    <col min="11521" max="11521" width="6" style="24" customWidth="1"/>
    <col min="11522" max="11522" width="11.5703125" style="24" customWidth="1"/>
    <col min="11523" max="11523" width="51.85546875" style="24" customWidth="1"/>
    <col min="11524" max="11524" width="22.7109375" style="24" customWidth="1"/>
    <col min="11525" max="11525" width="10.140625" style="24" customWidth="1"/>
    <col min="11526" max="11526" width="10" style="24" customWidth="1"/>
    <col min="11527" max="11527" width="13.28515625" style="24" customWidth="1"/>
    <col min="11528" max="11528" width="14.5703125" style="24" customWidth="1"/>
    <col min="11529" max="11529" width="14" style="24" customWidth="1"/>
    <col min="11530" max="11530" width="28" style="24" customWidth="1"/>
    <col min="11531" max="11531" width="17.5703125" style="24" customWidth="1"/>
    <col min="11532" max="11776" width="9.140625" style="24"/>
    <col min="11777" max="11777" width="6" style="24" customWidth="1"/>
    <col min="11778" max="11778" width="11.5703125" style="24" customWidth="1"/>
    <col min="11779" max="11779" width="51.85546875" style="24" customWidth="1"/>
    <col min="11780" max="11780" width="22.7109375" style="24" customWidth="1"/>
    <col min="11781" max="11781" width="10.140625" style="24" customWidth="1"/>
    <col min="11782" max="11782" width="10" style="24" customWidth="1"/>
    <col min="11783" max="11783" width="13.28515625" style="24" customWidth="1"/>
    <col min="11784" max="11784" width="14.5703125" style="24" customWidth="1"/>
    <col min="11785" max="11785" width="14" style="24" customWidth="1"/>
    <col min="11786" max="11786" width="28" style="24" customWidth="1"/>
    <col min="11787" max="11787" width="17.5703125" style="24" customWidth="1"/>
    <col min="11788" max="12032" width="9.140625" style="24"/>
    <col min="12033" max="12033" width="6" style="24" customWidth="1"/>
    <col min="12034" max="12034" width="11.5703125" style="24" customWidth="1"/>
    <col min="12035" max="12035" width="51.85546875" style="24" customWidth="1"/>
    <col min="12036" max="12036" width="22.7109375" style="24" customWidth="1"/>
    <col min="12037" max="12037" width="10.140625" style="24" customWidth="1"/>
    <col min="12038" max="12038" width="10" style="24" customWidth="1"/>
    <col min="12039" max="12039" width="13.28515625" style="24" customWidth="1"/>
    <col min="12040" max="12040" width="14.5703125" style="24" customWidth="1"/>
    <col min="12041" max="12041" width="14" style="24" customWidth="1"/>
    <col min="12042" max="12042" width="28" style="24" customWidth="1"/>
    <col min="12043" max="12043" width="17.5703125" style="24" customWidth="1"/>
    <col min="12044" max="12288" width="9.140625" style="24"/>
    <col min="12289" max="12289" width="6" style="24" customWidth="1"/>
    <col min="12290" max="12290" width="11.5703125" style="24" customWidth="1"/>
    <col min="12291" max="12291" width="51.85546875" style="24" customWidth="1"/>
    <col min="12292" max="12292" width="22.7109375" style="24" customWidth="1"/>
    <col min="12293" max="12293" width="10.140625" style="24" customWidth="1"/>
    <col min="12294" max="12294" width="10" style="24" customWidth="1"/>
    <col min="12295" max="12295" width="13.28515625" style="24" customWidth="1"/>
    <col min="12296" max="12296" width="14.5703125" style="24" customWidth="1"/>
    <col min="12297" max="12297" width="14" style="24" customWidth="1"/>
    <col min="12298" max="12298" width="28" style="24" customWidth="1"/>
    <col min="12299" max="12299" width="17.5703125" style="24" customWidth="1"/>
    <col min="12300" max="12544" width="9.140625" style="24"/>
    <col min="12545" max="12545" width="6" style="24" customWidth="1"/>
    <col min="12546" max="12546" width="11.5703125" style="24" customWidth="1"/>
    <col min="12547" max="12547" width="51.85546875" style="24" customWidth="1"/>
    <col min="12548" max="12548" width="22.7109375" style="24" customWidth="1"/>
    <col min="12549" max="12549" width="10.140625" style="24" customWidth="1"/>
    <col min="12550" max="12550" width="10" style="24" customWidth="1"/>
    <col min="12551" max="12551" width="13.28515625" style="24" customWidth="1"/>
    <col min="12552" max="12552" width="14.5703125" style="24" customWidth="1"/>
    <col min="12553" max="12553" width="14" style="24" customWidth="1"/>
    <col min="12554" max="12554" width="28" style="24" customWidth="1"/>
    <col min="12555" max="12555" width="17.5703125" style="24" customWidth="1"/>
    <col min="12556" max="12800" width="9.140625" style="24"/>
    <col min="12801" max="12801" width="6" style="24" customWidth="1"/>
    <col min="12802" max="12802" width="11.5703125" style="24" customWidth="1"/>
    <col min="12803" max="12803" width="51.85546875" style="24" customWidth="1"/>
    <col min="12804" max="12804" width="22.7109375" style="24" customWidth="1"/>
    <col min="12805" max="12805" width="10.140625" style="24" customWidth="1"/>
    <col min="12806" max="12806" width="10" style="24" customWidth="1"/>
    <col min="12807" max="12807" width="13.28515625" style="24" customWidth="1"/>
    <col min="12808" max="12808" width="14.5703125" style="24" customWidth="1"/>
    <col min="12809" max="12809" width="14" style="24" customWidth="1"/>
    <col min="12810" max="12810" width="28" style="24" customWidth="1"/>
    <col min="12811" max="12811" width="17.5703125" style="24" customWidth="1"/>
    <col min="12812" max="13056" width="9.140625" style="24"/>
    <col min="13057" max="13057" width="6" style="24" customWidth="1"/>
    <col min="13058" max="13058" width="11.5703125" style="24" customWidth="1"/>
    <col min="13059" max="13059" width="51.85546875" style="24" customWidth="1"/>
    <col min="13060" max="13060" width="22.7109375" style="24" customWidth="1"/>
    <col min="13061" max="13061" width="10.140625" style="24" customWidth="1"/>
    <col min="13062" max="13062" width="10" style="24" customWidth="1"/>
    <col min="13063" max="13063" width="13.28515625" style="24" customWidth="1"/>
    <col min="13064" max="13064" width="14.5703125" style="24" customWidth="1"/>
    <col min="13065" max="13065" width="14" style="24" customWidth="1"/>
    <col min="13066" max="13066" width="28" style="24" customWidth="1"/>
    <col min="13067" max="13067" width="17.5703125" style="24" customWidth="1"/>
    <col min="13068" max="13312" width="9.140625" style="24"/>
    <col min="13313" max="13313" width="6" style="24" customWidth="1"/>
    <col min="13314" max="13314" width="11.5703125" style="24" customWidth="1"/>
    <col min="13315" max="13315" width="51.85546875" style="24" customWidth="1"/>
    <col min="13316" max="13316" width="22.7109375" style="24" customWidth="1"/>
    <col min="13317" max="13317" width="10.140625" style="24" customWidth="1"/>
    <col min="13318" max="13318" width="10" style="24" customWidth="1"/>
    <col min="13319" max="13319" width="13.28515625" style="24" customWidth="1"/>
    <col min="13320" max="13320" width="14.5703125" style="24" customWidth="1"/>
    <col min="13321" max="13321" width="14" style="24" customWidth="1"/>
    <col min="13322" max="13322" width="28" style="24" customWidth="1"/>
    <col min="13323" max="13323" width="17.5703125" style="24" customWidth="1"/>
    <col min="13324" max="13568" width="9.140625" style="24"/>
    <col min="13569" max="13569" width="6" style="24" customWidth="1"/>
    <col min="13570" max="13570" width="11.5703125" style="24" customWidth="1"/>
    <col min="13571" max="13571" width="51.85546875" style="24" customWidth="1"/>
    <col min="13572" max="13572" width="22.7109375" style="24" customWidth="1"/>
    <col min="13573" max="13573" width="10.140625" style="24" customWidth="1"/>
    <col min="13574" max="13574" width="10" style="24" customWidth="1"/>
    <col min="13575" max="13575" width="13.28515625" style="24" customWidth="1"/>
    <col min="13576" max="13576" width="14.5703125" style="24" customWidth="1"/>
    <col min="13577" max="13577" width="14" style="24" customWidth="1"/>
    <col min="13578" max="13578" width="28" style="24" customWidth="1"/>
    <col min="13579" max="13579" width="17.5703125" style="24" customWidth="1"/>
    <col min="13580" max="13824" width="9.140625" style="24"/>
    <col min="13825" max="13825" width="6" style="24" customWidth="1"/>
    <col min="13826" max="13826" width="11.5703125" style="24" customWidth="1"/>
    <col min="13827" max="13827" width="51.85546875" style="24" customWidth="1"/>
    <col min="13828" max="13828" width="22.7109375" style="24" customWidth="1"/>
    <col min="13829" max="13829" width="10.140625" style="24" customWidth="1"/>
    <col min="13830" max="13830" width="10" style="24" customWidth="1"/>
    <col min="13831" max="13831" width="13.28515625" style="24" customWidth="1"/>
    <col min="13832" max="13832" width="14.5703125" style="24" customWidth="1"/>
    <col min="13833" max="13833" width="14" style="24" customWidth="1"/>
    <col min="13834" max="13834" width="28" style="24" customWidth="1"/>
    <col min="13835" max="13835" width="17.5703125" style="24" customWidth="1"/>
    <col min="13836" max="14080" width="9.140625" style="24"/>
    <col min="14081" max="14081" width="6" style="24" customWidth="1"/>
    <col min="14082" max="14082" width="11.5703125" style="24" customWidth="1"/>
    <col min="14083" max="14083" width="51.85546875" style="24" customWidth="1"/>
    <col min="14084" max="14084" width="22.7109375" style="24" customWidth="1"/>
    <col min="14085" max="14085" width="10.140625" style="24" customWidth="1"/>
    <col min="14086" max="14086" width="10" style="24" customWidth="1"/>
    <col min="14087" max="14087" width="13.28515625" style="24" customWidth="1"/>
    <col min="14088" max="14088" width="14.5703125" style="24" customWidth="1"/>
    <col min="14089" max="14089" width="14" style="24" customWidth="1"/>
    <col min="14090" max="14090" width="28" style="24" customWidth="1"/>
    <col min="14091" max="14091" width="17.5703125" style="24" customWidth="1"/>
    <col min="14092" max="14336" width="9.140625" style="24"/>
    <col min="14337" max="14337" width="6" style="24" customWidth="1"/>
    <col min="14338" max="14338" width="11.5703125" style="24" customWidth="1"/>
    <col min="14339" max="14339" width="51.85546875" style="24" customWidth="1"/>
    <col min="14340" max="14340" width="22.7109375" style="24" customWidth="1"/>
    <col min="14341" max="14341" width="10.140625" style="24" customWidth="1"/>
    <col min="14342" max="14342" width="10" style="24" customWidth="1"/>
    <col min="14343" max="14343" width="13.28515625" style="24" customWidth="1"/>
    <col min="14344" max="14344" width="14.5703125" style="24" customWidth="1"/>
    <col min="14345" max="14345" width="14" style="24" customWidth="1"/>
    <col min="14346" max="14346" width="28" style="24" customWidth="1"/>
    <col min="14347" max="14347" width="17.5703125" style="24" customWidth="1"/>
    <col min="14348" max="14592" width="9.140625" style="24"/>
    <col min="14593" max="14593" width="6" style="24" customWidth="1"/>
    <col min="14594" max="14594" width="11.5703125" style="24" customWidth="1"/>
    <col min="14595" max="14595" width="51.85546875" style="24" customWidth="1"/>
    <col min="14596" max="14596" width="22.7109375" style="24" customWidth="1"/>
    <col min="14597" max="14597" width="10.140625" style="24" customWidth="1"/>
    <col min="14598" max="14598" width="10" style="24" customWidth="1"/>
    <col min="14599" max="14599" width="13.28515625" style="24" customWidth="1"/>
    <col min="14600" max="14600" width="14.5703125" style="24" customWidth="1"/>
    <col min="14601" max="14601" width="14" style="24" customWidth="1"/>
    <col min="14602" max="14602" width="28" style="24" customWidth="1"/>
    <col min="14603" max="14603" width="17.5703125" style="24" customWidth="1"/>
    <col min="14604" max="14848" width="9.140625" style="24"/>
    <col min="14849" max="14849" width="6" style="24" customWidth="1"/>
    <col min="14850" max="14850" width="11.5703125" style="24" customWidth="1"/>
    <col min="14851" max="14851" width="51.85546875" style="24" customWidth="1"/>
    <col min="14852" max="14852" width="22.7109375" style="24" customWidth="1"/>
    <col min="14853" max="14853" width="10.140625" style="24" customWidth="1"/>
    <col min="14854" max="14854" width="10" style="24" customWidth="1"/>
    <col min="14855" max="14855" width="13.28515625" style="24" customWidth="1"/>
    <col min="14856" max="14856" width="14.5703125" style="24" customWidth="1"/>
    <col min="14857" max="14857" width="14" style="24" customWidth="1"/>
    <col min="14858" max="14858" width="28" style="24" customWidth="1"/>
    <col min="14859" max="14859" width="17.5703125" style="24" customWidth="1"/>
    <col min="14860" max="15104" width="9.140625" style="24"/>
    <col min="15105" max="15105" width="6" style="24" customWidth="1"/>
    <col min="15106" max="15106" width="11.5703125" style="24" customWidth="1"/>
    <col min="15107" max="15107" width="51.85546875" style="24" customWidth="1"/>
    <col min="15108" max="15108" width="22.7109375" style="24" customWidth="1"/>
    <col min="15109" max="15109" width="10.140625" style="24" customWidth="1"/>
    <col min="15110" max="15110" width="10" style="24" customWidth="1"/>
    <col min="15111" max="15111" width="13.28515625" style="24" customWidth="1"/>
    <col min="15112" max="15112" width="14.5703125" style="24" customWidth="1"/>
    <col min="15113" max="15113" width="14" style="24" customWidth="1"/>
    <col min="15114" max="15114" width="28" style="24" customWidth="1"/>
    <col min="15115" max="15115" width="17.5703125" style="24" customWidth="1"/>
    <col min="15116" max="15360" width="9.140625" style="24"/>
    <col min="15361" max="15361" width="6" style="24" customWidth="1"/>
    <col min="15362" max="15362" width="11.5703125" style="24" customWidth="1"/>
    <col min="15363" max="15363" width="51.85546875" style="24" customWidth="1"/>
    <col min="15364" max="15364" width="22.7109375" style="24" customWidth="1"/>
    <col min="15365" max="15365" width="10.140625" style="24" customWidth="1"/>
    <col min="15366" max="15366" width="10" style="24" customWidth="1"/>
    <col min="15367" max="15367" width="13.28515625" style="24" customWidth="1"/>
    <col min="15368" max="15368" width="14.5703125" style="24" customWidth="1"/>
    <col min="15369" max="15369" width="14" style="24" customWidth="1"/>
    <col min="15370" max="15370" width="28" style="24" customWidth="1"/>
    <col min="15371" max="15371" width="17.5703125" style="24" customWidth="1"/>
    <col min="15372" max="15616" width="9.140625" style="24"/>
    <col min="15617" max="15617" width="6" style="24" customWidth="1"/>
    <col min="15618" max="15618" width="11.5703125" style="24" customWidth="1"/>
    <col min="15619" max="15619" width="51.85546875" style="24" customWidth="1"/>
    <col min="15620" max="15620" width="22.7109375" style="24" customWidth="1"/>
    <col min="15621" max="15621" width="10.140625" style="24" customWidth="1"/>
    <col min="15622" max="15622" width="10" style="24" customWidth="1"/>
    <col min="15623" max="15623" width="13.28515625" style="24" customWidth="1"/>
    <col min="15624" max="15624" width="14.5703125" style="24" customWidth="1"/>
    <col min="15625" max="15625" width="14" style="24" customWidth="1"/>
    <col min="15626" max="15626" width="28" style="24" customWidth="1"/>
    <col min="15627" max="15627" width="17.5703125" style="24" customWidth="1"/>
    <col min="15628" max="15872" width="9.140625" style="24"/>
    <col min="15873" max="15873" width="6" style="24" customWidth="1"/>
    <col min="15874" max="15874" width="11.5703125" style="24" customWidth="1"/>
    <col min="15875" max="15875" width="51.85546875" style="24" customWidth="1"/>
    <col min="15876" max="15876" width="22.7109375" style="24" customWidth="1"/>
    <col min="15877" max="15877" width="10.140625" style="24" customWidth="1"/>
    <col min="15878" max="15878" width="10" style="24" customWidth="1"/>
    <col min="15879" max="15879" width="13.28515625" style="24" customWidth="1"/>
    <col min="15880" max="15880" width="14.5703125" style="24" customWidth="1"/>
    <col min="15881" max="15881" width="14" style="24" customWidth="1"/>
    <col min="15882" max="15882" width="28" style="24" customWidth="1"/>
    <col min="15883" max="15883" width="17.5703125" style="24" customWidth="1"/>
    <col min="15884" max="16128" width="9.140625" style="24"/>
    <col min="16129" max="16129" width="6" style="24" customWidth="1"/>
    <col min="16130" max="16130" width="11.5703125" style="24" customWidth="1"/>
    <col min="16131" max="16131" width="51.85546875" style="24" customWidth="1"/>
    <col min="16132" max="16132" width="22.7109375" style="24" customWidth="1"/>
    <col min="16133" max="16133" width="10.140625" style="24" customWidth="1"/>
    <col min="16134" max="16134" width="10" style="24" customWidth="1"/>
    <col min="16135" max="16135" width="13.28515625" style="24" customWidth="1"/>
    <col min="16136" max="16136" width="14.5703125" style="24" customWidth="1"/>
    <col min="16137" max="16137" width="14" style="24" customWidth="1"/>
    <col min="16138" max="16138" width="28" style="24" customWidth="1"/>
    <col min="16139" max="16139" width="17.5703125" style="24" customWidth="1"/>
    <col min="16140" max="16384" width="9.140625" style="24"/>
  </cols>
  <sheetData>
    <row r="1" spans="1:9" s="24" customFormat="1" ht="21" customHeight="1" thickBot="1" x14ac:dyDescent="0.25">
      <c r="A1" s="22"/>
      <c r="B1" s="22"/>
      <c r="C1" s="23"/>
      <c r="F1" s="25"/>
      <c r="H1" s="26"/>
    </row>
    <row r="2" spans="1:9" s="24" customFormat="1" ht="12" thickBot="1" x14ac:dyDescent="0.25">
      <c r="A2" s="27" t="s">
        <v>9</v>
      </c>
      <c r="B2" s="27"/>
      <c r="C2" s="23"/>
      <c r="D2" s="83" t="s">
        <v>114</v>
      </c>
      <c r="F2" s="25"/>
      <c r="H2" s="26"/>
    </row>
    <row r="3" spans="1:9" s="24" customFormat="1" x14ac:dyDescent="0.2">
      <c r="A3" s="27" t="s">
        <v>10</v>
      </c>
      <c r="B3" s="27"/>
      <c r="C3" s="23"/>
      <c r="D3" s="28"/>
      <c r="F3" s="25"/>
      <c r="H3" s="26"/>
    </row>
    <row r="4" spans="1:9" s="24" customFormat="1" x14ac:dyDescent="0.2">
      <c r="A4" s="27" t="s">
        <v>41</v>
      </c>
      <c r="B4" s="27"/>
      <c r="C4" s="23"/>
      <c r="F4" s="25"/>
      <c r="H4" s="26"/>
    </row>
    <row r="5" spans="1:9" s="24" customFormat="1" x14ac:dyDescent="0.2">
      <c r="A5" s="27"/>
      <c r="B5" s="27"/>
      <c r="C5" s="23"/>
      <c r="F5" s="25"/>
      <c r="H5" s="26"/>
    </row>
    <row r="6" spans="1:9" s="24" customFormat="1" x14ac:dyDescent="0.2">
      <c r="A6" s="28"/>
      <c r="F6" s="25"/>
      <c r="H6" s="26"/>
    </row>
    <row r="7" spans="1:9" s="32" customFormat="1" ht="15" x14ac:dyDescent="0.2">
      <c r="A7" s="29"/>
      <c r="B7" s="30"/>
      <c r="C7" s="30"/>
      <c r="D7" s="30"/>
      <c r="E7" s="30"/>
      <c r="F7" s="30"/>
      <c r="G7" s="31"/>
      <c r="H7" s="31"/>
      <c r="I7" s="31"/>
    </row>
    <row r="8" spans="1:9" s="34" customFormat="1" x14ac:dyDescent="0.2">
      <c r="A8" s="33" t="s">
        <v>11</v>
      </c>
      <c r="B8" s="33"/>
      <c r="C8" s="33"/>
      <c r="F8" s="35"/>
      <c r="G8" s="36"/>
      <c r="H8" s="37"/>
    </row>
    <row r="9" spans="1:9" s="34" customFormat="1" x14ac:dyDescent="0.2">
      <c r="A9" s="33"/>
      <c r="B9" s="33"/>
      <c r="C9" s="33"/>
      <c r="F9" s="38"/>
      <c r="G9" s="36"/>
      <c r="H9" s="37"/>
    </row>
    <row r="10" spans="1:9" s="34" customFormat="1" x14ac:dyDescent="0.2">
      <c r="A10" s="39" t="s">
        <v>12</v>
      </c>
      <c r="B10" s="39"/>
      <c r="C10" s="39"/>
      <c r="D10" s="39" t="s">
        <v>13</v>
      </c>
      <c r="F10" s="38"/>
      <c r="G10" s="36"/>
      <c r="H10" s="37"/>
    </row>
    <row r="11" spans="1:9" s="34" customFormat="1" x14ac:dyDescent="0.2">
      <c r="A11" s="39"/>
      <c r="B11" s="39"/>
      <c r="C11" s="39"/>
      <c r="D11" s="39" t="s">
        <v>64</v>
      </c>
      <c r="F11" s="38"/>
      <c r="G11" s="36"/>
      <c r="H11" s="37"/>
    </row>
    <row r="12" spans="1:9" s="34" customFormat="1" x14ac:dyDescent="0.2">
      <c r="A12" s="39"/>
      <c r="B12" s="39"/>
      <c r="C12" s="39"/>
      <c r="D12" s="39"/>
      <c r="F12" s="40"/>
      <c r="G12" s="36"/>
      <c r="H12" s="37"/>
    </row>
    <row r="13" spans="1:9" s="34" customFormat="1" ht="15" customHeight="1" x14ac:dyDescent="0.2">
      <c r="A13" s="39" t="s">
        <v>14</v>
      </c>
      <c r="B13" s="39"/>
      <c r="D13" s="41"/>
      <c r="E13" s="42"/>
      <c r="F13" s="43"/>
      <c r="H13" s="37"/>
    </row>
    <row r="14" spans="1:9" s="34" customFormat="1" ht="15" customHeight="1" x14ac:dyDescent="0.2">
      <c r="A14" s="39" t="s">
        <v>15</v>
      </c>
      <c r="B14" s="39"/>
      <c r="D14" s="41"/>
      <c r="E14" s="42"/>
      <c r="F14" s="43"/>
      <c r="H14" s="37"/>
    </row>
    <row r="15" spans="1:9" s="34" customFormat="1" ht="15" customHeight="1" x14ac:dyDescent="0.2">
      <c r="A15" s="39" t="s">
        <v>16</v>
      </c>
      <c r="B15" s="39"/>
      <c r="D15" s="41"/>
      <c r="E15" s="42"/>
      <c r="F15" s="43"/>
      <c r="H15" s="37"/>
    </row>
    <row r="16" spans="1:9" s="34" customFormat="1" ht="15" customHeight="1" x14ac:dyDescent="0.2">
      <c r="A16" s="39" t="s">
        <v>17</v>
      </c>
      <c r="B16" s="39"/>
      <c r="D16" s="44"/>
      <c r="E16" s="42"/>
      <c r="F16" s="43"/>
      <c r="H16" s="37"/>
    </row>
    <row r="17" spans="1:8" s="34" customFormat="1" ht="15" customHeight="1" x14ac:dyDescent="0.2">
      <c r="A17" s="39" t="s">
        <v>18</v>
      </c>
      <c r="B17" s="39"/>
      <c r="D17" s="41"/>
      <c r="E17" s="42"/>
      <c r="F17" s="45"/>
      <c r="H17" s="37"/>
    </row>
    <row r="18" spans="1:8" s="34" customFormat="1" ht="15" customHeight="1" x14ac:dyDescent="0.2">
      <c r="A18" s="39" t="s">
        <v>19</v>
      </c>
      <c r="B18" s="39"/>
      <c r="D18" s="46"/>
      <c r="E18" s="47"/>
      <c r="F18" s="48"/>
      <c r="H18" s="37"/>
    </row>
    <row r="19" spans="1:8" s="34" customFormat="1" ht="15" customHeight="1" x14ac:dyDescent="0.2">
      <c r="A19" s="39" t="s">
        <v>20</v>
      </c>
      <c r="B19" s="39"/>
      <c r="D19" s="44"/>
      <c r="E19" s="42"/>
      <c r="F19" s="49"/>
      <c r="H19" s="37"/>
    </row>
    <row r="20" spans="1:8" s="34" customFormat="1" ht="15" customHeight="1" x14ac:dyDescent="0.2">
      <c r="A20" s="39" t="s">
        <v>21</v>
      </c>
      <c r="B20" s="39"/>
      <c r="D20" s="44"/>
      <c r="E20" s="42"/>
      <c r="F20" s="49"/>
      <c r="H20" s="37"/>
    </row>
    <row r="21" spans="1:8" s="34" customFormat="1" ht="15" customHeight="1" x14ac:dyDescent="0.25">
      <c r="A21" s="39" t="s">
        <v>22</v>
      </c>
      <c r="B21" s="39"/>
      <c r="D21" s="50"/>
      <c r="E21" s="51"/>
      <c r="F21" s="52"/>
      <c r="H21" s="37"/>
    </row>
    <row r="22" spans="1:8" s="34" customFormat="1" ht="15" customHeight="1" x14ac:dyDescent="0.2">
      <c r="A22" s="39" t="s">
        <v>23</v>
      </c>
      <c r="B22" s="39"/>
      <c r="D22" s="53"/>
      <c r="E22" s="54"/>
      <c r="F22" s="52"/>
      <c r="H22" s="37"/>
    </row>
    <row r="23" spans="1:8" s="34" customFormat="1" x14ac:dyDescent="0.2">
      <c r="E23" s="35"/>
      <c r="F23" s="55"/>
      <c r="H23" s="37"/>
    </row>
    <row r="24" spans="1:8" s="34" customFormat="1" x14ac:dyDescent="0.2">
      <c r="A24" s="39" t="s">
        <v>24</v>
      </c>
      <c r="B24" s="39"/>
      <c r="E24" s="35"/>
      <c r="F24" s="55"/>
      <c r="H24" s="37"/>
    </row>
    <row r="25" spans="1:8" s="34" customFormat="1" x14ac:dyDescent="0.2">
      <c r="A25" s="34" t="s">
        <v>25</v>
      </c>
      <c r="E25" s="35"/>
      <c r="F25" s="55"/>
      <c r="H25" s="37"/>
    </row>
    <row r="26" spans="1:8" s="34" customFormat="1" ht="26.25" customHeight="1" x14ac:dyDescent="0.2">
      <c r="A26" s="56" t="s">
        <v>26</v>
      </c>
      <c r="B26" s="57"/>
      <c r="D26" s="58"/>
      <c r="E26" s="59"/>
      <c r="F26" s="60"/>
      <c r="H26" s="37"/>
    </row>
    <row r="27" spans="1:8" s="34" customFormat="1" ht="14.25" customHeight="1" x14ac:dyDescent="0.2">
      <c r="D27" s="61"/>
      <c r="E27" s="62"/>
      <c r="F27" s="63"/>
      <c r="H27" s="37"/>
    </row>
    <row r="28" spans="1:8" s="34" customFormat="1" ht="15.75" customHeight="1" x14ac:dyDescent="0.2">
      <c r="A28" s="39" t="s">
        <v>27</v>
      </c>
      <c r="B28" s="39"/>
      <c r="C28" s="64"/>
      <c r="D28" s="65"/>
      <c r="E28" s="66"/>
      <c r="F28" s="67"/>
      <c r="H28" s="37"/>
    </row>
    <row r="29" spans="1:8" s="34" customFormat="1" ht="15.75" customHeight="1" x14ac:dyDescent="0.2">
      <c r="A29" s="39" t="s">
        <v>28</v>
      </c>
      <c r="B29" s="39"/>
      <c r="C29" s="64"/>
      <c r="D29" s="68"/>
      <c r="E29" s="69"/>
      <c r="F29" s="70"/>
      <c r="H29" s="37"/>
    </row>
    <row r="30" spans="1:8" s="34" customFormat="1" ht="12" customHeight="1" x14ac:dyDescent="0.2">
      <c r="F30" s="38"/>
      <c r="H30" s="37"/>
    </row>
    <row r="31" spans="1:8" s="34" customFormat="1" ht="15.75" customHeight="1" x14ac:dyDescent="0.2">
      <c r="A31" s="39" t="s">
        <v>29</v>
      </c>
      <c r="B31" s="39"/>
      <c r="F31" s="35"/>
      <c r="H31" s="37"/>
    </row>
    <row r="32" spans="1:8" s="34" customFormat="1" ht="17.25" customHeight="1" x14ac:dyDescent="0.2">
      <c r="A32" s="39"/>
      <c r="B32" s="39"/>
      <c r="F32" s="35"/>
      <c r="H32" s="37"/>
    </row>
    <row r="33" spans="1:10" s="72" customFormat="1" ht="12" x14ac:dyDescent="0.2">
      <c r="A33" s="34" t="s">
        <v>30</v>
      </c>
      <c r="B33" s="71"/>
      <c r="E33" s="73"/>
      <c r="F33" s="74"/>
      <c r="G33" s="73"/>
      <c r="H33" s="75"/>
    </row>
    <row r="34" spans="1:10" s="72" customFormat="1" ht="12" x14ac:dyDescent="0.2">
      <c r="A34" s="98" t="s">
        <v>61</v>
      </c>
      <c r="B34" s="98"/>
      <c r="C34" s="98"/>
      <c r="D34" s="98"/>
      <c r="E34" s="98"/>
      <c r="F34" s="76"/>
      <c r="G34" s="71"/>
      <c r="H34" s="71"/>
      <c r="I34" s="77"/>
      <c r="J34" s="75"/>
    </row>
    <row r="35" spans="1:10" s="72" customFormat="1" ht="12" x14ac:dyDescent="0.2">
      <c r="A35" s="98"/>
      <c r="B35" s="98"/>
      <c r="C35" s="98"/>
      <c r="D35" s="98"/>
      <c r="E35" s="98"/>
      <c r="F35" s="76"/>
      <c r="G35" s="71"/>
      <c r="H35" s="71"/>
      <c r="I35" s="77"/>
      <c r="J35" s="75"/>
    </row>
    <row r="36" spans="1:10" s="72" customFormat="1" ht="42.75" customHeight="1" x14ac:dyDescent="0.2">
      <c r="A36" s="98"/>
      <c r="B36" s="98"/>
      <c r="C36" s="98"/>
      <c r="D36" s="98"/>
      <c r="E36" s="98"/>
      <c r="F36" s="35"/>
      <c r="I36" s="77"/>
      <c r="J36" s="75"/>
    </row>
    <row r="37" spans="1:10" s="72" customFormat="1" ht="12" x14ac:dyDescent="0.2">
      <c r="A37" s="39"/>
      <c r="B37" s="39"/>
      <c r="C37" s="39"/>
      <c r="D37" s="39"/>
      <c r="E37" s="34"/>
      <c r="F37" s="35"/>
      <c r="I37" s="77"/>
      <c r="J37" s="75"/>
    </row>
    <row r="38" spans="1:10" s="72" customFormat="1" ht="12" x14ac:dyDescent="0.2">
      <c r="A38" s="34"/>
      <c r="B38" s="39"/>
      <c r="C38" s="39"/>
      <c r="D38" s="39"/>
      <c r="E38" s="34"/>
      <c r="F38" s="35"/>
      <c r="H38" s="75"/>
    </row>
    <row r="39" spans="1:10" s="72" customFormat="1" ht="12" x14ac:dyDescent="0.2">
      <c r="A39" s="34"/>
      <c r="B39" s="39"/>
      <c r="C39" s="39"/>
      <c r="D39" s="78"/>
      <c r="E39" s="34"/>
      <c r="F39" s="35"/>
      <c r="H39" s="75"/>
    </row>
    <row r="40" spans="1:10" s="72" customFormat="1" ht="12" x14ac:dyDescent="0.2">
      <c r="A40" s="34"/>
      <c r="B40" s="39"/>
      <c r="C40" s="79" t="s">
        <v>113</v>
      </c>
      <c r="D40" s="78">
        <f>'DN SV'!H53</f>
        <v>0</v>
      </c>
      <c r="E40" s="34"/>
      <c r="F40" s="35"/>
      <c r="H40" s="75"/>
    </row>
    <row r="41" spans="1:10" s="34" customFormat="1" ht="15.75" customHeight="1" x14ac:dyDescent="0.2">
      <c r="A41" s="39" t="s">
        <v>31</v>
      </c>
      <c r="B41" s="39"/>
      <c r="C41" s="64"/>
      <c r="D41" s="80">
        <f>SUM(D40:D40)</f>
        <v>0</v>
      </c>
      <c r="E41" s="69" t="s">
        <v>32</v>
      </c>
      <c r="F41" s="70"/>
      <c r="H41" s="37"/>
    </row>
    <row r="42" spans="1:10" s="72" customFormat="1" ht="12" x14ac:dyDescent="0.2">
      <c r="A42" s="39"/>
      <c r="B42" s="39"/>
      <c r="C42" s="39"/>
      <c r="D42" s="39"/>
      <c r="E42" s="34"/>
      <c r="F42" s="35"/>
      <c r="H42" s="75"/>
    </row>
    <row r="43" spans="1:10" s="72" customFormat="1" ht="12" x14ac:dyDescent="0.2">
      <c r="A43" s="39" t="s">
        <v>33</v>
      </c>
      <c r="B43" s="39"/>
      <c r="C43" s="39"/>
      <c r="D43" s="39"/>
      <c r="E43" s="34"/>
      <c r="F43" s="35"/>
      <c r="H43" s="75"/>
    </row>
    <row r="44" spans="1:10" s="72" customFormat="1" ht="12" x14ac:dyDescent="0.2">
      <c r="A44" s="39" t="s">
        <v>34</v>
      </c>
      <c r="B44" s="39"/>
      <c r="C44" s="39"/>
      <c r="D44" s="39"/>
      <c r="E44" s="34"/>
      <c r="F44" s="35"/>
      <c r="H44" s="75"/>
    </row>
    <row r="45" spans="1:10" s="72" customFormat="1" ht="12" x14ac:dyDescent="0.2">
      <c r="A45" s="34" t="s">
        <v>35</v>
      </c>
      <c r="B45" s="34"/>
      <c r="C45" s="39"/>
      <c r="D45" s="39"/>
      <c r="E45" s="34"/>
      <c r="F45" s="35"/>
      <c r="H45" s="75"/>
    </row>
    <row r="46" spans="1:10" s="72" customFormat="1" ht="12" x14ac:dyDescent="0.2">
      <c r="A46" s="34" t="s">
        <v>36</v>
      </c>
      <c r="B46" s="34"/>
      <c r="C46" s="39"/>
      <c r="D46" s="39"/>
      <c r="E46" s="34"/>
      <c r="F46" s="35"/>
      <c r="H46" s="75"/>
    </row>
    <row r="47" spans="1:10" s="72" customFormat="1" ht="12" x14ac:dyDescent="0.2">
      <c r="A47" s="34" t="s">
        <v>37</v>
      </c>
      <c r="B47" s="34"/>
      <c r="C47" s="39"/>
      <c r="D47" s="39"/>
      <c r="E47" s="34"/>
      <c r="F47" s="35"/>
      <c r="H47" s="75"/>
    </row>
    <row r="48" spans="1:10" s="34" customFormat="1" x14ac:dyDescent="0.2">
      <c r="A48" s="39" t="s">
        <v>38</v>
      </c>
      <c r="F48" s="35"/>
      <c r="H48" s="37"/>
    </row>
    <row r="49" spans="1:8" s="34" customFormat="1" x14ac:dyDescent="0.2">
      <c r="A49" s="39"/>
      <c r="F49" s="35"/>
      <c r="H49" s="37"/>
    </row>
    <row r="50" spans="1:8" s="34" customFormat="1" x14ac:dyDescent="0.2">
      <c r="F50" s="35"/>
      <c r="H50" s="37"/>
    </row>
    <row r="51" spans="1:8" s="72" customFormat="1" ht="12" x14ac:dyDescent="0.2">
      <c r="A51" s="39" t="s">
        <v>39</v>
      </c>
      <c r="B51" s="39"/>
      <c r="C51" s="81"/>
      <c r="D51" s="39" t="s">
        <v>40</v>
      </c>
      <c r="E51" s="37"/>
      <c r="F51" s="35"/>
    </row>
    <row r="52" spans="1:8" s="72" customFormat="1" ht="12" x14ac:dyDescent="0.2">
      <c r="A52" s="34"/>
      <c r="B52" s="34"/>
      <c r="C52" s="34"/>
      <c r="D52" s="34"/>
      <c r="E52" s="37"/>
      <c r="F52" s="35"/>
    </row>
    <row r="53" spans="1:8" s="72" customFormat="1" ht="12" x14ac:dyDescent="0.2">
      <c r="A53" s="99"/>
      <c r="B53" s="99"/>
      <c r="C53" s="34"/>
      <c r="D53" s="34" t="s">
        <v>62</v>
      </c>
      <c r="E53" s="37"/>
      <c r="F53" s="35"/>
    </row>
    <row r="54" spans="1:8" s="72" customFormat="1" ht="12" x14ac:dyDescent="0.2">
      <c r="A54" s="39"/>
      <c r="B54" s="39"/>
      <c r="C54" s="34"/>
      <c r="D54" s="34" t="s">
        <v>63</v>
      </c>
      <c r="E54" s="37"/>
      <c r="F54" s="35"/>
    </row>
  </sheetData>
  <mergeCells count="2">
    <mergeCell ref="A34:E36"/>
    <mergeCell ref="A53:B5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Normal="100" zoomScaleSheetLayoutView="100" workbookViewId="0">
      <selection activeCell="D49" sqref="D49"/>
    </sheetView>
  </sheetViews>
  <sheetFormatPr defaultRowHeight="15" x14ac:dyDescent="0.25"/>
  <cols>
    <col min="1" max="1" width="8.42578125" bestFit="1" customWidth="1"/>
    <col min="2" max="2" width="5.85546875" customWidth="1"/>
    <col min="3" max="3" width="6.42578125" bestFit="1" customWidth="1"/>
    <col min="4" max="4" width="36.5703125" customWidth="1"/>
    <col min="5" max="5" width="4.140625" bestFit="1" customWidth="1"/>
    <col min="6" max="6" width="5.7109375" bestFit="1" customWidth="1"/>
    <col min="7" max="7" width="16.42578125" customWidth="1"/>
    <col min="8" max="8" width="8.7109375" customWidth="1"/>
    <col min="9" max="9" width="20.85546875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2" t="s">
        <v>8</v>
      </c>
    </row>
    <row r="2" spans="1:9" x14ac:dyDescent="0.25">
      <c r="A2" s="6"/>
      <c r="B2" s="7"/>
      <c r="C2" s="8"/>
      <c r="D2" s="9"/>
      <c r="E2" s="10"/>
      <c r="F2" s="11"/>
      <c r="G2" s="12"/>
      <c r="H2" s="13"/>
      <c r="I2" s="14"/>
    </row>
    <row r="3" spans="1:9" x14ac:dyDescent="0.25">
      <c r="A3" s="6"/>
      <c r="B3" s="92"/>
      <c r="C3" s="93"/>
      <c r="D3" s="94" t="s">
        <v>111</v>
      </c>
      <c r="E3" s="95"/>
      <c r="F3" s="96"/>
      <c r="G3" s="95"/>
      <c r="H3" s="21"/>
      <c r="I3" s="97"/>
    </row>
    <row r="4" spans="1:9" x14ac:dyDescent="0.25">
      <c r="A4" s="6"/>
      <c r="B4" s="7"/>
      <c r="C4" s="8"/>
      <c r="D4" s="9"/>
      <c r="E4" s="10"/>
      <c r="F4" s="11"/>
      <c r="G4" s="15"/>
      <c r="H4" s="13"/>
      <c r="I4" s="14"/>
    </row>
    <row r="5" spans="1:9" ht="114.75" x14ac:dyDescent="0.25">
      <c r="A5" s="85" t="s">
        <v>65</v>
      </c>
      <c r="C5" s="84" t="s">
        <v>42</v>
      </c>
      <c r="D5" s="86" t="s">
        <v>66</v>
      </c>
      <c r="E5" s="87"/>
      <c r="F5" s="87"/>
      <c r="G5" s="11"/>
      <c r="H5" s="16" t="str">
        <f t="shared" ref="H5:H13" si="0">+IF($F5&gt;0,$F5*G5,"")</f>
        <v/>
      </c>
      <c r="I5" s="14"/>
    </row>
    <row r="6" spans="1:9" x14ac:dyDescent="0.25">
      <c r="A6" s="85" t="s">
        <v>65</v>
      </c>
      <c r="C6" s="84"/>
      <c r="D6" s="88" t="s">
        <v>67</v>
      </c>
      <c r="E6" s="89" t="s">
        <v>68</v>
      </c>
      <c r="F6" s="89" t="s">
        <v>69</v>
      </c>
      <c r="G6" s="102"/>
      <c r="H6" s="103">
        <f t="shared" si="0"/>
        <v>0</v>
      </c>
      <c r="I6" s="14"/>
    </row>
    <row r="7" spans="1:9" ht="89.25" x14ac:dyDescent="0.25">
      <c r="A7" s="85" t="s">
        <v>65</v>
      </c>
      <c r="C7" s="84" t="s">
        <v>43</v>
      </c>
      <c r="D7" s="86" t="s">
        <v>70</v>
      </c>
      <c r="E7" s="87"/>
      <c r="F7" s="87"/>
      <c r="G7" s="100"/>
      <c r="H7" s="103" t="str">
        <f t="shared" si="0"/>
        <v/>
      </c>
      <c r="I7" s="14"/>
    </row>
    <row r="8" spans="1:9" x14ac:dyDescent="0.25">
      <c r="A8" s="85" t="s">
        <v>65</v>
      </c>
      <c r="C8" s="84"/>
      <c r="D8" s="88" t="s">
        <v>67</v>
      </c>
      <c r="E8" s="89" t="s">
        <v>68</v>
      </c>
      <c r="F8" s="89" t="s">
        <v>71</v>
      </c>
      <c r="G8" s="102"/>
      <c r="H8" s="103">
        <f>+IF($F8&gt;0,$F8*G8,"")</f>
        <v>0</v>
      </c>
      <c r="I8" s="14"/>
    </row>
    <row r="9" spans="1:9" ht="63.75" x14ac:dyDescent="0.25">
      <c r="A9" s="85" t="s">
        <v>65</v>
      </c>
      <c r="C9" s="84" t="s">
        <v>44</v>
      </c>
      <c r="D9" s="86" t="s">
        <v>72</v>
      </c>
      <c r="E9" s="87"/>
      <c r="F9" s="87"/>
      <c r="G9" s="104"/>
      <c r="H9" s="103" t="str">
        <f>+IF($F9&gt;0,$F9*G8,"")</f>
        <v/>
      </c>
      <c r="I9" s="14"/>
    </row>
    <row r="10" spans="1:9" x14ac:dyDescent="0.25">
      <c r="A10" s="85" t="s">
        <v>65</v>
      </c>
      <c r="C10" s="84"/>
      <c r="D10" s="88" t="s">
        <v>67</v>
      </c>
      <c r="E10" s="89" t="s">
        <v>68</v>
      </c>
      <c r="F10" s="89" t="s">
        <v>73</v>
      </c>
      <c r="G10" s="102"/>
      <c r="H10" s="103">
        <f t="shared" ref="H10" si="1">+IF($F10&gt;0,$F10*G10,"")</f>
        <v>0</v>
      </c>
      <c r="I10" s="14"/>
    </row>
    <row r="11" spans="1:9" ht="63.75" x14ac:dyDescent="0.25">
      <c r="A11" s="85" t="s">
        <v>65</v>
      </c>
      <c r="C11" s="84" t="s">
        <v>45</v>
      </c>
      <c r="D11" s="86" t="s">
        <v>74</v>
      </c>
      <c r="E11" s="87"/>
      <c r="F11" s="87"/>
      <c r="G11" s="100"/>
      <c r="H11" s="103" t="str">
        <f t="shared" si="0"/>
        <v/>
      </c>
      <c r="I11" s="14"/>
    </row>
    <row r="12" spans="1:9" x14ac:dyDescent="0.25">
      <c r="A12" s="85" t="s">
        <v>65</v>
      </c>
      <c r="C12" s="84"/>
      <c r="D12" s="88" t="s">
        <v>67</v>
      </c>
      <c r="E12" s="89" t="s">
        <v>68</v>
      </c>
      <c r="F12" s="89" t="s">
        <v>75</v>
      </c>
      <c r="G12" s="102"/>
      <c r="H12" s="103">
        <f t="shared" si="0"/>
        <v>0</v>
      </c>
      <c r="I12" s="14"/>
    </row>
    <row r="13" spans="1:9" ht="76.5" x14ac:dyDescent="0.25">
      <c r="A13" s="85" t="s">
        <v>65</v>
      </c>
      <c r="C13" s="84" t="s">
        <v>46</v>
      </c>
      <c r="D13" s="86" t="s">
        <v>76</v>
      </c>
      <c r="E13" s="87"/>
      <c r="F13" s="87"/>
      <c r="G13" s="100"/>
      <c r="H13" s="103" t="str">
        <f t="shared" si="0"/>
        <v/>
      </c>
      <c r="I13" s="14"/>
    </row>
    <row r="14" spans="1:9" x14ac:dyDescent="0.25">
      <c r="A14" s="85" t="s">
        <v>65</v>
      </c>
      <c r="C14" s="84"/>
      <c r="D14" s="88" t="s">
        <v>67</v>
      </c>
      <c r="E14" s="89" t="s">
        <v>68</v>
      </c>
      <c r="F14" s="89" t="s">
        <v>77</v>
      </c>
      <c r="G14" s="102"/>
      <c r="H14" s="103">
        <f t="shared" ref="H14" si="2">+IF($F14&gt;0,$F14*G14,"")</f>
        <v>0</v>
      </c>
      <c r="I14" s="14"/>
    </row>
    <row r="15" spans="1:9" ht="63.75" x14ac:dyDescent="0.25">
      <c r="A15" s="85" t="s">
        <v>65</v>
      </c>
      <c r="C15" s="84" t="s">
        <v>47</v>
      </c>
      <c r="D15" s="86" t="s">
        <v>78</v>
      </c>
      <c r="E15" s="87"/>
      <c r="F15" s="87"/>
      <c r="G15" s="103" t="str">
        <f>+IF($F15&gt;0,$F15*#REF!,"")</f>
        <v/>
      </c>
      <c r="H15" s="105"/>
    </row>
    <row r="16" spans="1:9" x14ac:dyDescent="0.25">
      <c r="A16" s="85" t="s">
        <v>65</v>
      </c>
      <c r="C16" s="84"/>
      <c r="D16" s="88" t="s">
        <v>67</v>
      </c>
      <c r="E16" s="89" t="s">
        <v>68</v>
      </c>
      <c r="F16" s="89" t="s">
        <v>79</v>
      </c>
      <c r="G16" s="102"/>
      <c r="H16" s="103">
        <f t="shared" ref="H16" si="3">+IF($F16&gt;0,$F16*G16,"")</f>
        <v>0</v>
      </c>
      <c r="I16" s="14"/>
    </row>
    <row r="17" spans="1:9" ht="63.75" x14ac:dyDescent="0.25">
      <c r="A17" s="85" t="s">
        <v>65</v>
      </c>
      <c r="C17" s="84" t="s">
        <v>48</v>
      </c>
      <c r="D17" s="86" t="s">
        <v>80</v>
      </c>
      <c r="E17" s="87"/>
      <c r="F17" s="90"/>
      <c r="G17" s="100"/>
      <c r="H17" s="103" t="str">
        <f>+IF($F17&gt;0,$F17*G17,"")</f>
        <v/>
      </c>
      <c r="I17" s="14"/>
    </row>
    <row r="18" spans="1:9" x14ac:dyDescent="0.25">
      <c r="A18" s="85" t="s">
        <v>65</v>
      </c>
      <c r="C18" s="84"/>
      <c r="D18" s="88" t="s">
        <v>67</v>
      </c>
      <c r="E18" s="89" t="s">
        <v>68</v>
      </c>
      <c r="F18" s="89" t="s">
        <v>81</v>
      </c>
      <c r="G18" s="102"/>
      <c r="H18" s="103">
        <f>+IF($F18&gt;0,$F18*G18,"")</f>
        <v>0</v>
      </c>
      <c r="I18" s="14"/>
    </row>
    <row r="19" spans="1:9" ht="76.5" x14ac:dyDescent="0.25">
      <c r="A19" s="85" t="s">
        <v>65</v>
      </c>
      <c r="C19" s="84" t="s">
        <v>49</v>
      </c>
      <c r="D19" s="86" t="s">
        <v>82</v>
      </c>
      <c r="E19" s="87"/>
      <c r="F19" s="90"/>
      <c r="G19" s="100"/>
      <c r="H19" s="103" t="str">
        <f>+IF($F19&gt;0,$F19*G19,"")</f>
        <v/>
      </c>
      <c r="I19" s="14"/>
    </row>
    <row r="20" spans="1:9" x14ac:dyDescent="0.25">
      <c r="A20" s="85" t="s">
        <v>65</v>
      </c>
      <c r="C20" s="84"/>
      <c r="D20" s="88" t="s">
        <v>67</v>
      </c>
      <c r="E20" s="89" t="s">
        <v>68</v>
      </c>
      <c r="F20" s="89" t="s">
        <v>83</v>
      </c>
      <c r="G20" s="102"/>
      <c r="H20" s="103">
        <f>+IF($F20&gt;0,$F20*G20,"")</f>
        <v>0</v>
      </c>
      <c r="I20" s="14"/>
    </row>
    <row r="21" spans="1:9" ht="76.5" x14ac:dyDescent="0.25">
      <c r="A21" s="85" t="s">
        <v>65</v>
      </c>
      <c r="C21" s="84" t="s">
        <v>50</v>
      </c>
      <c r="D21" s="86" t="s">
        <v>84</v>
      </c>
      <c r="E21" s="87"/>
      <c r="F21" s="90"/>
      <c r="G21" s="103" t="str">
        <f>+IF($F21&gt;0,$F21*#REF!,"")</f>
        <v/>
      </c>
      <c r="H21" s="105"/>
    </row>
    <row r="22" spans="1:9" x14ac:dyDescent="0.25">
      <c r="A22" s="85" t="s">
        <v>65</v>
      </c>
      <c r="C22" s="84"/>
      <c r="D22" s="88" t="s">
        <v>67</v>
      </c>
      <c r="E22" s="89" t="s">
        <v>68</v>
      </c>
      <c r="F22" s="89" t="s">
        <v>83</v>
      </c>
      <c r="G22" s="102"/>
      <c r="H22" s="103">
        <f>+IF($F22&gt;0,$F22*G22,"")</f>
        <v>0</v>
      </c>
      <c r="I22" s="14"/>
    </row>
    <row r="23" spans="1:9" ht="76.5" x14ac:dyDescent="0.25">
      <c r="A23" s="85" t="s">
        <v>65</v>
      </c>
      <c r="C23" s="84" t="s">
        <v>51</v>
      </c>
      <c r="D23" s="86" t="s">
        <v>85</v>
      </c>
      <c r="E23" s="87"/>
      <c r="F23" s="90"/>
      <c r="G23" s="100"/>
      <c r="H23" s="103" t="str">
        <f>+IF($F23&gt;0,$F23*G23,"")</f>
        <v/>
      </c>
      <c r="I23" s="14"/>
    </row>
    <row r="24" spans="1:9" x14ac:dyDescent="0.25">
      <c r="A24" s="85" t="s">
        <v>65</v>
      </c>
      <c r="C24" s="84"/>
      <c r="D24" s="88" t="s">
        <v>67</v>
      </c>
      <c r="E24" s="89" t="s">
        <v>68</v>
      </c>
      <c r="F24" s="89" t="s">
        <v>86</v>
      </c>
      <c r="G24" s="102"/>
      <c r="H24" s="103">
        <f>+IF($F24&gt;0,$F24*G24,"")</f>
        <v>0</v>
      </c>
      <c r="I24" s="14"/>
    </row>
    <row r="25" spans="1:9" ht="102" x14ac:dyDescent="0.25">
      <c r="A25" s="85" t="s">
        <v>65</v>
      </c>
      <c r="C25" s="84" t="s">
        <v>52</v>
      </c>
      <c r="D25" s="86" t="s">
        <v>87</v>
      </c>
      <c r="E25" s="87"/>
      <c r="F25" s="90"/>
      <c r="G25" s="100"/>
      <c r="H25" s="103" t="str">
        <f>+IF($F25&gt;0,$F25*G25,"")</f>
        <v/>
      </c>
      <c r="I25" s="14"/>
    </row>
    <row r="26" spans="1:9" x14ac:dyDescent="0.25">
      <c r="A26" s="85" t="s">
        <v>65</v>
      </c>
      <c r="C26" s="84"/>
      <c r="D26" s="88" t="s">
        <v>67</v>
      </c>
      <c r="E26" s="89" t="s">
        <v>68</v>
      </c>
      <c r="F26" s="89" t="s">
        <v>86</v>
      </c>
      <c r="G26" s="102"/>
      <c r="H26" s="103">
        <f>+IF($F26&gt;0,$F26*G26,"")</f>
        <v>0</v>
      </c>
      <c r="I26" s="14"/>
    </row>
    <row r="27" spans="1:9" ht="63.75" x14ac:dyDescent="0.25">
      <c r="A27" s="85" t="s">
        <v>65</v>
      </c>
      <c r="C27" s="84" t="s">
        <v>53</v>
      </c>
      <c r="D27" s="86" t="s">
        <v>88</v>
      </c>
      <c r="E27" s="87"/>
      <c r="F27" s="90"/>
      <c r="G27" s="103" t="str">
        <f>+IF($F27&gt;0,$F27*#REF!,"")</f>
        <v/>
      </c>
      <c r="H27" s="105"/>
    </row>
    <row r="28" spans="1:9" x14ac:dyDescent="0.25">
      <c r="A28" s="85" t="s">
        <v>65</v>
      </c>
      <c r="C28" s="84"/>
      <c r="D28" s="88" t="s">
        <v>67</v>
      </c>
      <c r="E28" s="89" t="s">
        <v>68</v>
      </c>
      <c r="F28" s="89" t="s">
        <v>86</v>
      </c>
      <c r="G28" s="100"/>
      <c r="H28" s="103">
        <f>+IF($F28&gt;0,$F28*G28,"")</f>
        <v>0</v>
      </c>
      <c r="I28" s="14"/>
    </row>
    <row r="29" spans="1:9" ht="63.75" x14ac:dyDescent="0.25">
      <c r="A29" s="85" t="s">
        <v>65</v>
      </c>
      <c r="C29" s="84" t="s">
        <v>54</v>
      </c>
      <c r="D29" s="86" t="s">
        <v>89</v>
      </c>
      <c r="E29" s="91"/>
      <c r="F29" s="90"/>
      <c r="G29" s="100"/>
      <c r="H29" s="103" t="str">
        <f>+IF($F29&gt;0,$F29*G29,"")</f>
        <v/>
      </c>
      <c r="I29" s="14"/>
    </row>
    <row r="30" spans="1:9" x14ac:dyDescent="0.25">
      <c r="A30" s="85" t="s">
        <v>65</v>
      </c>
      <c r="C30" s="84"/>
      <c r="D30" s="88" t="s">
        <v>67</v>
      </c>
      <c r="E30" s="89" t="s">
        <v>68</v>
      </c>
      <c r="F30" s="89" t="s">
        <v>90</v>
      </c>
      <c r="G30" s="102"/>
      <c r="H30" s="103">
        <f>+IF($F30&gt;0,$F30*G30,"")</f>
        <v>0</v>
      </c>
      <c r="I30" s="14"/>
    </row>
    <row r="31" spans="1:9" ht="63.75" x14ac:dyDescent="0.25">
      <c r="A31" s="85" t="s">
        <v>65</v>
      </c>
      <c r="C31" s="84" t="s">
        <v>56</v>
      </c>
      <c r="D31" s="86" t="s">
        <v>91</v>
      </c>
      <c r="E31" s="91"/>
      <c r="F31" s="90"/>
      <c r="G31" s="100"/>
      <c r="H31" s="103" t="str">
        <f>+IF($F31&gt;0,$F31*G31,"")</f>
        <v/>
      </c>
      <c r="I31" s="14"/>
    </row>
    <row r="32" spans="1:9" x14ac:dyDescent="0.25">
      <c r="A32" s="85" t="s">
        <v>65</v>
      </c>
      <c r="C32" s="84"/>
      <c r="D32" s="88" t="s">
        <v>67</v>
      </c>
      <c r="E32" s="89" t="s">
        <v>68</v>
      </c>
      <c r="F32" s="89" t="s">
        <v>77</v>
      </c>
      <c r="G32" s="102"/>
      <c r="H32" s="103">
        <f>+IF($F32&gt;0,$F32*G32,"")</f>
        <v>0</v>
      </c>
      <c r="I32" s="14"/>
    </row>
    <row r="33" spans="1:9" ht="63.75" x14ac:dyDescent="0.25">
      <c r="A33" s="85" t="s">
        <v>65</v>
      </c>
      <c r="C33" s="84" t="s">
        <v>55</v>
      </c>
      <c r="D33" s="86" t="s">
        <v>92</v>
      </c>
      <c r="E33" s="91"/>
      <c r="F33" s="90"/>
      <c r="G33" s="103" t="str">
        <f>+IF($F33&gt;0,$F33*#REF!,"")</f>
        <v/>
      </c>
      <c r="H33" s="105"/>
    </row>
    <row r="34" spans="1:9" x14ac:dyDescent="0.25">
      <c r="A34" s="85" t="s">
        <v>65</v>
      </c>
      <c r="C34" s="84"/>
      <c r="D34" s="88" t="s">
        <v>67</v>
      </c>
      <c r="E34" s="89" t="s">
        <v>68</v>
      </c>
      <c r="F34" s="89" t="s">
        <v>93</v>
      </c>
      <c r="G34" s="100"/>
      <c r="H34" s="103">
        <f>+IF($F34&gt;0,$F34*G34,"")</f>
        <v>0</v>
      </c>
      <c r="I34" s="14"/>
    </row>
    <row r="35" spans="1:9" ht="63.75" x14ac:dyDescent="0.25">
      <c r="A35" s="85" t="s">
        <v>65</v>
      </c>
      <c r="C35" s="84" t="s">
        <v>57</v>
      </c>
      <c r="D35" s="86" t="s">
        <v>94</v>
      </c>
      <c r="E35" s="91"/>
      <c r="F35" s="90"/>
      <c r="G35" s="100"/>
      <c r="H35" s="103" t="str">
        <f>+IF($F35&gt;0,$F35*G35,"")</f>
        <v/>
      </c>
      <c r="I35" s="14"/>
    </row>
    <row r="36" spans="1:9" x14ac:dyDescent="0.25">
      <c r="A36" s="85" t="s">
        <v>65</v>
      </c>
      <c r="C36" s="84"/>
      <c r="D36" s="88" t="s">
        <v>67</v>
      </c>
      <c r="E36" s="89" t="s">
        <v>68</v>
      </c>
      <c r="F36" s="89" t="s">
        <v>86</v>
      </c>
      <c r="G36" s="102"/>
      <c r="H36" s="103">
        <f>+IF($F36&gt;0,$F36*G36,"")</f>
        <v>0</v>
      </c>
      <c r="I36" s="14"/>
    </row>
    <row r="37" spans="1:9" ht="63.75" x14ac:dyDescent="0.25">
      <c r="A37" s="85" t="s">
        <v>65</v>
      </c>
      <c r="C37" s="84" t="s">
        <v>58</v>
      </c>
      <c r="D37" s="86" t="s">
        <v>95</v>
      </c>
      <c r="E37" s="91"/>
      <c r="F37" s="90"/>
      <c r="G37" s="100"/>
      <c r="H37" s="103" t="str">
        <f>+IF($F37&gt;0,$F37*G37,"")</f>
        <v/>
      </c>
      <c r="I37" s="14"/>
    </row>
    <row r="38" spans="1:9" x14ac:dyDescent="0.25">
      <c r="A38" s="85" t="s">
        <v>65</v>
      </c>
      <c r="C38" s="84"/>
      <c r="D38" s="88" t="s">
        <v>67</v>
      </c>
      <c r="E38" s="89" t="s">
        <v>68</v>
      </c>
      <c r="F38" s="89" t="s">
        <v>83</v>
      </c>
      <c r="G38" s="102"/>
      <c r="H38" s="103">
        <f>+IF($F38&gt;0,$F38*G38,"")</f>
        <v>0</v>
      </c>
      <c r="I38" s="14"/>
    </row>
    <row r="39" spans="1:9" ht="51" x14ac:dyDescent="0.25">
      <c r="A39" s="85" t="s">
        <v>65</v>
      </c>
      <c r="C39" s="84" t="s">
        <v>59</v>
      </c>
      <c r="D39" s="86" t="s">
        <v>96</v>
      </c>
      <c r="E39" s="91"/>
      <c r="F39" s="90"/>
      <c r="G39" s="103" t="str">
        <f>+IF($F39&gt;0,$F39*#REF!,"")</f>
        <v/>
      </c>
      <c r="H39" s="105"/>
    </row>
    <row r="40" spans="1:9" x14ac:dyDescent="0.25">
      <c r="A40" s="85" t="s">
        <v>65</v>
      </c>
      <c r="C40" s="84"/>
      <c r="D40" s="88" t="s">
        <v>67</v>
      </c>
      <c r="E40" s="89" t="s">
        <v>68</v>
      </c>
      <c r="F40" s="89" t="s">
        <v>86</v>
      </c>
      <c r="G40" s="102"/>
      <c r="H40" s="103">
        <f>+IF($F40&gt;0,$F40*G40,"")</f>
        <v>0</v>
      </c>
      <c r="I40" s="14"/>
    </row>
    <row r="41" spans="1:9" ht="63.75" x14ac:dyDescent="0.25">
      <c r="A41" s="85" t="s">
        <v>65</v>
      </c>
      <c r="C41" s="84" t="s">
        <v>97</v>
      </c>
      <c r="D41" s="86" t="s">
        <v>98</v>
      </c>
      <c r="E41" s="91"/>
      <c r="F41" s="90"/>
      <c r="G41" s="100"/>
      <c r="H41" s="103" t="str">
        <f>+IF($F41&gt;0,$F41*G41,"")</f>
        <v/>
      </c>
      <c r="I41" s="14"/>
    </row>
    <row r="42" spans="1:9" x14ac:dyDescent="0.25">
      <c r="A42" s="85" t="s">
        <v>65</v>
      </c>
      <c r="C42" s="84"/>
      <c r="D42" s="88" t="s">
        <v>67</v>
      </c>
      <c r="E42" s="89" t="s">
        <v>68</v>
      </c>
      <c r="F42" s="89" t="s">
        <v>86</v>
      </c>
      <c r="G42" s="102"/>
      <c r="H42" s="103">
        <f>+IF($F42&gt;0,$F42*G42,"")</f>
        <v>0</v>
      </c>
      <c r="I42" s="14"/>
    </row>
    <row r="43" spans="1:9" ht="76.5" x14ac:dyDescent="0.25">
      <c r="A43" s="85" t="s">
        <v>65</v>
      </c>
      <c r="C43" s="84" t="s">
        <v>99</v>
      </c>
      <c r="D43" s="86" t="s">
        <v>100</v>
      </c>
      <c r="E43" s="91"/>
      <c r="F43" s="90"/>
      <c r="G43" s="100"/>
      <c r="H43" s="103" t="str">
        <f>+IF($F43&gt;0,$F43*G43,"")</f>
        <v/>
      </c>
      <c r="I43" s="14"/>
    </row>
    <row r="44" spans="1:9" x14ac:dyDescent="0.25">
      <c r="A44" s="85" t="s">
        <v>65</v>
      </c>
      <c r="C44" s="84"/>
      <c r="D44" s="88" t="s">
        <v>67</v>
      </c>
      <c r="E44" s="89" t="s">
        <v>68</v>
      </c>
      <c r="F44" s="89" t="s">
        <v>101</v>
      </c>
      <c r="G44" s="102"/>
      <c r="H44" s="103">
        <f>+IF($F44&gt;0,$F44*G44,"")</f>
        <v>0</v>
      </c>
      <c r="I44" s="14"/>
    </row>
    <row r="45" spans="1:9" ht="76.5" x14ac:dyDescent="0.25">
      <c r="A45" s="85" t="s">
        <v>65</v>
      </c>
      <c r="C45" s="84" t="s">
        <v>102</v>
      </c>
      <c r="D45" s="86" t="s">
        <v>103</v>
      </c>
      <c r="E45" s="91"/>
      <c r="F45" s="90"/>
      <c r="G45" s="103" t="str">
        <f>+IF($F45&gt;0,$F45*#REF!,"")</f>
        <v/>
      </c>
      <c r="H45" s="105"/>
    </row>
    <row r="46" spans="1:9" x14ac:dyDescent="0.25">
      <c r="A46" s="85" t="s">
        <v>65</v>
      </c>
      <c r="C46" s="84"/>
      <c r="D46" s="88" t="s">
        <v>67</v>
      </c>
      <c r="E46" s="89" t="s">
        <v>68</v>
      </c>
      <c r="F46" s="89" t="s">
        <v>104</v>
      </c>
      <c r="G46" s="102"/>
      <c r="H46" s="103">
        <f t="shared" ref="H46:H52" si="4">+IF($F46&gt;0,$F46*G46,"")</f>
        <v>0</v>
      </c>
      <c r="I46" s="14"/>
    </row>
    <row r="47" spans="1:9" ht="102" x14ac:dyDescent="0.25">
      <c r="A47" s="85" t="s">
        <v>65</v>
      </c>
      <c r="C47" s="84" t="s">
        <v>105</v>
      </c>
      <c r="D47" s="86" t="s">
        <v>106</v>
      </c>
      <c r="E47" s="91"/>
      <c r="F47" s="90"/>
      <c r="G47" s="100"/>
      <c r="H47" s="103" t="str">
        <f t="shared" si="4"/>
        <v/>
      </c>
      <c r="I47" s="14"/>
    </row>
    <row r="48" spans="1:9" x14ac:dyDescent="0.25">
      <c r="A48" s="85" t="s">
        <v>65</v>
      </c>
      <c r="C48" s="84"/>
      <c r="D48" s="88" t="s">
        <v>67</v>
      </c>
      <c r="E48" s="89" t="s">
        <v>68</v>
      </c>
      <c r="F48" s="89" t="s">
        <v>107</v>
      </c>
      <c r="G48" s="102"/>
      <c r="H48" s="103">
        <f t="shared" si="4"/>
        <v>0</v>
      </c>
      <c r="I48" s="14"/>
    </row>
    <row r="49" spans="1:9" ht="280.5" x14ac:dyDescent="0.25">
      <c r="A49" s="85" t="s">
        <v>65</v>
      </c>
      <c r="C49" s="84" t="s">
        <v>108</v>
      </c>
      <c r="D49" s="86" t="s">
        <v>109</v>
      </c>
      <c r="E49" s="89"/>
      <c r="F49" s="89"/>
      <c r="G49" s="100"/>
      <c r="H49" s="103" t="str">
        <f t="shared" si="4"/>
        <v/>
      </c>
      <c r="I49" s="14"/>
    </row>
    <row r="50" spans="1:9" x14ac:dyDescent="0.25">
      <c r="A50" s="85" t="s">
        <v>65</v>
      </c>
      <c r="C50" s="84"/>
      <c r="D50" s="88" t="s">
        <v>67</v>
      </c>
      <c r="E50" s="89" t="s">
        <v>68</v>
      </c>
      <c r="F50" s="89">
        <v>1</v>
      </c>
      <c r="G50" s="102"/>
      <c r="H50" s="103">
        <f t="shared" si="4"/>
        <v>0</v>
      </c>
      <c r="I50" s="14"/>
    </row>
    <row r="51" spans="1:9" ht="51" x14ac:dyDescent="0.25">
      <c r="A51" s="85" t="s">
        <v>65</v>
      </c>
      <c r="C51" s="84" t="s">
        <v>110</v>
      </c>
      <c r="D51" s="86" t="s">
        <v>60</v>
      </c>
      <c r="E51" s="89" t="s">
        <v>68</v>
      </c>
      <c r="F51" s="89">
        <v>1</v>
      </c>
      <c r="G51" s="102"/>
      <c r="H51" s="103">
        <f t="shared" si="4"/>
        <v>0</v>
      </c>
    </row>
    <row r="52" spans="1:9" x14ac:dyDescent="0.25">
      <c r="A52" s="109"/>
      <c r="B52" s="7"/>
      <c r="C52" s="8"/>
      <c r="D52" s="108"/>
      <c r="E52" s="10"/>
      <c r="F52" s="100"/>
      <c r="G52" s="100"/>
      <c r="H52" s="103" t="str">
        <f t="shared" si="4"/>
        <v/>
      </c>
      <c r="I52" s="14"/>
    </row>
    <row r="53" spans="1:9" ht="15.75" thickBot="1" x14ac:dyDescent="0.3">
      <c r="A53" s="85" t="s">
        <v>65</v>
      </c>
      <c r="B53" s="17"/>
      <c r="C53" s="18"/>
      <c r="D53" s="86" t="s">
        <v>112</v>
      </c>
      <c r="E53" s="19"/>
      <c r="F53" s="101"/>
      <c r="G53" s="106"/>
      <c r="H53" s="107">
        <f>SUM(H5:H52)</f>
        <v>0</v>
      </c>
      <c r="I53" s="20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 fin uvjeti</vt:lpstr>
      <vt:lpstr>DN SV</vt:lpstr>
      <vt:lpstr>'Kom fin uvjeti'!Print_Area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Beletić</dc:creator>
  <cp:lastModifiedBy>Darijan Racan</cp:lastModifiedBy>
  <dcterms:created xsi:type="dcterms:W3CDTF">2020-02-13T13:42:54Z</dcterms:created>
  <dcterms:modified xsi:type="dcterms:W3CDTF">2021-08-24T07:11:39Z</dcterms:modified>
</cp:coreProperties>
</file>