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Mkorenic\Documents\2 PROJEKTI\2022 KU\ITU Kamp ormarići Kanegra Savudrija ACSM\2 Natječaj\"/>
    </mc:Choice>
  </mc:AlternateContent>
  <bookViews>
    <workbookView xWindow="1725" yWindow="195" windowWidth="15135" windowHeight="12465" tabRatio="616" activeTab="1"/>
  </bookViews>
  <sheets>
    <sheet name="Opći uvjeti" sheetId="23" r:id="rId1"/>
    <sheet name="Uređenje parcela" sheetId="17" r:id="rId2"/>
  </sheets>
  <externalReferences>
    <externalReference r:id="rId3"/>
    <externalReference r:id="rId4"/>
  </externalReferences>
  <definedNames>
    <definedName name="_____xlfn_BAHTTEXT">NA()</definedName>
    <definedName name="____xlfn_BAHTTEXT">NA()</definedName>
    <definedName name="___xlfn_BAHTTEXT">NA()</definedName>
    <definedName name="__xlfn_BAHTTEXT">NA()</definedName>
    <definedName name="_xlnm._FilterDatabase" localSheetId="1" hidden="1">'Uređenje parcela'!$A$8:$WTX$705</definedName>
    <definedName name="CELIJA" localSheetId="1">#REF!</definedName>
    <definedName name="MIRO" localSheetId="1">#REF!</definedName>
    <definedName name="NOVA" localSheetId="1">#REF!</definedName>
    <definedName name="novi" localSheetId="1">#REF!</definedName>
    <definedName name="RED" localSheetId="1">#REF!</definedName>
    <definedName name="UKUPNO10" localSheetId="1">#REF!</definedName>
    <definedName name="UKUPNO11" localSheetId="1">#REF!</definedName>
    <definedName name="UKUPNO12" localSheetId="1">[1]soboslik!#REF!</definedName>
    <definedName name="UKUPNO13" localSheetId="1">'[1]razni '!#REF!</definedName>
    <definedName name="UKUPNO14" localSheetId="1">#REF!</definedName>
    <definedName name="UKUPNO15" localSheetId="1">#REF!</definedName>
    <definedName name="UKUPNO16" localSheetId="1">#REF!</definedName>
    <definedName name="UKUPNO17" localSheetId="1">#REF!</definedName>
    <definedName name="UKUPNO18" localSheetId="1">#REF!</definedName>
    <definedName name="UKUPNO19" localSheetId="1">#REF!</definedName>
    <definedName name="UKUPNO2">'[2]RAZNI RADOVI'!$F$22</definedName>
    <definedName name="UKUPNO20" localSheetId="1">#REF!</definedName>
    <definedName name="UKUPNO3" localSheetId="1">#REF!</definedName>
    <definedName name="UKUPNO4">[1]izolacija!$F$13</definedName>
    <definedName name="UKUPNO5">'[1]oprema dvor.'!$F$28</definedName>
    <definedName name="UKUPNO6">[1]okoliš!$F$25</definedName>
    <definedName name="UKUPNO7" localSheetId="1">#REF!</definedName>
    <definedName name="UKUPNO8" localSheetId="1">[1]elektr!#REF!</definedName>
    <definedName name="UKUPNO9" localSheetId="1">[1]PLIN!#REF!</definedName>
  </definedNames>
  <calcPr calcId="162913"/>
  <fileRecoveryPr autoRecover="0"/>
  <extLst>
    <ext xmlns:loext="http://schemas.libreoffice.org/" uri="{7626C862-2A13-11E5-B345-FEFF819CDC9F}">
      <loext:extCalcPr stringRefSyntax="ExcelA1"/>
    </ext>
  </extLst>
</workbook>
</file>

<file path=xl/calcChain.xml><?xml version="1.0" encoding="utf-8"?>
<calcChain xmlns="http://schemas.openxmlformats.org/spreadsheetml/2006/main">
  <c r="G92" i="17" l="1"/>
  <c r="G349" i="17"/>
  <c r="G397" i="17"/>
  <c r="G393" i="17"/>
  <c r="G389" i="17"/>
  <c r="G385" i="17"/>
  <c r="G381" i="17"/>
  <c r="G377" i="17"/>
  <c r="G373" i="17"/>
  <c r="G372" i="17"/>
  <c r="G362" i="17"/>
  <c r="G360" i="17"/>
  <c r="G358" i="17"/>
  <c r="G335" i="17"/>
  <c r="G333" i="17"/>
  <c r="G331" i="17"/>
  <c r="G329" i="17"/>
  <c r="G327" i="17"/>
  <c r="G325" i="17"/>
  <c r="G323" i="17"/>
  <c r="G321" i="17"/>
  <c r="G319" i="17"/>
  <c r="G317" i="17"/>
  <c r="G316" i="17"/>
  <c r="G312" i="17"/>
  <c r="G310" i="17"/>
  <c r="G308" i="17"/>
  <c r="G306" i="17"/>
  <c r="G304" i="17"/>
  <c r="G297" i="17"/>
  <c r="G291" i="17"/>
  <c r="G289" i="17"/>
  <c r="G267" i="17"/>
  <c r="G263" i="17"/>
  <c r="G259" i="17"/>
  <c r="G258" i="17"/>
  <c r="G248" i="17"/>
  <c r="G246" i="17"/>
  <c r="G244" i="17"/>
  <c r="G242" i="17"/>
  <c r="G233" i="17"/>
  <c r="G219" i="17"/>
  <c r="G217" i="17"/>
  <c r="G215" i="17"/>
  <c r="G213" i="17"/>
  <c r="G211" i="17"/>
  <c r="G209" i="17"/>
  <c r="G207" i="17"/>
  <c r="G205" i="17"/>
  <c r="G203" i="17"/>
  <c r="G201" i="17"/>
  <c r="G199" i="17"/>
  <c r="G198" i="17"/>
  <c r="G195" i="17"/>
  <c r="G194" i="17"/>
  <c r="G190" i="17"/>
  <c r="G189" i="17"/>
  <c r="G185" i="17"/>
  <c r="G183" i="17"/>
  <c r="G181" i="17"/>
  <c r="G179" i="17"/>
  <c r="G177" i="17"/>
  <c r="G170" i="17"/>
  <c r="G164" i="17"/>
  <c r="G162" i="17"/>
  <c r="G140" i="17"/>
  <c r="G136" i="17"/>
  <c r="G132" i="17"/>
  <c r="G128" i="17"/>
  <c r="G124" i="17"/>
  <c r="G120" i="17"/>
  <c r="G116" i="17"/>
  <c r="G115" i="17"/>
  <c r="G105" i="17"/>
  <c r="G103" i="17"/>
  <c r="G101" i="17"/>
  <c r="G78" i="17"/>
  <c r="G76" i="17"/>
  <c r="G74" i="17"/>
  <c r="G72" i="17"/>
  <c r="G70" i="17"/>
  <c r="G68" i="17"/>
  <c r="G66" i="17"/>
  <c r="G64" i="17"/>
  <c r="G62" i="17"/>
  <c r="G60" i="17"/>
  <c r="G58" i="17"/>
  <c r="G56" i="17"/>
  <c r="G54" i="17"/>
  <c r="G52" i="17"/>
  <c r="G47" i="17"/>
  <c r="G45" i="17"/>
  <c r="G43" i="17"/>
  <c r="G41" i="17"/>
  <c r="G39" i="17"/>
  <c r="G33" i="17"/>
  <c r="G27" i="17"/>
  <c r="G25" i="17"/>
  <c r="G22" i="17"/>
  <c r="G19" i="17"/>
  <c r="G16" i="17"/>
  <c r="G172" i="17" l="1"/>
  <c r="G274" i="17" s="1"/>
  <c r="G250" i="17"/>
  <c r="G278" i="17" s="1"/>
  <c r="G299" i="17"/>
  <c r="G404" i="17" s="1"/>
  <c r="G351" i="17"/>
  <c r="G406" i="17" s="1"/>
  <c r="G35" i="17"/>
  <c r="G147" i="17" s="1"/>
  <c r="G364" i="17"/>
  <c r="G408" i="17" s="1"/>
  <c r="G107" i="17"/>
  <c r="G151" i="17" s="1"/>
  <c r="G399" i="17"/>
  <c r="G410" i="17" s="1"/>
  <c r="G269" i="17"/>
  <c r="G280" i="17" s="1"/>
  <c r="G142" i="17"/>
  <c r="G153" i="17" s="1"/>
  <c r="G94" i="17"/>
  <c r="G149" i="17" s="1"/>
  <c r="G235" i="17"/>
  <c r="G276" i="17" s="1"/>
  <c r="G282" i="17" l="1"/>
  <c r="G417" i="17" s="1"/>
  <c r="G412" i="17"/>
  <c r="G418" i="17" s="1"/>
  <c r="G155" i="17"/>
  <c r="G416" i="17" s="1"/>
  <c r="G420" i="17" l="1"/>
  <c r="C410" i="17"/>
  <c r="B410" i="17"/>
  <c r="C408" i="17"/>
  <c r="B408" i="17"/>
  <c r="C406" i="17"/>
  <c r="B406" i="17"/>
  <c r="C404" i="17"/>
  <c r="B404" i="17"/>
  <c r="B274" i="17"/>
  <c r="C274" i="17"/>
  <c r="B276" i="17"/>
  <c r="C276" i="17"/>
  <c r="B278" i="17"/>
  <c r="C278" i="17"/>
  <c r="B280" i="17"/>
  <c r="C280" i="17"/>
  <c r="C153" i="17" l="1"/>
  <c r="C151" i="17"/>
  <c r="C149" i="17"/>
  <c r="C147" i="17"/>
</calcChain>
</file>

<file path=xl/sharedStrings.xml><?xml version="1.0" encoding="utf-8"?>
<sst xmlns="http://schemas.openxmlformats.org/spreadsheetml/2006/main" count="548" uniqueCount="186">
  <si>
    <t>JM</t>
  </si>
  <si>
    <t>KOL</t>
  </si>
  <si>
    <t>JEDINIČNA C.</t>
  </si>
  <si>
    <t>UKUPNA C.</t>
  </si>
  <si>
    <t>NAPOMENA</t>
  </si>
  <si>
    <t>A</t>
  </si>
  <si>
    <t>B</t>
  </si>
  <si>
    <t>1.</t>
  </si>
  <si>
    <t>m'</t>
  </si>
  <si>
    <t>2.</t>
  </si>
  <si>
    <t>3.</t>
  </si>
  <si>
    <t>kom</t>
  </si>
  <si>
    <t>4.</t>
  </si>
  <si>
    <t>5.</t>
  </si>
  <si>
    <t>6.</t>
  </si>
  <si>
    <t>7.</t>
  </si>
  <si>
    <t>8.</t>
  </si>
  <si>
    <t>9.</t>
  </si>
  <si>
    <t>10.</t>
  </si>
  <si>
    <t>11.</t>
  </si>
  <si>
    <t>12.</t>
  </si>
  <si>
    <t>13.</t>
  </si>
  <si>
    <t>14.</t>
  </si>
  <si>
    <t>15.</t>
  </si>
  <si>
    <t>16.</t>
  </si>
  <si>
    <t>17.</t>
  </si>
  <si>
    <t>18.</t>
  </si>
  <si>
    <t>19.</t>
  </si>
  <si>
    <t>20.</t>
  </si>
  <si>
    <t>ELEKTROINSTALACIJE</t>
  </si>
  <si>
    <t>pravilnicima, te da će po odobrenju nadzorne službe odnosno po završetku radova po predviđenim postupcima predati naručitelju u zahtijevanoj kvaliteti i ugovorenom terminu, sa traženom kvalitetom koju se mora potvrditi u toku i po završetku radova sa odgovarajućim certifikatima, potvrdama o kvaliteti i sukladnosti isporučene robe i ispitnim listama kojima će se potvrditi kvaliteta izvedenih radova. Investitor zadržava pravo da dio uređaja, opreme i materijala dobavi direktnom dobavom. Tako dobavljene uređaje, opremu i materijal izvoditelj preuzima uz kontrolu soblja investitora i nadzora, skladišti, ugrađuje komplet sa potrebnim montažnim, vijčanim i ostalim potrebnim mateijalom kojeg dobavlja u cijeni montaže, spaja i pušta u rada do pune funkcije sve sa potrebnim ispitivanjima, podešenjima, programiranjem i drugim potrebnim radnjama predviđenim uputstvima proizvođača, regulama struke, predmetnim projektnima i troškovnicima a sve radi sigurnog upuštanja u rada i pogona tih uređaje, opremu i materijal. Izvoditelj je dužan cijelo vrijeme od preuzimanja do primopredaje osiguravati preuzete uređaje, opremu i materijal. Nikakvi naknadni zahtjevi se neće priznati osim za od strane naručitelja posebno naručenih radova. Cijena koju izvoditelj ponudi i unese u troškovnik u svim stavkama sadrži dobavu svih potrebnih materijala i uređaja, dopremu, montažu na licu mjesta na objektu, kao i ožičenje kabliranje i spajanje svih ugrađenih uređaja, položenih kabela i vodiča, kompletnu antikorozivnu zaštitu, ispitivanje i puštanje u rad, sav potreban montažni materijal, pribor i druge usluge potrebne za</t>
  </si>
  <si>
    <t>kompletnu i sigurnu izvedbu radova (osobna i druga potrebna zaštitna sredstva, skladištenje materijala, potrebne nosače, vezice, izolirne stezaljke, vijčani, sidreni, brtveni i pokrovni materijal, oznake stezaljki, uređaja, ormarića i drugih razvoda, odgovarajuće upozoravajuće natpise, odgovarajuće oznake sistema zaštite sve u odgovarajućoj kvaliteti, sitni montažni i spojni materijal i slično), organizaciju radova, koordinaciju eventualnih  podizvoditelja međusobno, skladištenje i čuvanje materijala do primopredaje investitoru-naručitelju, opskrbu gradilišta električnom energijom i vodom ako ugovorom nije drugačije predviđeno, osiguranje gradilišta te uređaja i materijala do primopredaje objekta - predmeta rada. U ponuđenim cijenama mora od strane Izvoditelja biti uključeno vrijeme za potrebne kontrole, probni rad i dokazivanje traženih karakteristika rada. U cijeni ponuđene stavke treba također predvidjeti sve potrebne građevinske i druge potrebne obrtničke radove koje treba obaviti za kompletnu izradu ugovorenih instalacija za napajanje i izvedbu novih kamp ormarića  što uključuje sve iskope, izradu temelja, proboje rupa u betonu ili zidu za prolaz kabela i Cu užeta ili FeZn trake te grubo i fino krpanje prolaza i prijelaza, šliceva i provrta u</t>
  </si>
  <si>
    <t>postupke koji se moraju obaviti po premetnom ugovoru i ovom troškovniku potpuno samostalno i o svom trošku provodi mjere sigurnosti na radu i mjere sigurnosti od požara. Ukoliko se Izvoditelj ne pridržava u cijelosti ovih "Općih uslova za izvođenje radova po ovom projektu i troškovniku projektu  Investitor-Naručitelj može prekinuti radove, poništiti ugovor, izvesti radove sa drugim kompetentnim izvođačem o trošku Izvoditelja koji tada snosi i naknadu Naručitelju učinjene direktne i indirektne štete. Unošenje cijena i obradu ovoga troškovnika ponuditelj treba obaviti pažljivo, kod obrade troškovnika potpuno otvoriti sve kolone i sam definitivno provjeriti sve formule u exel-tablicama istoga a predajom ispunjene i ovjerene ponude garantira da je ta i takva ponuda konačna i za njega Ponuditelja-Izvoditelja obvezujuća.</t>
  </si>
  <si>
    <t>kpl</t>
  </si>
  <si>
    <t>b/ preuzimanje od isporučitelja, skadištenje, lokalni transport, ugradnja, spajanje i puštanje u rad sa svim montažnim naterijalom do pune funkcije</t>
  </si>
  <si>
    <t>m³</t>
  </si>
  <si>
    <t>Dobava, raznošenje i razvlačenje po kabelskom kanalu posteljice od strojnog pijeska 0-4 u debljini od 10 cm prije i po polaganju kabela.</t>
  </si>
  <si>
    <t>m</t>
  </si>
  <si>
    <t>Dobava i polaganje u kabelski kanal zaštitne korugirane cijevi crvene boje sa dvostrukom stijenkom unutarnjeg dijametra 50 mm.</t>
  </si>
  <si>
    <t>Dobava i polaganje u kanal upozoravajuće trake NN / 80 crvene boje.</t>
  </si>
  <si>
    <t>Dobava, polaganje na "nož" u kabelski kanal i spajanje toplopocinčane FeZn trake tipa i kvalitete kao OBO-Bettermann 5052 DIN 30x4 kod 5019 35 0 komplet sa potrebnim spojnicama tipa kao OBO-Bettermann 256 DIN 30 FT kod 5314 61 5 - spojnice se po polaganju trake u kanal i spajanju impregiraju - zaštićuju od korozije trakom tipa kao OBO Bettermann 356 50 kod 2360 05 5 širine 50 mm ili DEHN kod 556 125 širine 50 mm (spojnice i traka su uključene u ove cijenu stavke),</t>
  </si>
  <si>
    <t>ispitivanje neprekinutosti zaštitnog vodiča i povezanost metalnih masa na SIPMM,</t>
  </si>
  <si>
    <t>mjerenje prijelaznog otpora uzemljivača,</t>
  </si>
  <si>
    <t>ispitivanje djelovanja zaštitnih mjera - zaštite od povećanog napona dodira, jednopolnih struja kratkog spoja i kontrola prorade osigurača, kontrola mehaničke zaštite i zahtijevane IP-zaštite,</t>
  </si>
  <si>
    <t>podešenje upravljačkih i signalnih strujnih krugova,</t>
  </si>
  <si>
    <t>izrada i predaja ispitnih lista za izvedene kontrole, podešenja i ispitivanja</t>
  </si>
  <si>
    <t>predaja izjava o sukladnosti i drugih potrebnih atestnih lista, tehničkih uputstava za rad,</t>
  </si>
  <si>
    <t>sva dokumentacija se predaje u četiri primjerka u papiru i digitalna na CD-u (sheme u ACAD-u ostalo PDF).</t>
  </si>
  <si>
    <t>Završni radovi komplet :</t>
  </si>
  <si>
    <t>REKAPITULACIJA :</t>
  </si>
  <si>
    <t xml:space="preserve">betonu i asfaltu  i ukoliko su potrebne vodonepropusne i protupožarne barijere i slično. Kod potpisa ugovora ili dobivanja narudžbe Izvoditelj mora izraditi i predati na suglasnost plan izvedbe i realizacije radova a prije isporuke razvodnih ormara i druge opreme koju Izvođač sam ili sa svojim kooperantima dorađuje ili slaže i ožičava iz više sklopova, uređaja ili komponenti odnosno izrađuje mora izraditi radioničku dokumentaciju i dostaviti je Investitoru i nadzoru na potvrdu odnosno suglasnost i tek po dobuvanju te suglasnosti pristupa dobavi uređja, izradi odnosno finalizaciji. Ponuditelj-izvođač radova mora pažljivo ispuniti troškovnik i sam prije predaje ponude provjeriti formule jer se kasnije izmjene neće priznavati a ponuda je za ponuđača-izvoditelja obavezujuća. Ispravni i korisni dijelovi iz demontiranih kamp ormarića - strujne zaštitne sklopke i automatski osigurači se odspajaju i dostavljaju u skladište naručitelja a limene dijelove ormarića sa preostalim elementima, betonske blokove temelja-postolja kamp ormarića i drugi otpadni materijal potrebno je otpremiti u ovlašteni </t>
  </si>
  <si>
    <t xml:space="preserve">servis za okupljanje i reciklažu otpada a trošak je potrebno ukalkulirati u stavke ovog troškovnika. Prije uključenja tj. puštanja u rad u SSSRO-ima odnosno RO-ima iz kojih se pojedini kabelski odvodi za novo instalirane kamp ormariće napajaju usuglasiti će se i u osiguračka postolja uložiti osigurači nazivnih veličina prema novoj dokumentaciji u kojoj će biti aktualiziran proračun zaštite. Izvođač radova sukladno odredbama Zakona o gradnji (NN 153/13.), Zakona o zaštiti na radu (NN 71/14., 118/14., 154/14.), Pravilnika o zaštiti na radu na privremenim ili pokretnim gradilištima (NN 51/08),  Zakona o zaštiti od požara (NN 92/2010) i Pravilnika o sigurnosti i zdravlju pri radu s električnom energijom (NN 88/12) mora prije neposrednog uvođenja u posao Investitoru i Nadzoru dostavi imenovanje odgovorne osobe-voditelja radova, popis osoba koje će biti angažirane kod izvođenja radova, imenovanje osoba zaduženih za provođenje mjera zaštite na radu i zaštite od požara, elaborat uređenja gradilišta i terninski plan izvođenja radova. Izvoditelj za sve radove i </t>
  </si>
  <si>
    <t xml:space="preserve">i ispitano, kabeli, ormarići i elementi označeni prema dokumentaciji odnosno oznakama iz projekta sa trajnim PVC ili Al oznakama, sve do pune funkcije; po montaži se PVC zaštitne cijevi za ulaz kabela ugrađene u betonski temelj se zabrtvljuju purpen masom ili trajno plastičnim kitom, a eventualne rezervne uvodnice se brtve odgovarajućim PG čepom; Izvoditelj elektromontažnih radova dobavlja sve potrebne označne pločice ili trajne naljepnice prema dokumentaciji u prilogu projekta i precizno prema dokumentaciji - projektu za izvedbu mora označiti svaki novo postavljeni kamp ormarić sa brojem kamp ormarića graviranim na tvrdoj dvoslojnoj PVC pločici (fiksiran sa inoxA4 vijcima), znakom upozorenja na opasnost od udara struje i primjenjenog sistema mreže i mjera zaštite i upozorenjem na četiri jezika da je maksimalna dužina priključnog kabela 25 m); Izvoditelj preuzima i ugrađuje u AB temelj preuzete sidrene vijke, montira i precizno nivelira ormarić, spaja na novopoložene kabele glavnog razvoda i vanjske rasvjete i PEHD cijevi razvoda pitke vode te vrši sva potrebna ispitivanja; Izvoditelj mora kod spajanja kabela izolirnim termoskupljajućim PVC cjevima izolirati-osigurati zapresane stopice, voditi računa kod spajanja o bojama faznih, neutralnog i zaštitnih vodića a položene i spojene kabele i vodiče označiti sa kvalitetnim trajnim oznakama sukladno dokumentaciji - projektu za izvedbu. </t>
  </si>
  <si>
    <t xml:space="preserve">a/ dobava  </t>
  </si>
  <si>
    <t xml:space="preserve">i ispitano, kabeli, ormarići i elementi označeni prema dokumentaciji odnosno oznakama iz projekta sa trajnim PVC ili Al oznakama, sve do pune funkcije; po montaži se PVC zaštitne cijevi za ulaz kabela ugrađene u betonski temelj se zabrtvljuju purpen masom ili trajno plastičnim kitom, a eventualne rezervne uvodnice se brtve odgovarajućim PG čepom; Izvoditelj elektromontažnih radova dobavlja sve potrebne označne pločice ili trajne naljepnice prema dokumentaciji u prilogu projekta i precizno prema dokumentaciji - projektu za izvedbu mora označiti svaki novo postavljeni kamp ormarić sa brojem kamp ormarića graviranim na tvrdoj dvoslojnoj PVC pločici (fiksiran sa inoxA4 vijcima), znakom upozorenja na opasnost od udara struje i primjenjenog sistema mreže i mjera zaštite i upozorenjem na četiri jezika da je maksimalna dužina priključnog kabela 25 m); Izvoditelj preuzima i ugrađuje u AB temelj preuzete sidrene vijke, montira i precizno nivelira ormarić, spaja na novopoložene kabele glavnog razvoda i vanjske rasvjete i PEHD cijevi razvoda pitke vode te vrši sva potrebna ispitivanja; Izvoditelj mora kod spajanja kabela izolirnim termoskupljajućim PVC cjevima izolirati-osigurati zapresane stopice, voditi računa kod spajanja o bojama faznih, neutralnog i zaštitnih vodiča a položene i spojene kabele i vodiče označiti sa kvalitetnim trajnim oznakama sukladno dokumentaciji - projektu za izvedbu. </t>
  </si>
  <si>
    <t xml:space="preserve">Iskop rupe i izrada-betoniranjem temelja za kamp ormarić dimenzija 0,5 x 0,5 x 0,6 m u glatkoj oplati u kvaliteti MB25, potrebnim rebrastim cijevima i spojem na CU uže ( računati C spojnicu i 1,5 m vodič sa žuto-zelenom izolacijom - Cu užeta 16 mmq), zatrpavanjem, dobavom tampona (0,1 m³), nabijanjem dna temelja te fino poravnaje zemljom i nabijanje terena oko temelja temelja po izradi istog , </t>
  </si>
  <si>
    <t xml:space="preserve">Svi postupci i radovi potrebni kod izvedbe niže specificiranih radova moraju biti od izvoditelja ponuđeni potpuno u obimu i kvaliteti kako je to u troškovniku specificirano, provedeni uz sve potrebne mjere i postupke zaštite na radu i zaštite od požara koje Izvoditelj provodi potpuno samostalno, izvedeni na vrijeme i u ugovorenom roku vodeći računa da isporučena oprema i izvedeni radovi budu kompletni - izvoditelj mora predvidjeti, ponuditi i isporučiti kompletan pribor i sitni montažni materijal do pune pogonske sposobnosti ugovorenih instalacija i uređaja sve u ponuđenoj cijeni stavke bez obzira da li je ili nije u troškovniku specificiran sitan montažni materijal, pomoćni pribor i sredstva, a sve do pune funkcionalnosti i usklađenosti sa hrvatskim važećim propisima za predmetne radove i opremu. Izvoditelj prihvatanjem ponude, preuzimanjem narudžbe odnosno ugovaranjem i svojom stručnošću garantira da je detaljno proučio dokumentaciju za izvedbu, razumio sve zahtjeve iz projekta i troškovnika, da je suglasan da su troškovnikom predviđene količine i ponuđene cijene dovoljne da se ugovoreni radovi izvedu u cijelosti do pune funkcije kako je opisom u predmetnom projektu, proračunima, namjenom i važećim zakonskim propisima i </t>
  </si>
  <si>
    <t xml:space="preserve">• </t>
  </si>
  <si>
    <r>
      <rPr>
        <b/>
        <sz val="8"/>
        <rFont val="Arial"/>
        <family val="2"/>
        <charset val="238"/>
      </rPr>
      <t xml:space="preserve">Odspajanje, demontaža i otprema postojećih limenih kamp ormarića tipa TSN, IMP ili </t>
    </r>
    <r>
      <rPr>
        <sz val="8"/>
        <rFont val="Arial"/>
        <family val="2"/>
        <charset val="238"/>
      </rPr>
      <t>sličnih limenih dimenzija do 150x50x50cm; ispravne uređaje iz njih je potrebno demontirati i i otpremiti u skladište po izboru Investitora-naručitelja do 25 km udaljenosti a limena kućišta ormarića i dio koji se neće koristiti otprema se na reciklažu u za to ovlaštenu tvrtku - trošak prijevoza i reciklaže na lokaciju do 50 km udaljenosti uključiti u iznos ove stavke.</t>
    </r>
  </si>
  <si>
    <r>
      <rPr>
        <b/>
        <sz val="8"/>
        <rFont val="Arial"/>
        <family val="2"/>
        <charset val="238"/>
      </rPr>
      <t xml:space="preserve">Precizno lociranje i utvrđivanje tragačem trasa polaganja postojećih SN kabela i NN kabela u zoni zahvata </t>
    </r>
    <r>
      <rPr>
        <sz val="8"/>
        <rFont val="Arial"/>
        <family val="2"/>
        <charset val="238"/>
      </rPr>
      <t>koji će se koristiti ili za koje treba posebno pripaziti da se ne oštete - kabeli PPOO 4x50 mm² ili  PPOO-A 4x50 mm² do PPOO-A 4x150 mm² i srednjenaponskih 10(20) kV kabela te instalacije katodne zaštite cjevovoda Istarskog vodovoda i pažljivo lociranje trasa polaganja zaštitnih PVC cijevi sa svjetlovodnim kabelima da se kod zemljanih radova (kabeli i kabelske trase u ukupnoj dužini do 600 m - za dio instalacija - ormarića, elektroda i kabelske mreže katodne zaštite izvoditelj mora konzultirati stručne službe Istarskog vodovoda i kod radova postupiti sukadno uputsvima tih službi.</t>
    </r>
  </si>
  <si>
    <r>
      <rPr>
        <b/>
        <sz val="8"/>
        <rFont val="Arial"/>
        <family val="2"/>
        <charset val="238"/>
      </rPr>
      <t>Razbijane ili izvlačenje strojem za iskop postojećih betonskih temelja-postolja kamp ormarića</t>
    </r>
    <r>
      <rPr>
        <sz val="8"/>
        <rFont val="Arial"/>
        <family val="2"/>
        <charset val="238"/>
      </rPr>
      <t>,</t>
    </r>
    <r>
      <rPr>
        <b/>
        <sz val="8"/>
        <rFont val="Arial"/>
        <family val="2"/>
        <charset val="238"/>
      </rPr>
      <t xml:space="preserve"> </t>
    </r>
    <r>
      <rPr>
        <b/>
        <sz val="8"/>
        <color theme="1"/>
        <rFont val="Arial"/>
        <family val="2"/>
        <charset val="238"/>
      </rPr>
      <t>SSRO-a</t>
    </r>
    <r>
      <rPr>
        <sz val="8"/>
        <color theme="1"/>
        <rFont val="Arial"/>
        <family val="2"/>
        <charset val="238"/>
      </rPr>
      <t xml:space="preserve"> i stupova vanjske rasvjete bez obzira n</t>
    </r>
    <r>
      <rPr>
        <sz val="8"/>
        <rFont val="Arial"/>
        <family val="2"/>
        <charset val="238"/>
      </rPr>
      <t xml:space="preserve">a dimentije i otprema na ovlašteni deponij za reciklažu ( trošak reciklaže ukalkulirati u stavku) ili eventualno na drugu lokaciju po nalogu Investitora - Naručitelja do 50 km udaljenosti od lokacije radova; postojeće kabele i spojeve na uzemljivač je potrebno eliminirati a rupe nastale od izvlačenja temelja ormarića koji u potpunosti otpadaju potrebno je zapuniti finim materijalom, vrh poravnati sa zemljom, strojno nabiti i fino isplanirati. </t>
    </r>
  </si>
  <si>
    <t>VODOINSTALACIJSKI RADOVI</t>
  </si>
  <si>
    <t>C</t>
  </si>
  <si>
    <t>D</t>
  </si>
  <si>
    <t>h</t>
  </si>
  <si>
    <t>Prilikom iskopa Izvođač mora odvajati materijal koji će služiti za zatrpavanje iskopanog kanala i odlagati ga na interni deponij. Cijena sadrži: iskop, eventualna prebacivanja i utovar za odvoz.</t>
  </si>
  <si>
    <t>U cijenu uračunati i sva potrebna razupiranja kanala.</t>
  </si>
  <si>
    <t>Obračun po m3 stvarno iskopanog materijala u sraslom stanju.</t>
  </si>
  <si>
    <t>m3</t>
  </si>
  <si>
    <t>Dobava, polaganje u kabelski kanal u zaštitnu korugiranu PVC cijev i spajanje kabela tipa NAYY-A 4x50 mm² Cu/Al komplet sa potrebnim stopicama i oznakama.</t>
  </si>
  <si>
    <t>Dobava, polaganje u kabelski kanal u zaštitnu korugiranu PVC cijev i spajanje kabela tipa FG16OR16 5x2,5 mm² komplet sa potrebnim tuljcima, stopicama i oznakama.</t>
  </si>
  <si>
    <t xml:space="preserve"> -dubina kanala do 0,8 m; širina 0,4 m</t>
  </si>
  <si>
    <t>Postavljanje vodovodnih cijevi</t>
  </si>
  <si>
    <t xml:space="preserve">Obračun po m' montirane cijevi. </t>
  </si>
  <si>
    <t>- DN 25</t>
  </si>
  <si>
    <t>- DN 32</t>
  </si>
  <si>
    <t>Izrada priključka na postojeću instalaciju</t>
  </si>
  <si>
    <t>Obračun za komplet</t>
  </si>
  <si>
    <t>Tlačna proba</t>
  </si>
  <si>
    <t>Izvedba tlačne probe tlačnih cijevi na pritisak od 15 bara u trajanju od 24 h.</t>
  </si>
  <si>
    <t>Obračun po m' .</t>
  </si>
  <si>
    <t>Dezinfekcija vodovodne mreže</t>
  </si>
  <si>
    <t>Dezinfekcija kompletne ugrađene vodovodne mreže. Dezinfekciju izvesti prema pravilima struke i HR normama. U cijenu je uključena i tekućina potrebna za dezinficiranje mreže.</t>
  </si>
  <si>
    <t>Mikrobiološko ispitivanje vode</t>
  </si>
  <si>
    <t>Stavka uključuje uzimanje uzoraka i vršenje mikrobiološkog ispitivanja kakvoće vode na izljevnim mjestima. Ispitivanje mora biti vršeno od strane ovlaštenog tijela za ispitivanje.</t>
  </si>
  <si>
    <t>Obračun po uzetom uzorku</t>
  </si>
  <si>
    <t>Snimak i projekt izvedenog stanja</t>
  </si>
  <si>
    <t>Izrada geodetskog snimka i projekta izvedenog stanja. Elaborat treba predati u 3 kopije u papirnatom i  1 kopiji u digitalnom obliku.</t>
  </si>
  <si>
    <t>Obračun paušalno</t>
  </si>
  <si>
    <t>paušal</t>
  </si>
  <si>
    <t>Izrada spoja vodovodne instalacije na mobilnu kućicu. U stavku je uključen sav potreban rad i materijal, svi fazonski komadi - prijelazni komad, redukcija, odgovarajući kuglasti ventil DN 25. Priključak se izvodi prema uvjetima i pod nadzorom nadzornog inženjera.</t>
  </si>
  <si>
    <t>kompl</t>
  </si>
  <si>
    <t>Izrada priključka na Kamp ormariću</t>
  </si>
  <si>
    <t>Dobava i montaža vodovodnih cijevi od polietilena visoke gustoće koji se spajaju elektro zavarivanjem. Cijevi su SDR17, 10 bara za izvedbu opskrbnog cjevovoda. U cijenu uključiti sanitarno tretiranje novog cjevovoda, obaveznu izolaciju cijevi, te sve potrebne fazonske komade, fitinge, lukove, račve, flanže, redukcije, nastavke i ostalo što je potrebno da bi se cijev stavila u funkciju. Na parcelama za mobilne kućice nadzemno ostaviti do 2m cijevi radi priključivanja objekta na mrežu.</t>
  </si>
  <si>
    <t>UKUPNO VODOVODNE INSTALACIJE</t>
  </si>
  <si>
    <t>ANTENSKA INSTALACIJA</t>
  </si>
  <si>
    <t>UKUPNO ANTENSKA INSTALACIJA</t>
  </si>
  <si>
    <t>ELEKTRO MONTAŽNI RADOVI - JAKA STRUJA</t>
  </si>
  <si>
    <t>Mjerenje i podešavanje signala u ormarima i proračunom gušenja, ispitivanje signala na antenskim priključnicama te izdavanje ispitnih protokola sa izmjerenim podacima od strane ovlaštene ustanove.</t>
  </si>
  <si>
    <t>UKUPNO ELEKTRO MONTAŽNI RADOVI -  JAKA STRUJA</t>
  </si>
  <si>
    <t xml:space="preserve">Strojni iskop kabelskog kanala u zemljištu III do IV kategorije, u stavku uračunati i zatrpavanje po izvršenom polaganju kabela, pažljivo nabijanje da se kasnije trasa kanala ne bi slijegavala, fino poravnanje i fino završno grabljanje sa odvozom viška materijala. Kombinirani iskop (strojni i djelomično ručni) na trasi ugradnje cjevovoda sa potrebnim pikaniranjem dubine rova. Obračun se izvodi na bazi poprečnih presjeka bez obzira na kategoriju terena. Sav iskop vršiti prema uputstvu danom u projektu/inženjeru. Sva proširenja kanala veća od obračunske širine neće se priznati već će je izvođač uračunati u jediničnu cijenu. Sva produbljenja kanala veća od projektiranog izvođač je dužan sanirati tako da izvrši nasipavanje kamenom sitneži do 8 mm i strojno nabije. </t>
  </si>
  <si>
    <t>Ispitivanja, završni pregled i primopredaja radova</t>
  </si>
  <si>
    <t>ispitivanje izolacije kabela, SSRO-a i kamp ormarića,</t>
  </si>
  <si>
    <t>izrada i kontrola natpisnih pločica i oznaka na ormarima,</t>
  </si>
  <si>
    <t>Izrada projekta izvedenog stanja sa unosom novo izvedenog stanja u postojeće izvedeno stanje u dva papirnata oblika te na CD mediju u PDF i DWG formatu, preklopljeno s ostalim instalacijama TV, voda i sl., izrada geodetskog snimka trase i dubinama polaganja kabela (sa precizno upisanim instalacijama u pojedinim dionicama kanala) i situacije svih novougrađenih ormarića i stupova vanjske rasvjete i itd.</t>
  </si>
  <si>
    <t>Trasa kabela za potrebe TV instalacije prolazi kroz novoplaniranu DTK kanalizaciju i u kabelskom kanalu koji prolazi po istoj trasi kuda i jaka struja za napajanje.</t>
  </si>
  <si>
    <t>Dobava, polaganje i spajanje koaksijalnog kabela tipa Coax6 CT 17A 75 Ω za polaganje direktno u zemlju komplet dobavom, ugradnjom i spajanjem. Uvlačenje kabela u psc cijevu unutar kamp ormarića te na spoj unutarnje antenske instalacije.</t>
  </si>
  <si>
    <t xml:space="preserve">Dobava, ugradnja i spajanje oduzimača signala sa ulaz-izlaz 1/2 i 1/4 i četri prigušena izlaza sa potrebnim F7 konektorima, povezanim sa Coax prema razvodniku i gušenjem signala od 8-24dB, spajanje, antenskih utičnica (ženski konektor s četri priključnice) u kamp ormarima, priprema ormara, montaža uvodnica (u gornjem djelu ormara) i spajanje, bušenjem rupa i montažom uvodnica na pregradi u donjem djelu ormara. </t>
  </si>
  <si>
    <r>
      <t xml:space="preserve">Dobava, doprema na mjesto montaže, montaža i spajanje kamp ormarića tipa kao GIGIEFFE AQUARIS, RAL prema izboru Investitora + pocinčana temeljna ploča art. 608020 s pričvrsnim inox maticama i vijcima i inox držačima kabela; ormarić u minimalnoj zaštiti IP56 mora biti opremljen </t>
    </r>
    <r>
      <rPr>
        <b/>
        <sz val="8"/>
        <rFont val="Arial"/>
        <family val="2"/>
        <charset val="238"/>
      </rPr>
      <t>sa četiri utičnica</t>
    </r>
    <r>
      <rPr>
        <sz val="8"/>
        <rFont val="Arial"/>
        <family val="2"/>
        <charset val="238"/>
      </rPr>
      <t xml:space="preserve"> 2P+PE 16A 230V IEC 309, glavnom sklopkom 3P 40A, četiri strujnih zaštitnih sklopki-automatskih osigurača 2P B16/0,03A Iks=10 kA, jednim automatskim osiguračem 1P 4A karakteristike B min Iks=10kA ( za rasvjetu ormarića ), sa pripadnim nosačima utičnica, strujnih zaštitnih sklopki i automatskih osigurača, TV/SAT priključnice ženske za F konektor, dva transparentna poklopca sa bravicama i tipskim ključevima Plava laguna d.d. rasvjetnom armaturom u vrhu ormarića sa LED žaruljom 6 do  10 W 230V, </t>
    </r>
    <r>
      <rPr>
        <b/>
        <sz val="8"/>
        <rFont val="Arial"/>
        <family val="2"/>
        <charset val="238"/>
      </rPr>
      <t>četiri holender slavine 1/2"</t>
    </r>
    <r>
      <rPr>
        <sz val="8"/>
        <rFont val="Arial"/>
        <family val="2"/>
        <charset val="238"/>
      </rPr>
      <t>, izoliranim cjevnim razvodom PP/R za vodu sa priključnim holenderom i glavnim kratkim kuglastim ventilom za vodu 3/4", temeljnom bazom i sidrenim vijcima za ugradnju u betonski temelj, potrebnim rednim stezaljkama za prolaz tri kabela tipa NAYY-A 4x50 mm2 i potrebnim PG uvodnicama za tri kabela NAYY-A 4x50 mmq i tri kabela do FG7OR 4x6 mmq za napajnje rasvjete komplet sve montirano, spojeno, ožičeno, isprobano.</t>
    </r>
  </si>
  <si>
    <t>Pažljivi ručni iskop radi otvaranja i zatvaranja ulaza za provlačenje kabela u postojeće TS, SSRO-e, RO-e na pročeljima i slično - otvor se po uvlačenju kabela pažljivo zatvara prvim slojem pjeska a potom finom zemljom iz iskopa i pažljivo nabija i vraća završnu površinu u prvobitno stanje a odšemanje šliceve se grubo i fini žbuka.</t>
  </si>
  <si>
    <r>
      <rPr>
        <b/>
        <sz val="8"/>
        <rFont val="Arial"/>
        <family val="2"/>
        <charset val="238"/>
      </rPr>
      <t xml:space="preserve">Precizno lociranje i utvrđivanje tragačem trasa polaganja postojećih SN kabela i NN kabela u zoni zahvata </t>
    </r>
    <r>
      <rPr>
        <sz val="8"/>
        <rFont val="Arial"/>
        <family val="2"/>
        <charset val="238"/>
      </rPr>
      <t>koji će se koristiti ili za koje treba posebno pripaziti da se ne oštete - kabeli PPOO 4x50 mm² ili  PPOO-A 4x50 mm² do PPOO-A 4x15/185 mm² i srednjenaponskih 10(20) kV kabela te instalacije katodne zaštite cjevovoda Istarskog vodovoda i pažljivo lociranje trasa polaganja zaštitnih PVC cijevi sa svjetlovodnim kabelima da se kod zemljanih radova (kabeli i kabelske trase u ukupnoj dužini do 600 m - za dio instalacija - ormarića, elektroda i kabelske mreže katodne zaštite izvoditelj mora konzultirati stručne službe Istarskog vodovoda i kod radova postupiti sukadno uputsvima tih službi.</t>
    </r>
  </si>
  <si>
    <r>
      <rPr>
        <b/>
        <sz val="8"/>
        <rFont val="Arial"/>
        <family val="2"/>
        <charset val="238"/>
      </rPr>
      <t xml:space="preserve">Pripremni radovi - pregled i isključenje sa osiguranjem beznaponskog stanja u mreži </t>
    </r>
    <r>
      <rPr>
        <sz val="8"/>
        <rFont val="Arial"/>
        <family val="2"/>
        <charset val="238"/>
      </rPr>
      <t>napajanja građevina u AC Park Umag kao što su sanitari čvorovi, raznim pomoćnim i sportskim sadržajima, slobodnostojećim razvodnim ormarima - SSRO-ima, kamp ormarićima, rasvjetnim stupovima i drugoj rasvjeti, rampama i drugim uređajima i sustavima u zoni zahvata predmetnih radova a koji se demontiraju ili prenamjenjuju - kabeli se ispituju, isključuju, odspajaju sa osiguračkih postolja i privremeno kratko spajaju u TS i u SSRO-ima; izvoditelj mora voditi računa da se sa NN sklopnih blokova u trafostanicama ne isključe kabeli koji napajaju objekte i potrošače koji nisu u zoni zahvata predmetnih radova ili koji će služiti za napajanje gradilišta i objekata koji će se i dalje koristiti; sve kabele i trake uzemljivača koji se neće dalje koristiti a kod iskopa budu vidljivi i vire iz terena potrebno je potpuno elimirati a bakrene kabele većeg presjeka koje se kod radova izvuku iz zeljišta potrebno je otpremiti u skladište Investitora.</t>
    </r>
  </si>
  <si>
    <t>Odspajanje kabela koji se više ne koriste, kratko spajanje u slobodnostojećim razvodnim ormarima - SSRO-ima, kamp ormarićima, rasvjetnim stupovima i drugoj rasvjeti, rampama i drugim uređajima i sustavima u zoni zahvata predmetnih radova a koji se demontiraju ili eliminiraju - kabeli se ispituju, isključuju, odspajaju sa osiguračkih postolja i kratko spajaju.</t>
  </si>
  <si>
    <t>GRAĐEVINSKI RADOVI</t>
  </si>
  <si>
    <t>Stavka obuhvaća iskolčenje poligonih točaka, presjeka, repera s tlocrtnim i visinskim podacima, osiguranje pojedinih točaka koje služe za rekonstrukciju osi i visine te sve potrebne izmjere tijekom radova koji su izvođaču potrebni za obračun izvršenih radova.</t>
  </si>
  <si>
    <t>Iskolčenje trase kanala za postavljanje instalacija</t>
  </si>
  <si>
    <t>Obračun po m'.</t>
  </si>
  <si>
    <t>Obračun po m3 u zbijenom stanju</t>
  </si>
  <si>
    <t>Obračun po m² gornje površine ugrađenog sloja.</t>
  </si>
  <si>
    <t>Rezanje asfaltnog sloja prometnice bez obzira na debljinu sloja. Rezanje se vrši strojem za rezanje asfalta u dužini predviđenoj projektom, odnosno prema uputama nadzornog inženjera.</t>
  </si>
  <si>
    <t>Zatrpavanje prijelaza za cestama zamjenskim kamenim materijalom granulacije 0-60 mm i odabranim materijalom iz iskopa. Zatrpavanje rova se izvodi u slojevima od 30 cm uz potrebno vlaženje i nabijanje. Predviđa se 50 % zatrpavanje rova zamjenskim materijalom. Završni sloj ispod prometnice i makadamskog puta ispituje se na zbijenost svakih 50 m. Zbijenost posteljice mora iznositi min. 80 MN/m2. Ne dozvoljava se zatrpavanje rova komadima kamena većim od 20 cm.</t>
  </si>
  <si>
    <t>Dobava i ugradnja bitumenizirani nosivo-habajući sloj BNHS22, d=8cm. Obuhvaća nabavu materijala, prijevoz, upotrebu opreme te sav rad na izradi i ugradnji sloja.</t>
  </si>
  <si>
    <t>UKUPNO GRAĐEVINSKI RADOVI</t>
  </si>
  <si>
    <t>Dobava i nasipavanje zemlje, planiranje na trasama iskopa travnih površina. Sijanje trave te ukoliko je potrebno usitniti zemlju frezanjem, valjati zemlju valjcima. Nakon valjanja površinski sloj zemlje se razrahli grabljama i ostavi da se slegne nekoliko dana. Sve s dobavom, dopremom te grubim i finim  planiranjem. U stavci je uključen sav potreban materijal i rad.</t>
  </si>
  <si>
    <t>Dobava i nasipavanje zemlje, planiranje na trasama iskopa travnih površina u debljnini od 5 cm. Sijanje trave te ukoliko je potrebno usitniti zemlju frezanjem, valjati zemlju valjcima. Nakon valjanja površinski sloj zemlje se razrahli grabljama i ostavi da se slegne nekoliko dana. Sve s dobavom, dopremom te grubim i finim  planiranjem. U stavci je uključen sav potreban materijal i rad.</t>
  </si>
  <si>
    <t>DN 800</t>
  </si>
  <si>
    <r>
      <rPr>
        <b/>
        <sz val="8"/>
        <rFont val="Arial"/>
        <family val="2"/>
        <charset val="238"/>
      </rPr>
      <t>Razbijane ili izvlačenje strojem za iskop postojećih betonskih temelja-postolja kamp ormarića</t>
    </r>
    <r>
      <rPr>
        <sz val="8"/>
        <rFont val="Arial"/>
        <family val="2"/>
        <charset val="238"/>
      </rPr>
      <t>,</t>
    </r>
    <r>
      <rPr>
        <b/>
        <sz val="8"/>
        <rFont val="Arial"/>
        <family val="2"/>
        <charset val="238"/>
      </rPr>
      <t xml:space="preserve"> SSRO-a</t>
    </r>
    <r>
      <rPr>
        <sz val="8"/>
        <rFont val="Arial"/>
        <family val="2"/>
        <charset val="238"/>
      </rPr>
      <t xml:space="preserve"> i stupova vanjske rasvjete bez obzira na dimentije i otprema na ovlašteni deponij za reciklažu ( trošak reciklaže ukalkulirati u stavku) ili eventualno na drugu lokaciju po nalogu Investitora - Naručitelja do 50 km udaljenosti od lokacije radova; postojeće kabele i spojeve na uzemljivač je potrebno eliminirati a rupe nastale od izvlačenja temelja ormarića koji u potpunosti otpadaju potrebno je zapuniti finim materijalom, vrh poravnati sa zemljom, strojno nabiti i fino isplanirati. </t>
    </r>
  </si>
  <si>
    <t>SVEUKUPNO</t>
  </si>
  <si>
    <t xml:space="preserve">Strojni iskop kabelskog kanala u zemljištu bez obziran na kategoriju tla, u stavku uračunati i zatrpavanje po izvršenom polaganju kabela, pažljivo nabijanje da se kasnije trasa kanala ne bi slijegavala, fino poravnanje i fino završno grabljanje sa odvozom viška materijala. Kombinirani iskop (strojni i djelomično ručni) na trasi ugradnje cjevovoda sa potrebnim pikaniranjem dubine rova. Obračun se izvodi na bazi poprečnih presjeka bez obzira na kategoriju terena. Sav iskop vršiti prema uputstvu danom u projektu/inženjeru. Sva proširenja kanala veća od obračunske širine neće se priznati već će je izvođač uračunati u jediničnu cijenu. Sva produbljenja kanala veća od projektiranog izvođač je dužan sanirati tako da izvrši nasipavanje kamenom sitneži do 8 mm i strojno nabije. </t>
  </si>
  <si>
    <t xml:space="preserve">Iskop rupe i izrada-betoniranjem temelja za kamp ormarić dimenzija 0,6 x 0,6 x 0,6 m u glatkoj oplati u kvaliteti MB25, potrebnim rebrastim cijevima i spojem na CU uže ( računati C spojnicu i 1,5 m vodič sa žuto-zelenom izolacijom - Cu užeta 16 mmq), zatrpavanjem, dobavom tampona (0,1 m³), nabijanjem dna temelja te fino poravnaje zemljom i nabijanje terena oko temelja temelja po izradi istog , </t>
  </si>
  <si>
    <t>Dobava, polaganje u kabelski kanal u zaštitnu korugiranu PVC cijev i spajanje kabela tipa FG16OR16 4x1x35 mm² Cu komplet sa potrebnim stopicama i oznakama.</t>
  </si>
  <si>
    <t>Dobava, ugradnja i spajanje kabela tipa FG16OR16 3x2,5 mm² komplet sa potrebnim tuljcima, stopicama i oznakama.</t>
  </si>
  <si>
    <t>Dobava i polaganje u kabelski kanal zaštitne korugirane cijevi crvene boje sa dvostrukom stijenkom unutarnjeg dijametra 75 mm.</t>
  </si>
  <si>
    <t>Pažljivi ručni iskop radi otvaranja i zatvaranja ulaza za provlačenje kabela u postojeće TS, SSRO-e, RO, KO na pročeljima i slično - otvor se po uvlačenju kabela pažljivo zatvara prvim slojem pjeska a potom finom zemljom iz iskopa i pažljivo nabija i vraća završnu površinu u prvobitno stanje a odšemanje šliceve se grubo i fini žbuka.</t>
  </si>
  <si>
    <r>
      <t xml:space="preserve">Doprema na mjesto montaže, montaža i spajanje kamp ormarića tipa kao GEWISS QMC 63C, RAL prema izboru Investitora + pocinčana temeljna ploča art. 608020 s pričvrsnim inox maticama i vijcima i inox držačima kabela; ormarić u minimalnoj zaštiti IP56 mora biti opremljen </t>
    </r>
    <r>
      <rPr>
        <b/>
        <sz val="8"/>
        <rFont val="Arial"/>
        <family val="2"/>
        <charset val="238"/>
      </rPr>
      <t>sa četiri utičnica</t>
    </r>
    <r>
      <rPr>
        <sz val="8"/>
        <rFont val="Arial"/>
        <family val="2"/>
        <charset val="238"/>
      </rPr>
      <t xml:space="preserve"> 2P+PE 16A 230V IEC 309, glavnom sklopkom 3P 40A, četiri strujnih zaštitnih sklopki-automatskih osigurača 2P B16/0,03A Iks=10 kA, jednim automatskim osiguračem 1P 4A karakteristike B min Iks=10kA ( za rasvjetu ormarića ), sa pripadnim nosačima utičnica, strujnih zaštitnih sklopki i automatskih osigurača, TV/SAT priključnice ženske za F konektor, dva transparentna poklopca sa bravicama i tipskim ključevima Plava laguna d.d. rasvjetnom armaturom u vrhu ormarića sa LED žaruljom 6 do  10 W 230V, </t>
    </r>
    <r>
      <rPr>
        <b/>
        <sz val="8"/>
        <rFont val="Arial"/>
        <family val="2"/>
        <charset val="238"/>
      </rPr>
      <t>četiri holender slavine 1/2"</t>
    </r>
    <r>
      <rPr>
        <sz val="8"/>
        <rFont val="Arial"/>
        <family val="2"/>
        <charset val="238"/>
      </rPr>
      <t>, izoliranim cjevnim razvodom PP/R za vodu sa priključnim holenderom i glavnim kratkim kuglastim ventilom za vodu 3/4", temeljnom bazom i sidrenim vijcima za ugradnju u betonski temelj, potrebnim rednim stezaljkama za prolaz tri kabela tipa FG16OR16 4x1x35 mm2 i kabela do FG7OR 5x6 mmq za napajnje rasvjete komplet sve montirano, spojeno, ožičeno, isprobano.</t>
    </r>
  </si>
  <si>
    <t>Dobava, polaganje i spajanje koaksijalnog kabela tipa Coax6 CT 17A 75 Ω za polaganje direktno u zemlju/cijev komplet dobavom, ugradnjom i spajanjem. Uvlačenje kabela u psc cijevu unutar kamp ormarića te na spoj unutarnje antenske instalacije.</t>
  </si>
  <si>
    <t xml:space="preserve">Dobava, ugradnja i spajanje oduzimača signala sa ulaz-izlaz 1/4 i četri prigušena izlaza sa potrebnim F7 konektorima, povezanim sa Coax prema razvodniku i gušenjem signala od 8-24dB, spajanje, antenskih utičnica (ženski konektor s četri priključnice) u kamp ormarima, priprema ormara, montaža uvodnica (u gornjem djelu ormara) i spajanje, bušenjem rupa i montažom uvodnica na pregradi u donjem djelu ormara. </t>
  </si>
  <si>
    <t>Dobava i ugradnja RCD zaštitne sklopke 25/0,03A, 230V, 2P, 10 kA demontaža postojeće ugradnja nove na postojeće mjesto u kamp ormariću.</t>
  </si>
  <si>
    <t>AC KANEGRA</t>
  </si>
  <si>
    <t>AC SAVUDRIJA</t>
  </si>
  <si>
    <t>m2</t>
  </si>
  <si>
    <t>Dobava, polaganje u kabelski kanal u zaštitnu korugiranu PVC cijev i spajanje kabela tipa FG16OR16 5x4 mm² komplet sa potrebnim tuljcima, stopicama i oznakama.</t>
  </si>
  <si>
    <t>Izrada spoja vodovodne instalacije na mobilnu kućicu. U stavku je uključen sav potreban rad i materijal, svi fazonski komadi - prijelazni komad, redukcija, savitljiva cijev, odgovarajući kuglasti ventil DN 25 s leptir ručkom. Priključak se izvodi prema uvjetima i pod nadzorom nadzornog inženjera.</t>
  </si>
  <si>
    <t>Iskop rupe i izrada-betoniranjem temelja za stupiće dimenzija 0,3 x 0,3 x 0,4 m u glatkoj oplati u kvaliteti MB25, potrebnim rebrastim cijevima i spojem na Cu uže - u staku uračunati 3,0 m Cu užeta 50 mm², zatrpavanje, nabijanje i fino poravnanje zemljom terena oko temelja, dobavu tampona (0,2 m³) i nabijanje dna temelja - u stavku je uračunato i ugradnja i niveliranje sidrenih vijaka (sidreni vijci su predmet dobave druge stavke) i izrada fino zaribane u nagibu 15% zaštitne AB stope dim 0,8x0,8x0,12 m u kvaliteti betona MB25 iznad prirubnice stupa i sidrenih vijaka (spoj betona stope i zaštitne stope prije zalijevanja tretirati SN vezom),</t>
  </si>
  <si>
    <t>Dobava, polaganje na "nož" u kabelski kanal i spajanje toplopocinčane FeZn trake tipa i kvalitete kao OBO-Bettermann 5052 DIN 25x4 kod 5019 35 0 komplet sa potrebnim spojnicama tipa kao OBO-Bettermann 256 DIN 30 FT kod 5314 61 5 - spojnice se po polaganju trake u kanal i spajanju impregiraju - zaštićuju od korozije trakom tipa kao OBO Bettermann 356 50 kod 2360 05 5 širine 50 mm ili DEHN kod 556 125 širine 50 mm (spojnice i traka su uključene u ove cijenu stavke),</t>
  </si>
  <si>
    <r>
      <t>Izrada spoja vodovodne instalacije na postojeću vodovodnu mrežu postojećih Kamp ormarića, spoje se izvodi elektrozavarivanjem, u stavku je uključen sav potreban rad i materijal uključujući PEHD fazonske komade, prijelazni i T komadi, otcjepni komad, cijevi od polietilena visoke gustoće koji se spajaju</t>
    </r>
    <r>
      <rPr>
        <b/>
        <sz val="8"/>
        <rFont val="Arial"/>
        <family val="2"/>
        <charset val="238"/>
      </rPr>
      <t xml:space="preserve"> elektro zavarivanjem.</t>
    </r>
    <r>
      <rPr>
        <sz val="8"/>
        <rFont val="Arial"/>
        <family val="2"/>
        <charset val="238"/>
      </rPr>
      <t xml:space="preserve"> Priključak se izvodi prema uvjetima i pod nadzorom nadzornog inženjera.</t>
    </r>
  </si>
  <si>
    <t>Izrada spoja vodovodne instalacije na kamp ormariću. U stavku je uključen sav potreban rad i materijal, demontaža, svi fazonski komadi - prijelazni komad, redukcija, savitljiva cijev, odgovarajući kuglasti ventil DN 25 s leptir ručkom. Priključak se izvodi prema uvjetima i pod nadzorom nadzornog inženjera.</t>
  </si>
  <si>
    <r>
      <t xml:space="preserve">Dobava, doprema na mjesto montaže, montaža i spajanje kamp ormarića tipa kao GIGIEFFE AQUARIS, RAL prema izboru Investitora + pocinčana temeljna ploča art. 608020 s pričvrsnim inox maticama i vijcima i inox držačima kabela; ormarić u minimalnoj zaštiti IP56 mora biti opremljen </t>
    </r>
    <r>
      <rPr>
        <b/>
        <sz val="8"/>
        <rFont val="Arial"/>
        <family val="2"/>
        <charset val="238"/>
      </rPr>
      <t>sa dvije utičnica</t>
    </r>
    <r>
      <rPr>
        <sz val="8"/>
        <rFont val="Arial"/>
        <family val="2"/>
        <charset val="238"/>
      </rPr>
      <t xml:space="preserve"> 2P+PE 16A 230V IEC 309, glavnom sklopkom 3P 40A, dvije strujnih zaštitnih sklopki-automatskih osigurača 2P B16/0,03A Iks=10 kA, jednim automatskim osiguračem 1P 4A karakteristike B min Iks=10kA ( za rasvjetu ormarića ), sa pripadnim nosačima utičnica, strujnih zaštitnih sklopki i automatskih osigurača, TV/SAT priključnice ženske za F konektor, dva transparentna poklopca sa bravicama i tipskim ključevimaPlava laguna d.d. rasvjetnom armaturom u vrhu ormarića sa LED žaruljom 6 do  10 W 230V, </t>
    </r>
    <r>
      <rPr>
        <b/>
        <sz val="8"/>
        <rFont val="Arial"/>
        <family val="2"/>
        <charset val="238"/>
      </rPr>
      <t>dvije holender slavine 1/2"</t>
    </r>
    <r>
      <rPr>
        <sz val="8"/>
        <rFont val="Arial"/>
        <family val="2"/>
        <charset val="238"/>
      </rPr>
      <t>, izoliranim cjevnim razvodom PP/R za vodu sa priključnim holenderom i glavnim kratkim kuglastim ventilom za vodu 3/4", temeljnom bazom i sidrenim vijcima za ugradnju u betonski temelj, potrebnim rednim stezaljkama za prolaz tri kabela tipa NAYY-A 4x50 mm2 i potrebnim PG uvodnicama za tri kabela NAYY-A 4x50 mmq i tri kabela do FG7OR 4x6 mmq za napajnje rasvjete komplet sve montirano, spojeno, ožičeno, isprobano</t>
    </r>
  </si>
  <si>
    <t>AC Kanegra</t>
  </si>
  <si>
    <t>AC Savudrija</t>
  </si>
  <si>
    <t>AC Stella Maris</t>
  </si>
  <si>
    <t xml:space="preserve">Dobava i ugradnja opreme za distribuciju TV signala, ista se ugrađuje u DAS ormar zone. Oprema koja se ugrađuje je linijsko CATV pojačalo 40dB, 111dBµV CSO/CTB; 862MHz, KDG1TS140:d4.4 </t>
  </si>
  <si>
    <t>Dobava i nasipavanje rizle 4 - 8 mm, planiranje na trasama iskopa površina. Nakon valjanja površinski sloj se razrahli grabljama i ostavi da se slegne nekoliko dana. Sve s dobavom, dopremom te grubim i finim  planiranjem. U stavci je uključen sav potreban materijal i rad.</t>
  </si>
  <si>
    <t xml:space="preserve">Spajanje KO na sustav antenistike  sa ulaz-izlaz 1/2 i 1/4 i četri prigušena izlaza sa potrebnim F7 konektorima, povezanim sa Coax prema razvodniku i gušenjem signala od 8-24dB, spajanje, antenskih utičnica (ženski konektor s četri priključnice) u kamp ormarima, priprema ormara, montaža uvodnica (u gornjem djelu ormara) i spajanje, bušenjem rupa i montažom uvodnica na pregradi u donjem djelu ormara. </t>
  </si>
  <si>
    <r>
      <rPr>
        <b/>
        <sz val="8"/>
        <rFont val="Arial"/>
        <family val="2"/>
        <charset val="238"/>
      </rPr>
      <t xml:space="preserve">Odspajanje, demontaža i otprema postojećih kamp ormarića tipa </t>
    </r>
    <r>
      <rPr>
        <sz val="8"/>
        <rFont val="Arial"/>
        <family val="2"/>
        <charset val="238"/>
      </rPr>
      <t>dimenzija do 150x50x50cm; ispravne uređaje iz njih je potrebno demontirati i i otpremiti u skladište po izboru Investitora-naručitelja do 25 km udaljenosti a limena kućišta ormarića i dio koji se neće koristiti otprema se na reciklažu u za to ovlaštenu tvrtku - trošak prijevoza i reciklaže na lokaciju do 50 km udaljenosti uključiti u iznos ove stavke.</t>
    </r>
  </si>
  <si>
    <t>SVEUKUPNO AC KANEGRA:</t>
  </si>
  <si>
    <t>SVEUKUPNO AC SAVUDRIJA:</t>
  </si>
  <si>
    <t>AC STELLA MARIS</t>
  </si>
  <si>
    <t>SVEUKUPNO AC STELLA MARIS:</t>
  </si>
  <si>
    <t>Dobava i ugradnja bakreno uže 1x16 mm2 u duljini do 3 m sa križnom spojnicom Cu/Zn za spoj sa trakom uzemljenja i kamp ormarića, bitumizirati spojnicu.</t>
  </si>
  <si>
    <t>Iskop rupe i izrada-betoniranjem temelja za kamp ormarić dimenzija 0,5 x 0,5 x 0,6 m u glatkoj oplati u kvaliteti MB25, potrebnim rebrastim cijevima i spojem na CU uže ( računati C spojnicu i 1,5 m vodič sa žuto-zelenom izolacijom - Cu užeta 16 mmq), zatrpavanjem, dobavom tampona (0,1 m³), nabijanjem dna temelja te fino poravnaje zemljom i nabijanje terena oko temelja temelja po izradi istog.</t>
  </si>
  <si>
    <t>Dobava, polaganje i spajanje koaksijalnog kabela tipa Coax6 CT 17A 75 Ω za polaganje direktno u zemlju/cijev komplet dobavom, ugradnjom i spajanjem, uvlačenje kabela u PSC cijevu unutar kamp ormarića te na spoj unutarnje antenske instalacije.</t>
  </si>
  <si>
    <t>Izrada spoja vodovodne instalacije na postojeću vodovodnu mrežu postojećih Kamp ormarića. U stavku je uključen sav potreban rad i materijal uključujući PEHD fazonske komade, prijelazni i T komadi, otcjepni komad, cijevi od polietilena visoke gustoće koji se spajaju elektro zavarivanjem. Priključak se izvodi prema uvjetima i pod nadzorom nadzornog inženjera.</t>
  </si>
  <si>
    <t>Završni radovi ispitivanja, primopredaje i izrada izvedenog stanje</t>
  </si>
  <si>
    <t>Završni radovi ispitivanja, primopredaje i izrada izvedenog stanja</t>
  </si>
  <si>
    <t>Dobava i ugradnja pocinčanog ankera za montažu kamp ormarića ormarić GEWISS QMC 63C izrađen od pocinčanog metala otpornog na UV zračenje, metala  za KO opremljen sa dva-četri priključka za struju i vodu, dimenzija 250x250 mm, pocinčani s elementima za prihvat ormarića i spojnim i potrošnim materijalom.</t>
  </si>
  <si>
    <t>Dobava, montaža i spajanje stupića vanjske rasvjete tipa PLATEK 42 70 119 Alien Paletto 1150mm 18W (LED - 3000K), grigio goffrato 06 u zaštiti IP 65, 230 V, 50 Hz, uključeno napajanje, komplet sa anker vijcima kod 8950050.</t>
  </si>
  <si>
    <t>Naručitelj:</t>
  </si>
  <si>
    <t>Ponuditelj:</t>
  </si>
  <si>
    <t>Plava laguna d.d.</t>
  </si>
  <si>
    <t>Rade končara 12</t>
  </si>
  <si>
    <t>52440 Poreč</t>
  </si>
  <si>
    <t>OIB:</t>
  </si>
  <si>
    <t xml:space="preserve">Troškovnik za radove - uređenje parcela i izvedba instalacija u auto-kampovima
</t>
  </si>
  <si>
    <t>Potpis ponuditelja:</t>
  </si>
  <si>
    <t>Napomena:</t>
  </si>
  <si>
    <t>Datum ponude:</t>
  </si>
  <si>
    <t>Dostavljanjem ponude izvođač prihvaća opće i ugovorne uvjete poslovne suradnje s Plava laguna d.d.</t>
  </si>
  <si>
    <t>Prije dostavljanja ponuda Ponuditelj je dužan pregledati opremu i razjasniti s naručiteljem sve stavke, naknadni prigovori se neće prihvatiti.</t>
  </si>
  <si>
    <t>Izvođač je u obavezi ispuniti sve stavke troškovnika.</t>
  </si>
  <si>
    <t>Predmetne količine u troškovniku su okvirne te Naručitelj zadržava pravo izmjene iste koje će potvrditi po zaključenju natječaja uz prihvaćanje jedinične cijene ponuditelja bez obzira na konačne količine koje će se Ugovoriti.</t>
  </si>
  <si>
    <t>Na predmetne cijene obračunava se PDV u sukladno zakonu.</t>
  </si>
  <si>
    <t>Za predmetne radove izvođać je dužan voditi popis količina ugrađenog materijala i izvedenih radova po pozicijama troška.</t>
  </si>
  <si>
    <t>Po završetku radova izrađuje se zapisnik o utrošenim stvarnim količinama materijala i djelova.</t>
  </si>
  <si>
    <t>Ponuditelj je u mogućnosti ponuditi najmanje jednak ili bolji materijal i rezervne  djelove od traženih.</t>
  </si>
  <si>
    <t>OPĆI UVJETI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</si>
</sst>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rgb="FF000000"/>
      <name val="Calibri"/>
      <family val="2"/>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8"/>
      <name val="Arial"/>
      <family val="2"/>
      <charset val="238"/>
    </font>
    <font>
      <b/>
      <sz val="9"/>
      <name val="Arial"/>
      <family val="2"/>
      <charset val="238"/>
    </font>
    <font>
      <sz val="11"/>
      <color rgb="FF000000"/>
      <name val="Calibri"/>
      <family val="2"/>
      <charset val="238"/>
    </font>
    <font>
      <sz val="11"/>
      <color indexed="8"/>
      <name val="Calibri"/>
      <family val="2"/>
      <charset val="238"/>
    </font>
    <font>
      <b/>
      <sz val="10"/>
      <name val="Calibri"/>
      <family val="2"/>
      <charset val="238"/>
      <scheme val="minor"/>
    </font>
    <font>
      <sz val="10"/>
      <name val="Calibri"/>
      <family val="2"/>
      <charset val="238"/>
      <scheme val="minor"/>
    </font>
    <font>
      <sz val="10"/>
      <name val="MS Sans Serif"/>
      <family val="2"/>
      <charset val="238"/>
    </font>
    <font>
      <sz val="10"/>
      <name val="MS Sans Serif"/>
      <family val="2"/>
      <charset val="238"/>
    </font>
    <font>
      <b/>
      <sz val="11"/>
      <name val="Arial"/>
      <family val="2"/>
      <charset val="238"/>
    </font>
    <font>
      <i/>
      <sz val="11"/>
      <name val="Calibri"/>
      <family val="2"/>
      <charset val="238"/>
      <scheme val="minor"/>
    </font>
    <font>
      <b/>
      <sz val="12"/>
      <name val="Calibri"/>
      <family val="2"/>
      <charset val="238"/>
      <scheme val="minor"/>
    </font>
    <font>
      <strike/>
      <sz val="10"/>
      <name val="Calibri"/>
      <family val="2"/>
      <charset val="238"/>
      <scheme val="minor"/>
    </font>
    <font>
      <sz val="8"/>
      <color rgb="FFFF0000"/>
      <name val="Arial"/>
      <family val="2"/>
      <charset val="238"/>
    </font>
    <font>
      <i/>
      <sz val="11"/>
      <color rgb="FFFF0000"/>
      <name val="Calibri"/>
      <family val="2"/>
      <charset val="238"/>
      <scheme val="minor"/>
    </font>
    <font>
      <sz val="10"/>
      <color rgb="FFFF0000"/>
      <name val="Calibri"/>
      <family val="2"/>
      <charset val="238"/>
      <scheme val="minor"/>
    </font>
    <font>
      <sz val="8"/>
      <color theme="1"/>
      <name val="Arial"/>
      <family val="2"/>
      <charset val="238"/>
    </font>
    <font>
      <b/>
      <sz val="8"/>
      <color theme="1"/>
      <name val="Arial"/>
      <family val="2"/>
      <charset val="238"/>
    </font>
    <font>
      <b/>
      <sz val="8"/>
      <color rgb="FFFF0000"/>
      <name val="Arial"/>
      <family val="2"/>
      <charset val="238"/>
    </font>
    <font>
      <b/>
      <i/>
      <sz val="11"/>
      <name val="Calibri"/>
      <family val="2"/>
      <charset val="238"/>
      <scheme val="minor"/>
    </font>
    <font>
      <b/>
      <sz val="10"/>
      <color rgb="FFFF0000"/>
      <name val="Calibri"/>
      <family val="2"/>
      <charset val="238"/>
      <scheme val="minor"/>
    </font>
    <font>
      <strike/>
      <sz val="10"/>
      <color rgb="FFFF0000"/>
      <name val="Calibri"/>
      <family val="2"/>
      <charset val="238"/>
      <scheme val="minor"/>
    </font>
    <font>
      <b/>
      <i/>
      <sz val="11"/>
      <color rgb="FFFF0000"/>
      <name val="Calibri"/>
      <family val="2"/>
      <charset val="238"/>
      <scheme val="minor"/>
    </font>
    <font>
      <b/>
      <sz val="12"/>
      <color rgb="FFFF0000"/>
      <name val="Calibri"/>
      <family val="2"/>
      <charset val="238"/>
      <scheme val="minor"/>
    </font>
    <font>
      <sz val="11"/>
      <color indexed="8"/>
      <name val="Calibri"/>
      <family val="2"/>
    </font>
    <font>
      <sz val="8"/>
      <color rgb="FF000000"/>
      <name val="Arial"/>
      <family val="2"/>
      <charset val="238"/>
    </font>
    <font>
      <b/>
      <sz val="8"/>
      <color rgb="FF000000"/>
      <name val="Arial"/>
      <family val="2"/>
      <charset val="238"/>
    </font>
    <font>
      <sz val="10"/>
      <name val="Helv"/>
    </font>
    <font>
      <sz val="8"/>
      <color indexed="8"/>
      <name val="Arial"/>
      <family val="2"/>
      <charset val="23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1">
    <xf numFmtId="0" fontId="0" fillId="0" borderId="0"/>
    <xf numFmtId="0" fontId="7" fillId="0" borderId="0"/>
    <xf numFmtId="0" fontId="8" fillId="0" borderId="0"/>
    <xf numFmtId="0" fontId="3" fillId="0" borderId="0"/>
    <xf numFmtId="0" fontId="8" fillId="0" borderId="0"/>
    <xf numFmtId="0" fontId="8" fillId="0" borderId="0"/>
    <xf numFmtId="0" fontId="3" fillId="0" borderId="0"/>
    <xf numFmtId="0" fontId="3" fillId="0" borderId="0"/>
    <xf numFmtId="0" fontId="3" fillId="0" borderId="0"/>
    <xf numFmtId="0" fontId="2" fillId="0" borderId="0"/>
    <xf numFmtId="0" fontId="3" fillId="0" borderId="0"/>
    <xf numFmtId="0" fontId="3" fillId="0" borderId="0"/>
    <xf numFmtId="0" fontId="11" fillId="0" borderId="0"/>
    <xf numFmtId="0" fontId="12" fillId="0" borderId="0"/>
    <xf numFmtId="0" fontId="3" fillId="0" borderId="0"/>
    <xf numFmtId="0" fontId="1" fillId="0" borderId="0"/>
    <xf numFmtId="0" fontId="28" fillId="0" borderId="0"/>
    <xf numFmtId="0" fontId="3" fillId="0" borderId="0"/>
    <xf numFmtId="0" fontId="1" fillId="0" borderId="0"/>
    <xf numFmtId="0" fontId="31" fillId="0" borderId="0"/>
    <xf numFmtId="0" fontId="32" fillId="0" borderId="0"/>
  </cellStyleXfs>
  <cellXfs count="160">
    <xf numFmtId="0" fontId="0" fillId="0" borderId="0" xfId="0"/>
    <xf numFmtId="4" fontId="4" fillId="0" borderId="0" xfId="10" applyNumberFormat="1" applyFont="1" applyFill="1" applyBorder="1" applyAlignment="1" applyProtection="1">
      <alignment horizontal="right" wrapText="1"/>
      <protection locked="0"/>
    </xf>
    <xf numFmtId="4" fontId="4" fillId="0" borderId="0" xfId="10" applyNumberFormat="1" applyFont="1" applyFill="1" applyBorder="1" applyAlignment="1" applyProtection="1">
      <alignment horizontal="center" vertical="top" wrapText="1"/>
    </xf>
    <xf numFmtId="4" fontId="4" fillId="0" borderId="0" xfId="10" applyNumberFormat="1" applyFont="1" applyFill="1" applyBorder="1" applyAlignment="1" applyProtection="1">
      <alignment horizontal="center" wrapText="1"/>
    </xf>
    <xf numFmtId="4" fontId="4" fillId="0" borderId="0" xfId="2" applyNumberFormat="1" applyFont="1" applyFill="1" applyBorder="1" applyAlignment="1" applyProtection="1">
      <alignment horizontal="right"/>
      <protection locked="0"/>
    </xf>
    <xf numFmtId="4" fontId="4" fillId="0" borderId="0" xfId="10" applyNumberFormat="1" applyFont="1" applyFill="1" applyBorder="1" applyProtection="1"/>
    <xf numFmtId="0" fontId="5" fillId="0" borderId="0" xfId="2" applyFont="1" applyFill="1" applyBorder="1" applyAlignment="1" applyProtection="1">
      <alignment horizontal="center"/>
    </xf>
    <xf numFmtId="4" fontId="5" fillId="0" borderId="0" xfId="10" applyNumberFormat="1" applyFont="1" applyFill="1" applyBorder="1" applyAlignment="1" applyProtection="1">
      <alignment horizontal="left" vertical="top" wrapText="1"/>
    </xf>
    <xf numFmtId="4" fontId="4" fillId="0" borderId="0" xfId="10" applyNumberFormat="1" applyFont="1" applyFill="1" applyBorder="1" applyAlignment="1" applyProtection="1">
      <alignment horizontal="center"/>
    </xf>
    <xf numFmtId="4" fontId="4" fillId="0" borderId="0" xfId="10" applyNumberFormat="1" applyFont="1" applyFill="1" applyBorder="1" applyAlignment="1" applyProtection="1">
      <alignment horizontal="center"/>
      <protection locked="0"/>
    </xf>
    <xf numFmtId="4" fontId="4" fillId="0" borderId="0" xfId="10" applyNumberFormat="1" applyFont="1" applyFill="1" applyBorder="1" applyAlignment="1" applyProtection="1">
      <alignment horizontal="right"/>
      <protection locked="0"/>
    </xf>
    <xf numFmtId="4" fontId="4" fillId="0" borderId="0" xfId="10" applyNumberFormat="1" applyFont="1" applyFill="1" applyBorder="1" applyAlignment="1" applyProtection="1">
      <alignment horizontal="left" vertical="top" wrapText="1"/>
    </xf>
    <xf numFmtId="0" fontId="4" fillId="0" borderId="0" xfId="2" applyFont="1" applyFill="1" applyBorder="1" applyAlignment="1" applyProtection="1">
      <alignment wrapText="1"/>
    </xf>
    <xf numFmtId="0" fontId="4" fillId="0" borderId="0" xfId="2" applyFont="1" applyFill="1" applyBorder="1" applyAlignment="1" applyProtection="1">
      <alignment horizontal="center"/>
    </xf>
    <xf numFmtId="4" fontId="4" fillId="0" borderId="0" xfId="2" applyNumberFormat="1" applyFont="1" applyFill="1" applyBorder="1" applyAlignment="1" applyProtection="1">
      <alignment horizontal="center"/>
    </xf>
    <xf numFmtId="4" fontId="5" fillId="0" borderId="0" xfId="10" applyNumberFormat="1" applyFont="1" applyFill="1" applyBorder="1" applyAlignment="1" applyProtection="1">
      <alignment horizontal="center"/>
    </xf>
    <xf numFmtId="4" fontId="4" fillId="0" borderId="0" xfId="10" applyNumberFormat="1" applyFont="1" applyFill="1" applyBorder="1" applyAlignment="1" applyProtection="1">
      <alignment horizontal="center" vertical="top"/>
    </xf>
    <xf numFmtId="4" fontId="5" fillId="0" borderId="0" xfId="10" applyNumberFormat="1" applyFont="1" applyFill="1" applyBorder="1" applyAlignment="1" applyProtection="1">
      <alignment horizontal="right" wrapText="1"/>
      <protection locked="0"/>
    </xf>
    <xf numFmtId="4" fontId="6" fillId="0" borderId="0" xfId="2" applyNumberFormat="1" applyFont="1" applyFill="1" applyBorder="1" applyAlignment="1" applyProtection="1">
      <alignment horizontal="left" vertical="top" wrapText="1"/>
    </xf>
    <xf numFmtId="4" fontId="5" fillId="0" borderId="0" xfId="10" applyNumberFormat="1" applyFont="1" applyFill="1" applyBorder="1" applyAlignment="1" applyProtection="1">
      <alignment horizontal="center" vertical="top"/>
    </xf>
    <xf numFmtId="4" fontId="5" fillId="0" borderId="0" xfId="10" applyNumberFormat="1" applyFont="1" applyFill="1" applyBorder="1" applyAlignment="1" applyProtection="1">
      <alignment horizontal="center" vertical="top" wrapText="1"/>
    </xf>
    <xf numFmtId="4" fontId="5" fillId="0" borderId="0" xfId="10" applyNumberFormat="1" applyFont="1" applyFill="1" applyBorder="1" applyProtection="1"/>
    <xf numFmtId="4" fontId="5" fillId="0" borderId="0" xfId="2" applyNumberFormat="1" applyFont="1" applyFill="1" applyBorder="1" applyAlignment="1" applyProtection="1">
      <alignment wrapText="1"/>
    </xf>
    <xf numFmtId="4" fontId="10" fillId="0" borderId="0" xfId="2" applyNumberFormat="1" applyFont="1" applyFill="1" applyBorder="1" applyAlignment="1" applyProtection="1">
      <alignment horizontal="center" wrapText="1"/>
      <protection locked="0"/>
    </xf>
    <xf numFmtId="4" fontId="17" fillId="0" borderId="0" xfId="10" applyNumberFormat="1" applyFont="1" applyFill="1" applyBorder="1" applyAlignment="1" applyProtection="1">
      <alignment horizontal="left" vertical="top" wrapText="1"/>
    </xf>
    <xf numFmtId="0" fontId="21" fillId="0" borderId="0" xfId="0" applyFont="1" applyFill="1" applyBorder="1" applyAlignment="1">
      <alignment vertical="center" wrapText="1"/>
    </xf>
    <xf numFmtId="0" fontId="21" fillId="0" borderId="0" xfId="0" applyFont="1" applyFill="1" applyBorder="1" applyAlignment="1">
      <alignment horizontal="center" vertical="center"/>
    </xf>
    <xf numFmtId="0" fontId="20" fillId="0" borderId="0" xfId="0" applyFont="1" applyFill="1" applyBorder="1" applyAlignment="1">
      <alignmen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xf>
    <xf numFmtId="4" fontId="21" fillId="0" borderId="0" xfId="10" applyNumberFormat="1" applyFont="1" applyFill="1" applyBorder="1" applyAlignment="1" applyProtection="1">
      <alignment horizontal="right" wrapText="1"/>
      <protection locked="0"/>
    </xf>
    <xf numFmtId="0" fontId="17" fillId="0" borderId="0" xfId="2" applyFont="1" applyFill="1" applyBorder="1" applyAlignment="1" applyProtection="1">
      <alignment horizontal="center"/>
    </xf>
    <xf numFmtId="4" fontId="17" fillId="0" borderId="0" xfId="2" applyNumberFormat="1" applyFont="1" applyFill="1" applyBorder="1" applyAlignment="1" applyProtection="1">
      <alignment horizontal="center"/>
    </xf>
    <xf numFmtId="0" fontId="5" fillId="0" borderId="0" xfId="2" applyFont="1" applyFill="1" applyBorder="1" applyAlignment="1" applyProtection="1">
      <alignment vertical="top" wrapText="1"/>
    </xf>
    <xf numFmtId="0" fontId="4" fillId="0" borderId="0" xfId="2" applyFont="1" applyFill="1" applyBorder="1" applyAlignment="1" applyProtection="1">
      <alignment horizontal="justify" vertical="top"/>
    </xf>
    <xf numFmtId="49" fontId="4" fillId="0" borderId="0" xfId="2" applyNumberFormat="1" applyFont="1" applyFill="1" applyBorder="1" applyAlignment="1" applyProtection="1">
      <alignment horizontal="left" vertical="top" wrapText="1"/>
    </xf>
    <xf numFmtId="49" fontId="5" fillId="0" borderId="0" xfId="2" applyNumberFormat="1" applyFont="1" applyFill="1" applyBorder="1" applyAlignment="1" applyProtection="1">
      <alignment horizontal="left" vertical="top" wrapText="1"/>
    </xf>
    <xf numFmtId="49" fontId="4" fillId="0" borderId="0" xfId="2" applyNumberFormat="1" applyFont="1" applyFill="1" applyBorder="1" applyAlignment="1" applyProtection="1">
      <alignment horizontal="justify" vertical="top" wrapText="1"/>
    </xf>
    <xf numFmtId="49" fontId="4" fillId="0" borderId="0" xfId="2" applyNumberFormat="1" applyFont="1" applyFill="1" applyBorder="1" applyAlignment="1" applyProtection="1">
      <alignment horizontal="center"/>
    </xf>
    <xf numFmtId="49" fontId="5" fillId="0" borderId="0" xfId="2" applyNumberFormat="1" applyFont="1" applyFill="1" applyBorder="1" applyAlignment="1" applyProtection="1">
      <alignment horizontal="justify" vertical="top" wrapText="1"/>
    </xf>
    <xf numFmtId="0" fontId="5" fillId="0" borderId="0" xfId="6" applyFont="1" applyFill="1" applyBorder="1" applyAlignment="1" applyProtection="1">
      <alignment vertical="top" wrapText="1"/>
    </xf>
    <xf numFmtId="0" fontId="4" fillId="0" borderId="0" xfId="6" applyFont="1" applyFill="1" applyBorder="1" applyAlignment="1" applyProtection="1">
      <alignment horizontal="center"/>
    </xf>
    <xf numFmtId="4" fontId="4" fillId="0" borderId="0" xfId="6" applyNumberFormat="1" applyFont="1" applyFill="1" applyBorder="1" applyAlignment="1" applyProtection="1">
      <alignment horizontal="center"/>
    </xf>
    <xf numFmtId="0" fontId="4" fillId="0" borderId="0" xfId="6" applyFont="1" applyFill="1" applyBorder="1" applyAlignment="1" applyProtection="1">
      <alignment horizontal="left" vertical="top" wrapText="1"/>
    </xf>
    <xf numFmtId="3" fontId="4" fillId="0" borderId="0" xfId="6" applyNumberFormat="1" applyFont="1" applyFill="1" applyBorder="1" applyAlignment="1" applyProtection="1">
      <alignment horizontal="center"/>
    </xf>
    <xf numFmtId="49" fontId="5" fillId="0" borderId="0" xfId="0" applyNumberFormat="1" applyFont="1" applyFill="1" applyBorder="1" applyAlignment="1" applyProtection="1">
      <alignment horizontal="justify" vertical="top" wrapText="1"/>
    </xf>
    <xf numFmtId="0" fontId="4" fillId="0" borderId="0" xfId="0" applyFont="1" applyFill="1" applyBorder="1" applyAlignment="1" applyProtection="1">
      <alignment horizontal="center"/>
    </xf>
    <xf numFmtId="4" fontId="4" fillId="0" borderId="0" xfId="0" applyNumberFormat="1" applyFont="1" applyFill="1" applyBorder="1" applyAlignment="1" applyProtection="1">
      <alignment horizontal="center"/>
    </xf>
    <xf numFmtId="0" fontId="4" fillId="0" borderId="0" xfId="0" applyFont="1" applyFill="1" applyBorder="1" applyAlignment="1" applyProtection="1">
      <alignment horizontal="justify" vertical="top"/>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left" vertical="top" wrapText="1"/>
    </xf>
    <xf numFmtId="0" fontId="4" fillId="0" borderId="0" xfId="2" applyFont="1" applyFill="1" applyBorder="1" applyAlignment="1" applyProtection="1">
      <alignment horizontal="center" wrapText="1"/>
    </xf>
    <xf numFmtId="3" fontId="4" fillId="0" borderId="0" xfId="0" applyNumberFormat="1" applyFont="1" applyFill="1" applyBorder="1" applyAlignment="1" applyProtection="1">
      <alignment horizontal="center"/>
    </xf>
    <xf numFmtId="4" fontId="17" fillId="0" borderId="0" xfId="2" applyNumberFormat="1" applyFont="1" applyFill="1" applyBorder="1" applyAlignment="1" applyProtection="1">
      <alignment horizontal="right"/>
      <protection locked="0"/>
    </xf>
    <xf numFmtId="0" fontId="5" fillId="0" borderId="0" xfId="2" applyFont="1" applyFill="1" applyBorder="1" applyAlignment="1" applyProtection="1">
      <alignment horizontal="center" vertical="center" wrapText="1"/>
    </xf>
    <xf numFmtId="4" fontId="5" fillId="0" borderId="0" xfId="2" applyNumberFormat="1" applyFont="1" applyFill="1" applyBorder="1" applyAlignment="1" applyProtection="1">
      <alignment horizontal="center" vertical="top" wrapText="1"/>
    </xf>
    <xf numFmtId="4" fontId="5" fillId="0" borderId="0" xfId="10" applyNumberFormat="1" applyFont="1" applyFill="1" applyBorder="1" applyAlignment="1" applyProtection="1">
      <alignment horizontal="center" wrapText="1"/>
      <protection locked="0"/>
    </xf>
    <xf numFmtId="4" fontId="5" fillId="0" borderId="0" xfId="10" applyNumberFormat="1" applyFont="1" applyFill="1" applyBorder="1" applyAlignment="1" applyProtection="1">
      <alignment horizontal="center" vertical="center"/>
    </xf>
    <xf numFmtId="4" fontId="4" fillId="0" borderId="0" xfId="10" applyNumberFormat="1" applyFont="1" applyFill="1" applyBorder="1" applyAlignment="1" applyProtection="1">
      <alignment horizontal="center" wrapText="1"/>
      <protection locked="0"/>
    </xf>
    <xf numFmtId="4" fontId="5" fillId="0" borderId="0" xfId="10" applyNumberFormat="1" applyFont="1" applyFill="1" applyBorder="1" applyAlignment="1" applyProtection="1">
      <alignment horizontal="center"/>
      <protection locked="0"/>
    </xf>
    <xf numFmtId="4" fontId="5" fillId="0" borderId="0" xfId="10" applyNumberFormat="1" applyFont="1" applyFill="1" applyBorder="1" applyAlignment="1" applyProtection="1">
      <alignment horizontal="right"/>
      <protection locked="0"/>
    </xf>
    <xf numFmtId="4" fontId="4" fillId="0" borderId="0" xfId="10" applyNumberFormat="1" applyFont="1" applyBorder="1" applyAlignment="1" applyProtection="1">
      <alignment horizontal="left" vertical="top" wrapText="1"/>
    </xf>
    <xf numFmtId="0" fontId="4" fillId="0" borderId="0" xfId="0" applyFont="1" applyFill="1" applyBorder="1" applyAlignment="1">
      <alignment vertical="center" wrapText="1"/>
    </xf>
    <xf numFmtId="0" fontId="4" fillId="0" borderId="0" xfId="2" applyFont="1" applyFill="1" applyBorder="1" applyAlignment="1" applyProtection="1">
      <alignment horizontal="justify" vertical="top" wrapText="1"/>
    </xf>
    <xf numFmtId="0" fontId="4" fillId="0" borderId="0" xfId="2" applyFont="1" applyFill="1" applyBorder="1" applyAlignment="1" applyProtection="1">
      <alignment horizontal="left" vertical="top" wrapText="1"/>
    </xf>
    <xf numFmtId="4" fontId="4" fillId="0" borderId="0" xfId="2" applyNumberFormat="1" applyFont="1" applyFill="1" applyBorder="1" applyProtection="1"/>
    <xf numFmtId="0" fontId="4" fillId="0" borderId="0" xfId="4" applyFont="1" applyFill="1" applyBorder="1" applyAlignment="1" applyProtection="1">
      <alignment horizontal="justify" vertical="top" wrapText="1"/>
    </xf>
    <xf numFmtId="0" fontId="4" fillId="0" borderId="0" xfId="4" applyFont="1" applyFill="1" applyBorder="1" applyAlignment="1" applyProtection="1">
      <alignment horizontal="center" wrapText="1"/>
    </xf>
    <xf numFmtId="0" fontId="4" fillId="0" borderId="0" xfId="2" applyFont="1" applyFill="1" applyBorder="1" applyAlignment="1" applyProtection="1">
      <alignment vertical="top" wrapText="1"/>
    </xf>
    <xf numFmtId="4" fontId="5" fillId="0" borderId="0" xfId="10" applyNumberFormat="1" applyFont="1" applyFill="1" applyBorder="1" applyAlignment="1" applyProtection="1">
      <alignment horizontal="center" wrapText="1"/>
    </xf>
    <xf numFmtId="0" fontId="4" fillId="0" borderId="0" xfId="0" applyFont="1" applyBorder="1" applyAlignment="1">
      <alignment horizontal="right"/>
    </xf>
    <xf numFmtId="4" fontId="4" fillId="0" borderId="0" xfId="0" applyNumberFormat="1" applyFont="1" applyFill="1" applyBorder="1" applyAlignment="1">
      <alignment horizontal="right"/>
    </xf>
    <xf numFmtId="0" fontId="5" fillId="0" borderId="0" xfId="0" applyFont="1" applyFill="1" applyBorder="1" applyAlignment="1">
      <alignment vertical="center" wrapText="1"/>
    </xf>
    <xf numFmtId="4" fontId="4" fillId="0" borderId="0" xfId="10" applyNumberFormat="1" applyFont="1" applyFill="1" applyBorder="1" applyAlignment="1" applyProtection="1">
      <alignment horizontal="center" vertical="center"/>
    </xf>
    <xf numFmtId="0" fontId="4" fillId="0" borderId="0" xfId="0" applyFont="1" applyBorder="1" applyAlignment="1">
      <alignment vertical="top" wrapText="1"/>
    </xf>
    <xf numFmtId="4" fontId="5" fillId="2" borderId="0" xfId="2" applyNumberFormat="1" applyFont="1" applyFill="1" applyBorder="1" applyAlignment="1" applyProtection="1">
      <alignment wrapText="1"/>
    </xf>
    <xf numFmtId="4" fontId="5" fillId="2" borderId="0" xfId="10" applyNumberFormat="1" applyFont="1" applyFill="1" applyBorder="1" applyAlignment="1" applyProtection="1">
      <alignment horizontal="center"/>
    </xf>
    <xf numFmtId="4" fontId="5" fillId="2" borderId="0" xfId="10" applyNumberFormat="1" applyFont="1" applyFill="1" applyBorder="1" applyAlignment="1" applyProtection="1">
      <alignment horizontal="center" wrapText="1"/>
    </xf>
    <xf numFmtId="4" fontId="5" fillId="2" borderId="0" xfId="10" applyNumberFormat="1" applyFont="1" applyFill="1" applyBorder="1" applyAlignment="1" applyProtection="1">
      <alignment horizontal="right"/>
      <protection locked="0"/>
    </xf>
    <xf numFmtId="4" fontId="5" fillId="2" borderId="0" xfId="10" applyNumberFormat="1" applyFont="1" applyFill="1" applyBorder="1" applyAlignment="1" applyProtection="1">
      <alignment horizontal="center" vertical="center"/>
    </xf>
    <xf numFmtId="4" fontId="5" fillId="2" borderId="0" xfId="10" applyNumberFormat="1" applyFont="1" applyFill="1" applyBorder="1" applyProtection="1"/>
    <xf numFmtId="4" fontId="5" fillId="2" borderId="0" xfId="10" applyNumberFormat="1" applyFont="1" applyFill="1" applyBorder="1" applyAlignment="1" applyProtection="1">
      <alignment horizontal="center"/>
      <protection locked="0"/>
    </xf>
    <xf numFmtId="4" fontId="19" fillId="0" borderId="0" xfId="2" applyNumberFormat="1" applyFont="1" applyBorder="1" applyAlignment="1" applyProtection="1">
      <alignment wrapText="1"/>
      <protection locked="0"/>
    </xf>
    <xf numFmtId="4" fontId="4" fillId="0" borderId="0" xfId="2" applyNumberFormat="1" applyFont="1" applyFill="1" applyBorder="1" applyAlignment="1" applyProtection="1">
      <alignment horizontal="center"/>
      <protection locked="0"/>
    </xf>
    <xf numFmtId="4" fontId="13" fillId="2" borderId="0" xfId="10" applyNumberFormat="1" applyFont="1" applyFill="1" applyBorder="1" applyAlignment="1" applyProtection="1">
      <alignment horizontal="center"/>
      <protection locked="0"/>
    </xf>
    <xf numFmtId="4" fontId="24" fillId="2" borderId="0" xfId="2" applyNumberFormat="1" applyFont="1" applyFill="1" applyBorder="1" applyAlignment="1" applyProtection="1">
      <alignment wrapText="1"/>
      <protection locked="0"/>
    </xf>
    <xf numFmtId="4" fontId="18" fillId="0" borderId="0" xfId="2" applyNumberFormat="1" applyFont="1" applyBorder="1" applyAlignment="1" applyProtection="1">
      <alignment wrapText="1"/>
      <protection locked="0"/>
    </xf>
    <xf numFmtId="4" fontId="25" fillId="0" borderId="0" xfId="2" applyNumberFormat="1" applyFont="1" applyBorder="1" applyAlignment="1" applyProtection="1">
      <alignment wrapText="1"/>
      <protection locked="0"/>
    </xf>
    <xf numFmtId="4" fontId="26" fillId="0" borderId="0" xfId="2" applyNumberFormat="1" applyFont="1" applyBorder="1" applyAlignment="1" applyProtection="1">
      <alignment wrapText="1"/>
      <protection locked="0"/>
    </xf>
    <xf numFmtId="4" fontId="22" fillId="0" borderId="0" xfId="10" applyNumberFormat="1" applyFont="1" applyBorder="1" applyAlignment="1" applyProtection="1">
      <alignment horizontal="right" wrapText="1"/>
      <protection locked="0"/>
    </xf>
    <xf numFmtId="0" fontId="27" fillId="0" borderId="0" xfId="2" applyFont="1" applyBorder="1" applyAlignment="1" applyProtection="1">
      <alignment horizontal="left" wrapText="1"/>
      <protection locked="0"/>
    </xf>
    <xf numFmtId="4" fontId="24" fillId="0" borderId="0" xfId="2" applyNumberFormat="1" applyFont="1" applyBorder="1" applyAlignment="1" applyProtection="1">
      <alignment wrapText="1"/>
      <protection locked="0"/>
    </xf>
    <xf numFmtId="4" fontId="17" fillId="0" borderId="0" xfId="2" applyNumberFormat="1" applyFont="1" applyBorder="1" applyAlignment="1" applyProtection="1">
      <alignment wrapText="1"/>
      <protection locked="0"/>
    </xf>
    <xf numFmtId="0" fontId="4" fillId="0" borderId="0" xfId="2" applyFont="1" applyFill="1" applyBorder="1" applyProtection="1"/>
    <xf numFmtId="0" fontId="4" fillId="0" borderId="0" xfId="7" applyFont="1" applyFill="1" applyBorder="1" applyAlignment="1" applyProtection="1">
      <alignment horizontal="center"/>
    </xf>
    <xf numFmtId="0" fontId="4" fillId="0" borderId="0" xfId="7" applyFont="1" applyFill="1" applyBorder="1" applyProtection="1"/>
    <xf numFmtId="0" fontId="19" fillId="0" borderId="0" xfId="2" applyFont="1" applyBorder="1" applyAlignment="1" applyProtection="1">
      <alignment horizontal="justify" wrapText="1"/>
      <protection locked="0"/>
    </xf>
    <xf numFmtId="0" fontId="4" fillId="0" borderId="0" xfId="0" applyFont="1" applyFill="1" applyBorder="1" applyAlignment="1">
      <alignment vertical="top" wrapText="1"/>
    </xf>
    <xf numFmtId="0" fontId="4" fillId="0" borderId="0" xfId="0" applyFont="1" applyBorder="1" applyAlignment="1">
      <alignment horizontal="center"/>
    </xf>
    <xf numFmtId="0" fontId="19" fillId="0" borderId="0" xfId="4" applyFont="1" applyBorder="1" applyAlignment="1" applyProtection="1">
      <alignment horizontal="justify" wrapText="1"/>
      <protection locked="0"/>
    </xf>
    <xf numFmtId="4" fontId="17" fillId="0" borderId="0" xfId="10" applyNumberFormat="1" applyFont="1" applyBorder="1" applyAlignment="1" applyProtection="1">
      <alignment horizontal="center"/>
      <protection locked="0"/>
    </xf>
    <xf numFmtId="0" fontId="4" fillId="0" borderId="0" xfId="0" applyFont="1" applyBorder="1" applyAlignment="1">
      <alignment horizontal="center" vertical="top"/>
    </xf>
    <xf numFmtId="0" fontId="4" fillId="0" borderId="0" xfId="0" applyFont="1" applyFill="1" applyBorder="1" applyAlignment="1">
      <alignment horizontal="left" vertical="top" wrapText="1"/>
    </xf>
    <xf numFmtId="0" fontId="4" fillId="0" borderId="0" xfId="0" applyFont="1" applyBorder="1" applyAlignment="1">
      <alignment horizontal="center" vertical="center"/>
    </xf>
    <xf numFmtId="0" fontId="17" fillId="0" borderId="0" xfId="0" applyFont="1" applyBorder="1"/>
    <xf numFmtId="0" fontId="4" fillId="0" borderId="0" xfId="0" applyFont="1" applyBorder="1"/>
    <xf numFmtId="0" fontId="4" fillId="0" borderId="0" xfId="0" applyFont="1" applyBorder="1" applyAlignment="1">
      <alignment horizontal="left" wrapText="1"/>
    </xf>
    <xf numFmtId="0" fontId="4" fillId="0" borderId="0" xfId="0" applyFont="1" applyBorder="1" applyAlignment="1">
      <alignment horizontal="center" wrapText="1"/>
    </xf>
    <xf numFmtId="0" fontId="4" fillId="0" borderId="0" xfId="0" applyFont="1" applyFill="1" applyBorder="1" applyAlignment="1">
      <alignment horizontal="center" wrapText="1"/>
    </xf>
    <xf numFmtId="0" fontId="17" fillId="0" borderId="0" xfId="0" applyFont="1" applyBorder="1" applyAlignment="1">
      <alignment horizontal="center" wrapText="1"/>
    </xf>
    <xf numFmtId="0" fontId="4" fillId="0" borderId="0" xfId="0" applyFont="1" applyFill="1" applyBorder="1" applyAlignment="1">
      <alignment horizontal="center"/>
    </xf>
    <xf numFmtId="0" fontId="4" fillId="0" borderId="0" xfId="0" applyFont="1" applyFill="1" applyBorder="1" applyAlignment="1">
      <alignment horizontal="center" vertical="top"/>
    </xf>
    <xf numFmtId="0" fontId="17" fillId="0" borderId="0" xfId="0" applyFont="1" applyBorder="1" applyAlignment="1">
      <alignment horizontal="center"/>
    </xf>
    <xf numFmtId="0" fontId="4" fillId="0" borderId="0" xfId="0" applyFont="1" applyFill="1" applyBorder="1"/>
    <xf numFmtId="0" fontId="5" fillId="0" borderId="0" xfId="0" applyFont="1" applyBorder="1" applyAlignment="1">
      <alignment vertical="top"/>
    </xf>
    <xf numFmtId="4" fontId="17" fillId="0" borderId="0" xfId="10" applyNumberFormat="1" applyFont="1" applyBorder="1"/>
    <xf numFmtId="0" fontId="24" fillId="0" borderId="0" xfId="4" applyFont="1" applyBorder="1" applyAlignment="1" applyProtection="1">
      <alignment horizontal="justify" wrapText="1"/>
      <protection locked="0"/>
    </xf>
    <xf numFmtId="4" fontId="14" fillId="0" borderId="0" xfId="2" applyNumberFormat="1" applyFont="1" applyBorder="1" applyAlignment="1" applyProtection="1">
      <alignment wrapText="1"/>
      <protection locked="0"/>
    </xf>
    <xf numFmtId="4" fontId="16" fillId="0" borderId="0" xfId="2" applyNumberFormat="1" applyFont="1" applyBorder="1" applyAlignment="1" applyProtection="1">
      <alignment wrapText="1"/>
      <protection locked="0"/>
    </xf>
    <xf numFmtId="4" fontId="23" fillId="0" borderId="0" xfId="2" applyNumberFormat="1" applyFont="1" applyBorder="1" applyAlignment="1" applyProtection="1">
      <alignment wrapText="1"/>
      <protection locked="0"/>
    </xf>
    <xf numFmtId="0" fontId="15" fillId="0" borderId="0" xfId="2" applyFont="1" applyBorder="1" applyAlignment="1" applyProtection="1">
      <alignment horizontal="left" wrapText="1"/>
      <protection locked="0"/>
    </xf>
    <xf numFmtId="4" fontId="5" fillId="0" borderId="0" xfId="10" applyNumberFormat="1" applyFont="1" applyBorder="1" applyAlignment="1" applyProtection="1">
      <alignment horizontal="right" wrapText="1"/>
      <protection locked="0"/>
    </xf>
    <xf numFmtId="4" fontId="9" fillId="0" borderId="0" xfId="2" applyNumberFormat="1" applyFont="1" applyBorder="1" applyAlignment="1" applyProtection="1">
      <alignment wrapText="1"/>
      <protection locked="0"/>
    </xf>
    <xf numFmtId="4" fontId="10" fillId="0" borderId="0" xfId="2" applyNumberFormat="1" applyFont="1" applyBorder="1" applyAlignment="1" applyProtection="1">
      <alignment wrapText="1"/>
      <protection locked="0"/>
    </xf>
    <xf numFmtId="4" fontId="4" fillId="0" borderId="0" xfId="2" applyNumberFormat="1" applyFont="1" applyBorder="1" applyAlignment="1" applyProtection="1">
      <alignment wrapText="1"/>
      <protection locked="0"/>
    </xf>
    <xf numFmtId="4" fontId="17" fillId="0" borderId="0" xfId="2" applyNumberFormat="1" applyFont="1" applyFill="1" applyBorder="1" applyAlignment="1" applyProtection="1">
      <alignment horizontal="center"/>
      <protection locked="0"/>
    </xf>
    <xf numFmtId="0" fontId="17" fillId="0" borderId="0" xfId="7" applyFont="1" applyFill="1" applyBorder="1" applyProtection="1"/>
    <xf numFmtId="0" fontId="9" fillId="0" borderId="0" xfId="2" applyFont="1" applyBorder="1" applyAlignment="1" applyProtection="1">
      <alignment wrapText="1"/>
      <protection locked="0"/>
    </xf>
    <xf numFmtId="4" fontId="10" fillId="0" borderId="0" xfId="2" applyNumberFormat="1" applyFont="1" applyBorder="1" applyProtection="1">
      <protection locked="0"/>
    </xf>
    <xf numFmtId="0" fontId="10" fillId="0" borderId="0" xfId="2" applyFont="1" applyBorder="1" applyAlignment="1" applyProtection="1">
      <alignment horizontal="justify" wrapText="1"/>
      <protection locked="0"/>
    </xf>
    <xf numFmtId="0" fontId="10" fillId="0" borderId="0" xfId="4" applyFont="1" applyBorder="1" applyAlignment="1" applyProtection="1">
      <alignment horizontal="justify" wrapText="1"/>
      <protection locked="0"/>
    </xf>
    <xf numFmtId="4" fontId="4" fillId="0" borderId="0" xfId="10" applyNumberFormat="1" applyFont="1" applyBorder="1" applyAlignment="1" applyProtection="1">
      <alignment horizontal="center"/>
      <protection locked="0"/>
    </xf>
    <xf numFmtId="4" fontId="4" fillId="0" borderId="0" xfId="10" applyNumberFormat="1" applyFont="1" applyBorder="1"/>
    <xf numFmtId="4" fontId="10" fillId="0" borderId="0" xfId="2" applyNumberFormat="1" applyFont="1" applyFill="1" applyBorder="1" applyAlignment="1" applyProtection="1">
      <alignment wrapText="1"/>
      <protection locked="0"/>
    </xf>
    <xf numFmtId="0" fontId="29" fillId="0" borderId="0" xfId="0" applyFont="1" applyBorder="1" applyAlignment="1">
      <alignment horizontal="left"/>
    </xf>
    <xf numFmtId="4" fontId="29" fillId="0" borderId="0" xfId="0" applyNumberFormat="1" applyFont="1" applyBorder="1" applyAlignment="1"/>
    <xf numFmtId="0" fontId="29" fillId="0" borderId="0" xfId="0" applyFont="1" applyBorder="1" applyAlignment="1"/>
    <xf numFmtId="0" fontId="29" fillId="0" borderId="0" xfId="0" applyFont="1" applyBorder="1"/>
    <xf numFmtId="0" fontId="30" fillId="0" borderId="0" xfId="0" applyFont="1" applyBorder="1" applyAlignment="1">
      <alignment horizontal="left"/>
    </xf>
    <xf numFmtId="4" fontId="30" fillId="0" borderId="0" xfId="0" applyNumberFormat="1" applyFont="1" applyBorder="1" applyAlignment="1"/>
    <xf numFmtId="0" fontId="19" fillId="0" borderId="0" xfId="2" applyFont="1" applyBorder="1" applyProtection="1">
      <protection locked="0"/>
    </xf>
    <xf numFmtId="0" fontId="10" fillId="0" borderId="0" xfId="2" applyFont="1" applyFill="1" applyBorder="1" applyAlignment="1" applyProtection="1">
      <alignment horizontal="right"/>
      <protection locked="0"/>
    </xf>
    <xf numFmtId="0" fontId="0" fillId="0" borderId="0" xfId="0" applyBorder="1"/>
    <xf numFmtId="0" fontId="5" fillId="0" borderId="0" xfId="0" applyFont="1" applyBorder="1" applyAlignment="1">
      <alignment vertical="center"/>
    </xf>
    <xf numFmtId="14" fontId="4" fillId="0" borderId="0" xfId="0" applyNumberFormat="1" applyFont="1" applyBorder="1" applyAlignment="1">
      <alignment horizontal="right" vertical="center"/>
    </xf>
    <xf numFmtId="0" fontId="5" fillId="0" borderId="0" xfId="0" applyFont="1" applyBorder="1" applyAlignment="1">
      <alignment horizontal="justify" vertical="top" wrapText="1"/>
    </xf>
    <xf numFmtId="0" fontId="4" fillId="0" borderId="0" xfId="0" applyFont="1" applyBorder="1" applyAlignment="1">
      <alignment wrapText="1"/>
    </xf>
    <xf numFmtId="0" fontId="4" fillId="0" borderId="0" xfId="0" applyFont="1" applyBorder="1" applyAlignment="1">
      <alignment horizontal="justify" vertical="top" wrapText="1"/>
    </xf>
    <xf numFmtId="0" fontId="4" fillId="0" borderId="1" xfId="0" applyFont="1" applyBorder="1" applyAlignment="1">
      <alignment horizontal="justify" vertical="top" wrapText="1"/>
    </xf>
    <xf numFmtId="0" fontId="4" fillId="0" borderId="1" xfId="0" applyFont="1" applyBorder="1" applyAlignment="1">
      <alignment horizontal="right" vertical="top" wrapText="1"/>
    </xf>
    <xf numFmtId="1" fontId="4" fillId="0" borderId="0" xfId="0" applyNumberFormat="1" applyFont="1" applyBorder="1" applyAlignment="1">
      <alignment horizontal="left" vertical="top"/>
    </xf>
    <xf numFmtId="0" fontId="4" fillId="0" borderId="0" xfId="0" applyFont="1" applyBorder="1" applyAlignment="1">
      <alignment horizontal="left" vertical="top" wrapText="1"/>
    </xf>
    <xf numFmtId="1" fontId="5" fillId="0" borderId="0" xfId="0" applyNumberFormat="1" applyFont="1" applyBorder="1" applyAlignment="1">
      <alignment vertical="top" wrapText="1"/>
    </xf>
    <xf numFmtId="0" fontId="4" fillId="0" borderId="0" xfId="0" applyFont="1" applyBorder="1" applyAlignment="1">
      <alignment horizontal="right" vertical="top" wrapText="1"/>
    </xf>
    <xf numFmtId="3" fontId="4" fillId="0" borderId="0" xfId="0" applyNumberFormat="1" applyFont="1" applyBorder="1" applyAlignment="1">
      <alignment vertical="top"/>
    </xf>
    <xf numFmtId="0" fontId="4" fillId="0" borderId="0" xfId="0" applyFont="1" applyBorder="1" applyAlignment="1">
      <alignment horizontal="right" vertical="center"/>
    </xf>
    <xf numFmtId="0" fontId="4" fillId="0" borderId="0" xfId="0" applyFont="1" applyBorder="1" applyAlignment="1">
      <alignment vertical="top"/>
    </xf>
    <xf numFmtId="0" fontId="4" fillId="0" borderId="1" xfId="0" applyFont="1" applyBorder="1" applyAlignment="1">
      <alignment vertical="top" wrapText="1"/>
    </xf>
    <xf numFmtId="0" fontId="4" fillId="0" borderId="0" xfId="20" applyFont="1" applyFill="1" applyBorder="1" applyAlignment="1">
      <alignment horizontal="center" vertical="top"/>
    </xf>
    <xf numFmtId="0" fontId="4" fillId="0" borderId="0" xfId="20" applyFont="1" applyFill="1" applyBorder="1" applyAlignment="1">
      <alignment horizontal="left" vertical="top" wrapText="1"/>
    </xf>
  </cellXfs>
  <cellStyles count="21">
    <cellStyle name="Excel Built-in Excel Built-in Excel Built-in Excel Built-in Excel Built-in Excel Built-in Excel Built-in Excel Built-in Excel Built-in TableStyleLight1" xfId="16"/>
    <cellStyle name="Excel Built-in Excel Built-in Excel Built-in Excel Built-in Excel Built-in Excel Built-in TableStyleLight1" xfId="5"/>
    <cellStyle name="Excel Built-in Excel Built-in Excel Built-in TableStyleLight1" xfId="4"/>
    <cellStyle name="Excel Built-in Normal" xfId="3"/>
    <cellStyle name="Explanatory Text" xfId="1" builtinId="53" customBuiltin="1"/>
    <cellStyle name="Normal" xfId="0" builtinId="0"/>
    <cellStyle name="Normal 10 2" xfId="6"/>
    <cellStyle name="Normal 10 2 2 2" xfId="7"/>
    <cellStyle name="Normal 10 2 2 2 2" xfId="14"/>
    <cellStyle name="Normal 14" xfId="12"/>
    <cellStyle name="Normal 14 6 2" xfId="18"/>
    <cellStyle name="Normal 2" xfId="11"/>
    <cellStyle name="Normal 29" xfId="13"/>
    <cellStyle name="Normal 3" xfId="15"/>
    <cellStyle name="Normal 3 2 3" xfId="17"/>
    <cellStyle name="Normal 7" xfId="20"/>
    <cellStyle name="Normalno 10 2" xfId="2"/>
    <cellStyle name="Normalno 14 2" xfId="10"/>
    <cellStyle name="Normalno 2" xfId="9"/>
    <cellStyle name="Obično_TROŠKOVNIK_14_12_2009_BEZ_CIJ 2" xfId="8"/>
    <cellStyle name="Stil 1 2" xfId="1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FF3333"/>
      <rgbColor rgb="FFEEEEEE"/>
      <rgbColor rgb="FFDEEBF7"/>
      <rgbColor rgb="FF660066"/>
      <rgbColor rgb="FFFF8080"/>
      <rgbColor rgb="FF0066CC"/>
      <rgbColor rgb="FFCCCCCC"/>
      <rgbColor rgb="FF000080"/>
      <rgbColor rgb="FFFF00FF"/>
      <rgbColor rgb="FFFFFF00"/>
      <rgbColor rgb="FF00FFFF"/>
      <rgbColor rgb="FF800080"/>
      <rgbColor rgb="FF800000"/>
      <rgbColor rgb="FF008080"/>
      <rgbColor rgb="FF0000FF"/>
      <rgbColor rgb="FF00CCFF"/>
      <rgbColor rgb="FFE2F0D9"/>
      <rgbColor rgb="FFCCFFCC"/>
      <rgbColor rgb="FFFFFF99"/>
      <rgbColor rgb="FFC9C9C9"/>
      <rgbColor rgb="FFE6E6E6"/>
      <rgbColor rgb="FFC5E0B4"/>
      <rgbColor rgb="FFDDDDDD"/>
      <rgbColor rgb="FF3366FF"/>
      <rgbColor rgb="FF00B0F0"/>
      <rgbColor rgb="FF99CC00"/>
      <rgbColor rgb="FFFFC000"/>
      <rgbColor rgb="FFFF9900"/>
      <rgbColor rgb="FFED7D31"/>
      <rgbColor rgb="FF666699"/>
      <rgbColor rgb="FF92D050"/>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ma\home\P%20R%20I%20P%20R%20E%20M%20A%20-%20STARE%20STVARI\P%20R%20I%20P%20R%20E%20M%20A\ponude\&#352;PI&#352;I&#262;%20BUKOVICA-DVORA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ma\home\My%20Documents\P%20R%20I%20P%20R%20E%20M%20A\ponude\N.C.%20-%20GRA&#272;EVINSKI%20RADOVI%20-%20POSLOVI%20PREKO%20GOD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s>
    <sheetDataSet>
      <sheetData sheetId="0"/>
      <sheetData sheetId="1">
        <row r="22">
          <cell r="F22">
            <v>371.45</v>
          </cell>
        </row>
      </sheetData>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Normal="100" zoomScaleSheetLayoutView="100" workbookViewId="0">
      <selection activeCell="D2" sqref="D2"/>
    </sheetView>
  </sheetViews>
  <sheetFormatPr defaultRowHeight="15" x14ac:dyDescent="0.25"/>
  <cols>
    <col min="1" max="1" width="9.140625" style="142"/>
    <col min="2" max="2" width="1.85546875" style="142" bestFit="1" customWidth="1"/>
    <col min="3" max="3" width="9.140625" style="142"/>
    <col min="4" max="4" width="78.28515625" style="142" customWidth="1"/>
    <col min="5" max="16384" width="9.140625" style="142"/>
  </cols>
  <sheetData>
    <row r="1" spans="1:9" s="5" customFormat="1" ht="12.75" x14ac:dyDescent="0.2">
      <c r="A1" s="8"/>
      <c r="B1" s="8"/>
      <c r="C1" s="16"/>
      <c r="D1" s="7" t="s">
        <v>185</v>
      </c>
      <c r="E1" s="8"/>
      <c r="F1" s="3"/>
      <c r="G1" s="9"/>
      <c r="H1" s="10"/>
      <c r="I1" s="91"/>
    </row>
    <row r="2" spans="1:9" s="5" customFormat="1" ht="135" x14ac:dyDescent="0.2">
      <c r="A2" s="8"/>
      <c r="B2" s="8"/>
      <c r="C2" s="16"/>
      <c r="D2" s="11" t="s">
        <v>56</v>
      </c>
      <c r="E2" s="8"/>
      <c r="F2" s="3"/>
      <c r="G2" s="58"/>
      <c r="H2" s="1"/>
      <c r="I2" s="91"/>
    </row>
    <row r="3" spans="1:9" s="5" customFormat="1" ht="180" x14ac:dyDescent="0.2">
      <c r="A3" s="8"/>
      <c r="B3" s="8"/>
      <c r="C3" s="16"/>
      <c r="D3" s="11" t="s">
        <v>30</v>
      </c>
      <c r="E3" s="8"/>
      <c r="F3" s="3"/>
      <c r="G3" s="58"/>
      <c r="H3" s="1"/>
      <c r="I3" s="91"/>
    </row>
    <row r="4" spans="1:9" s="5" customFormat="1" ht="135" x14ac:dyDescent="0.25">
      <c r="A4" s="8"/>
      <c r="B4" s="8"/>
      <c r="C4" s="16"/>
      <c r="D4" s="11" t="s">
        <v>31</v>
      </c>
      <c r="E4" s="8"/>
      <c r="F4" s="3"/>
      <c r="G4" s="58"/>
      <c r="H4" s="1"/>
      <c r="I4" s="86"/>
    </row>
    <row r="5" spans="1:9" s="5" customFormat="1" ht="123.75" x14ac:dyDescent="0.25">
      <c r="A5" s="8"/>
      <c r="B5" s="8"/>
      <c r="C5" s="16"/>
      <c r="D5" s="11" t="s">
        <v>50</v>
      </c>
      <c r="E5" s="8"/>
      <c r="F5" s="3"/>
      <c r="G5" s="58"/>
      <c r="H5" s="1"/>
      <c r="I5" s="86"/>
    </row>
    <row r="6" spans="1:9" s="5" customFormat="1" ht="112.5" x14ac:dyDescent="0.25">
      <c r="A6" s="8"/>
      <c r="B6" s="8"/>
      <c r="C6" s="16"/>
      <c r="D6" s="11" t="s">
        <v>51</v>
      </c>
      <c r="E6" s="8"/>
      <c r="F6" s="3"/>
      <c r="G6" s="58"/>
      <c r="H6" s="1"/>
      <c r="I6" s="86"/>
    </row>
    <row r="7" spans="1:9" s="5" customFormat="1" ht="90" x14ac:dyDescent="0.25">
      <c r="A7" s="8"/>
      <c r="B7" s="8"/>
      <c r="C7" s="16"/>
      <c r="D7" s="11" t="s">
        <v>32</v>
      </c>
      <c r="E7" s="8"/>
      <c r="F7" s="3"/>
      <c r="G7" s="58"/>
      <c r="H7" s="1"/>
      <c r="I7" s="86"/>
    </row>
  </sheetData>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702"/>
  <sheetViews>
    <sheetView showZeros="0" tabSelected="1" zoomScaleNormal="100" zoomScaleSheetLayoutView="100" workbookViewId="0">
      <pane xSplit="4" ySplit="10" topLeftCell="E11" activePane="bottomRight" state="frozen"/>
      <selection activeCell="Q1" sqref="Q1"/>
      <selection pane="topRight" activeCell="Q1" sqref="Q1"/>
      <selection pane="bottomLeft" activeCell="Q1" sqref="Q1"/>
      <selection pane="bottomRight" activeCell="L425" sqref="L425"/>
    </sheetView>
  </sheetViews>
  <sheetFormatPr defaultRowHeight="12.75" x14ac:dyDescent="0.2"/>
  <cols>
    <col min="1" max="1" width="6" style="8" bestFit="1" customWidth="1"/>
    <col min="2" max="2" width="3.140625" style="8" bestFit="1" customWidth="1"/>
    <col min="3" max="3" width="69.42578125" style="5" customWidth="1"/>
    <col min="4" max="4" width="5.5703125" style="8" bestFit="1" customWidth="1"/>
    <col min="5" max="5" width="5.7109375" style="8" bestFit="1" customWidth="1"/>
    <col min="6" max="6" width="10.140625" style="9" bestFit="1" customWidth="1"/>
    <col min="7" max="7" width="11.5703125" style="10" customWidth="1"/>
    <col min="8" max="8" width="14" style="82" customWidth="1"/>
    <col min="9" max="184" width="9.140625" style="5" collapsed="1"/>
    <col min="185" max="185" width="4.42578125" style="5" customWidth="1" collapsed="1"/>
    <col min="186" max="186" width="59.7109375" style="5" customWidth="1" collapsed="1"/>
    <col min="187" max="187" width="5.85546875" style="5" customWidth="1" collapsed="1"/>
    <col min="188" max="188" width="9.7109375" style="5" customWidth="1" collapsed="1"/>
    <col min="189" max="189" width="11.5703125" style="5" customWidth="1" collapsed="1"/>
    <col min="190" max="190" width="14.140625" style="5" customWidth="1" collapsed="1"/>
    <col min="191" max="191" width="13.42578125" style="5" customWidth="1" collapsed="1"/>
    <col min="192" max="192" width="16.85546875" style="5" customWidth="1" collapsed="1"/>
    <col min="193" max="440" width="9.140625" style="5" collapsed="1"/>
    <col min="441" max="441" width="4.42578125" style="5" customWidth="1" collapsed="1"/>
    <col min="442" max="442" width="59.7109375" style="5" customWidth="1" collapsed="1"/>
    <col min="443" max="443" width="5.85546875" style="5" customWidth="1" collapsed="1"/>
    <col min="444" max="444" width="9.7109375" style="5" customWidth="1" collapsed="1"/>
    <col min="445" max="445" width="11.5703125" style="5" customWidth="1" collapsed="1"/>
    <col min="446" max="446" width="14.140625" style="5" customWidth="1" collapsed="1"/>
    <col min="447" max="447" width="13.42578125" style="5" customWidth="1" collapsed="1"/>
    <col min="448" max="448" width="16.85546875" style="5" customWidth="1" collapsed="1"/>
    <col min="449" max="696" width="9.140625" style="5" collapsed="1"/>
    <col min="697" max="697" width="4.42578125" style="5" customWidth="1" collapsed="1"/>
    <col min="698" max="698" width="59.7109375" style="5" customWidth="1" collapsed="1"/>
    <col min="699" max="699" width="5.85546875" style="5" customWidth="1" collapsed="1"/>
    <col min="700" max="700" width="9.7109375" style="5" customWidth="1" collapsed="1"/>
    <col min="701" max="701" width="11.5703125" style="5" customWidth="1" collapsed="1"/>
    <col min="702" max="702" width="14.140625" style="5" customWidth="1" collapsed="1"/>
    <col min="703" max="703" width="13.42578125" style="5" customWidth="1" collapsed="1"/>
    <col min="704" max="704" width="16.85546875" style="5" customWidth="1" collapsed="1"/>
    <col min="705" max="952" width="9.140625" style="5" collapsed="1"/>
    <col min="953" max="953" width="4.42578125" style="5" customWidth="1" collapsed="1"/>
    <col min="954" max="954" width="59.7109375" style="5" customWidth="1" collapsed="1"/>
    <col min="955" max="955" width="5.85546875" style="5" customWidth="1" collapsed="1"/>
    <col min="956" max="956" width="9.7109375" style="5" customWidth="1" collapsed="1"/>
    <col min="957" max="957" width="11.5703125" style="5" customWidth="1" collapsed="1"/>
    <col min="958" max="958" width="14.140625" style="5" customWidth="1" collapsed="1"/>
    <col min="959" max="959" width="13.42578125" style="5" customWidth="1" collapsed="1"/>
    <col min="960" max="960" width="16.85546875" style="5" customWidth="1" collapsed="1"/>
    <col min="961" max="1208" width="9.140625" style="5" collapsed="1"/>
    <col min="1209" max="1209" width="4.42578125" style="5" customWidth="1" collapsed="1"/>
    <col min="1210" max="1210" width="59.7109375" style="5" customWidth="1" collapsed="1"/>
    <col min="1211" max="1211" width="5.85546875" style="5" customWidth="1" collapsed="1"/>
    <col min="1212" max="1212" width="9.7109375" style="5" customWidth="1" collapsed="1"/>
    <col min="1213" max="1213" width="11.5703125" style="5" customWidth="1" collapsed="1"/>
    <col min="1214" max="1214" width="14.140625" style="5" customWidth="1" collapsed="1"/>
    <col min="1215" max="1215" width="13.42578125" style="5" customWidth="1" collapsed="1"/>
    <col min="1216" max="1216" width="16.85546875" style="5" customWidth="1" collapsed="1"/>
    <col min="1217" max="1464" width="9.140625" style="5" collapsed="1"/>
    <col min="1465" max="1465" width="4.42578125" style="5" customWidth="1" collapsed="1"/>
    <col min="1466" max="1466" width="59.7109375" style="5" customWidth="1" collapsed="1"/>
    <col min="1467" max="1467" width="5.85546875" style="5" customWidth="1" collapsed="1"/>
    <col min="1468" max="1468" width="9.7109375" style="5" customWidth="1" collapsed="1"/>
    <col min="1469" max="1469" width="11.5703125" style="5" customWidth="1" collapsed="1"/>
    <col min="1470" max="1470" width="14.140625" style="5" customWidth="1" collapsed="1"/>
    <col min="1471" max="1471" width="13.42578125" style="5" customWidth="1" collapsed="1"/>
    <col min="1472" max="1472" width="16.85546875" style="5" customWidth="1" collapsed="1"/>
    <col min="1473" max="1720" width="9.140625" style="5" collapsed="1"/>
    <col min="1721" max="1721" width="4.42578125" style="5" customWidth="1" collapsed="1"/>
    <col min="1722" max="1722" width="59.7109375" style="5" customWidth="1" collapsed="1"/>
    <col min="1723" max="1723" width="5.85546875" style="5" customWidth="1" collapsed="1"/>
    <col min="1724" max="1724" width="9.7109375" style="5" customWidth="1" collapsed="1"/>
    <col min="1725" max="1725" width="11.5703125" style="5" customWidth="1" collapsed="1"/>
    <col min="1726" max="1726" width="14.140625" style="5" customWidth="1" collapsed="1"/>
    <col min="1727" max="1727" width="13.42578125" style="5" customWidth="1" collapsed="1"/>
    <col min="1728" max="1728" width="16.85546875" style="5" customWidth="1" collapsed="1"/>
    <col min="1729" max="1976" width="9.140625" style="5" collapsed="1"/>
    <col min="1977" max="1977" width="4.42578125" style="5" customWidth="1" collapsed="1"/>
    <col min="1978" max="1978" width="59.7109375" style="5" customWidth="1" collapsed="1"/>
    <col min="1979" max="1979" width="5.85546875" style="5" customWidth="1" collapsed="1"/>
    <col min="1980" max="1980" width="9.7109375" style="5" customWidth="1" collapsed="1"/>
    <col min="1981" max="1981" width="11.5703125" style="5" customWidth="1" collapsed="1"/>
    <col min="1982" max="1982" width="14.140625" style="5" customWidth="1" collapsed="1"/>
    <col min="1983" max="1983" width="13.42578125" style="5" customWidth="1" collapsed="1"/>
    <col min="1984" max="1984" width="16.85546875" style="5" customWidth="1" collapsed="1"/>
    <col min="1985" max="2232" width="9.140625" style="5" collapsed="1"/>
    <col min="2233" max="2233" width="4.42578125" style="5" customWidth="1" collapsed="1"/>
    <col min="2234" max="2234" width="59.7109375" style="5" customWidth="1" collapsed="1"/>
    <col min="2235" max="2235" width="5.85546875" style="5" customWidth="1" collapsed="1"/>
    <col min="2236" max="2236" width="9.7109375" style="5" customWidth="1" collapsed="1"/>
    <col min="2237" max="2237" width="11.5703125" style="5" customWidth="1" collapsed="1"/>
    <col min="2238" max="2238" width="14.140625" style="5" customWidth="1" collapsed="1"/>
    <col min="2239" max="2239" width="13.42578125" style="5" customWidth="1" collapsed="1"/>
    <col min="2240" max="2240" width="16.85546875" style="5" customWidth="1" collapsed="1"/>
    <col min="2241" max="2488" width="9.140625" style="5" collapsed="1"/>
    <col min="2489" max="2489" width="4.42578125" style="5" customWidth="1" collapsed="1"/>
    <col min="2490" max="2490" width="59.7109375" style="5" customWidth="1" collapsed="1"/>
    <col min="2491" max="2491" width="5.85546875" style="5" customWidth="1" collapsed="1"/>
    <col min="2492" max="2492" width="9.7109375" style="5" customWidth="1" collapsed="1"/>
    <col min="2493" max="2493" width="11.5703125" style="5" customWidth="1" collapsed="1"/>
    <col min="2494" max="2494" width="14.140625" style="5" customWidth="1" collapsed="1"/>
    <col min="2495" max="2495" width="13.42578125" style="5" customWidth="1" collapsed="1"/>
    <col min="2496" max="2496" width="16.85546875" style="5" customWidth="1" collapsed="1"/>
    <col min="2497" max="2744" width="9.140625" style="5" collapsed="1"/>
    <col min="2745" max="2745" width="4.42578125" style="5" customWidth="1" collapsed="1"/>
    <col min="2746" max="2746" width="59.7109375" style="5" customWidth="1" collapsed="1"/>
    <col min="2747" max="2747" width="5.85546875" style="5" customWidth="1" collapsed="1"/>
    <col min="2748" max="2748" width="9.7109375" style="5" customWidth="1" collapsed="1"/>
    <col min="2749" max="2749" width="11.5703125" style="5" customWidth="1" collapsed="1"/>
    <col min="2750" max="2750" width="14.140625" style="5" customWidth="1" collapsed="1"/>
    <col min="2751" max="2751" width="13.42578125" style="5" customWidth="1" collapsed="1"/>
    <col min="2752" max="2752" width="16.85546875" style="5" customWidth="1" collapsed="1"/>
    <col min="2753" max="3000" width="9.140625" style="5" collapsed="1"/>
    <col min="3001" max="3001" width="4.42578125" style="5" customWidth="1" collapsed="1"/>
    <col min="3002" max="3002" width="59.7109375" style="5" customWidth="1" collapsed="1"/>
    <col min="3003" max="3003" width="5.85546875" style="5" customWidth="1" collapsed="1"/>
    <col min="3004" max="3004" width="9.7109375" style="5" customWidth="1" collapsed="1"/>
    <col min="3005" max="3005" width="11.5703125" style="5" customWidth="1" collapsed="1"/>
    <col min="3006" max="3006" width="14.140625" style="5" customWidth="1" collapsed="1"/>
    <col min="3007" max="3007" width="13.42578125" style="5" customWidth="1" collapsed="1"/>
    <col min="3008" max="3008" width="16.85546875" style="5" customWidth="1" collapsed="1"/>
    <col min="3009" max="3256" width="9.140625" style="5" collapsed="1"/>
    <col min="3257" max="3257" width="4.42578125" style="5" customWidth="1" collapsed="1"/>
    <col min="3258" max="3258" width="59.7109375" style="5" customWidth="1" collapsed="1"/>
    <col min="3259" max="3259" width="5.85546875" style="5" customWidth="1" collapsed="1"/>
    <col min="3260" max="3260" width="9.7109375" style="5" customWidth="1" collapsed="1"/>
    <col min="3261" max="3261" width="11.5703125" style="5" customWidth="1" collapsed="1"/>
    <col min="3262" max="3262" width="14.140625" style="5" customWidth="1" collapsed="1"/>
    <col min="3263" max="3263" width="13.42578125" style="5" customWidth="1" collapsed="1"/>
    <col min="3264" max="3264" width="16.85546875" style="5" customWidth="1" collapsed="1"/>
    <col min="3265" max="3512" width="9.140625" style="5" collapsed="1"/>
    <col min="3513" max="3513" width="4.42578125" style="5" customWidth="1" collapsed="1"/>
    <col min="3514" max="3514" width="59.7109375" style="5" customWidth="1" collapsed="1"/>
    <col min="3515" max="3515" width="5.85546875" style="5" customWidth="1" collapsed="1"/>
    <col min="3516" max="3516" width="9.7109375" style="5" customWidth="1" collapsed="1"/>
    <col min="3517" max="3517" width="11.5703125" style="5" customWidth="1" collapsed="1"/>
    <col min="3518" max="3518" width="14.140625" style="5" customWidth="1" collapsed="1"/>
    <col min="3519" max="3519" width="13.42578125" style="5" customWidth="1" collapsed="1"/>
    <col min="3520" max="3520" width="16.85546875" style="5" customWidth="1" collapsed="1"/>
    <col min="3521" max="3768" width="9.140625" style="5" collapsed="1"/>
    <col min="3769" max="3769" width="4.42578125" style="5" customWidth="1" collapsed="1"/>
    <col min="3770" max="3770" width="59.7109375" style="5" customWidth="1" collapsed="1"/>
    <col min="3771" max="3771" width="5.85546875" style="5" customWidth="1" collapsed="1"/>
    <col min="3772" max="3772" width="9.7109375" style="5" customWidth="1" collapsed="1"/>
    <col min="3773" max="3773" width="11.5703125" style="5" customWidth="1" collapsed="1"/>
    <col min="3774" max="3774" width="14.140625" style="5" customWidth="1" collapsed="1"/>
    <col min="3775" max="3775" width="13.42578125" style="5" customWidth="1" collapsed="1"/>
    <col min="3776" max="3776" width="16.85546875" style="5" customWidth="1" collapsed="1"/>
    <col min="3777" max="4024" width="9.140625" style="5" collapsed="1"/>
    <col min="4025" max="4025" width="4.42578125" style="5" customWidth="1" collapsed="1"/>
    <col min="4026" max="4026" width="59.7109375" style="5" customWidth="1" collapsed="1"/>
    <col min="4027" max="4027" width="5.85546875" style="5" customWidth="1" collapsed="1"/>
    <col min="4028" max="4028" width="9.7109375" style="5" customWidth="1" collapsed="1"/>
    <col min="4029" max="4029" width="11.5703125" style="5" customWidth="1" collapsed="1"/>
    <col min="4030" max="4030" width="14.140625" style="5" customWidth="1" collapsed="1"/>
    <col min="4031" max="4031" width="13.42578125" style="5" customWidth="1" collapsed="1"/>
    <col min="4032" max="4032" width="16.85546875" style="5" customWidth="1" collapsed="1"/>
    <col min="4033" max="4280" width="9.140625" style="5" collapsed="1"/>
    <col min="4281" max="4281" width="4.42578125" style="5" customWidth="1" collapsed="1"/>
    <col min="4282" max="4282" width="59.7109375" style="5" customWidth="1" collapsed="1"/>
    <col min="4283" max="4283" width="5.85546875" style="5" customWidth="1" collapsed="1"/>
    <col min="4284" max="4284" width="9.7109375" style="5" customWidth="1" collapsed="1"/>
    <col min="4285" max="4285" width="11.5703125" style="5" customWidth="1" collapsed="1"/>
    <col min="4286" max="4286" width="14.140625" style="5" customWidth="1" collapsed="1"/>
    <col min="4287" max="4287" width="13.42578125" style="5" customWidth="1" collapsed="1"/>
    <col min="4288" max="4288" width="16.85546875" style="5" customWidth="1" collapsed="1"/>
    <col min="4289" max="4536" width="9.140625" style="5" collapsed="1"/>
    <col min="4537" max="4537" width="4.42578125" style="5" customWidth="1" collapsed="1"/>
    <col min="4538" max="4538" width="59.7109375" style="5" customWidth="1" collapsed="1"/>
    <col min="4539" max="4539" width="5.85546875" style="5" customWidth="1" collapsed="1"/>
    <col min="4540" max="4540" width="9.7109375" style="5" customWidth="1" collapsed="1"/>
    <col min="4541" max="4541" width="11.5703125" style="5" customWidth="1" collapsed="1"/>
    <col min="4542" max="4542" width="14.140625" style="5" customWidth="1" collapsed="1"/>
    <col min="4543" max="4543" width="13.42578125" style="5" customWidth="1" collapsed="1"/>
    <col min="4544" max="4544" width="16.85546875" style="5" customWidth="1" collapsed="1"/>
    <col min="4545" max="4792" width="9.140625" style="5" collapsed="1"/>
    <col min="4793" max="4793" width="4.42578125" style="5" customWidth="1" collapsed="1"/>
    <col min="4794" max="4794" width="59.7109375" style="5" customWidth="1" collapsed="1"/>
    <col min="4795" max="4795" width="5.85546875" style="5" customWidth="1" collapsed="1"/>
    <col min="4796" max="4796" width="9.7109375" style="5" customWidth="1" collapsed="1"/>
    <col min="4797" max="4797" width="11.5703125" style="5" customWidth="1" collapsed="1"/>
    <col min="4798" max="4798" width="14.140625" style="5" customWidth="1" collapsed="1"/>
    <col min="4799" max="4799" width="13.42578125" style="5" customWidth="1" collapsed="1"/>
    <col min="4800" max="4800" width="16.85546875" style="5" customWidth="1" collapsed="1"/>
    <col min="4801" max="5048" width="9.140625" style="5" collapsed="1"/>
    <col min="5049" max="5049" width="4.42578125" style="5" customWidth="1" collapsed="1"/>
    <col min="5050" max="5050" width="59.7109375" style="5" customWidth="1" collapsed="1"/>
    <col min="5051" max="5051" width="5.85546875" style="5" customWidth="1" collapsed="1"/>
    <col min="5052" max="5052" width="9.7109375" style="5" customWidth="1" collapsed="1"/>
    <col min="5053" max="5053" width="11.5703125" style="5" customWidth="1" collapsed="1"/>
    <col min="5054" max="5054" width="14.140625" style="5" customWidth="1" collapsed="1"/>
    <col min="5055" max="5055" width="13.42578125" style="5" customWidth="1" collapsed="1"/>
    <col min="5056" max="5056" width="16.85546875" style="5" customWidth="1" collapsed="1"/>
    <col min="5057" max="5304" width="9.140625" style="5" collapsed="1"/>
    <col min="5305" max="5305" width="4.42578125" style="5" customWidth="1" collapsed="1"/>
    <col min="5306" max="5306" width="59.7109375" style="5" customWidth="1" collapsed="1"/>
    <col min="5307" max="5307" width="5.85546875" style="5" customWidth="1" collapsed="1"/>
    <col min="5308" max="5308" width="9.7109375" style="5" customWidth="1" collapsed="1"/>
    <col min="5309" max="5309" width="11.5703125" style="5" customWidth="1" collapsed="1"/>
    <col min="5310" max="5310" width="14.140625" style="5" customWidth="1" collapsed="1"/>
    <col min="5311" max="5311" width="13.42578125" style="5" customWidth="1" collapsed="1"/>
    <col min="5312" max="5312" width="16.85546875" style="5" customWidth="1" collapsed="1"/>
    <col min="5313" max="5560" width="9.140625" style="5" collapsed="1"/>
    <col min="5561" max="5561" width="4.42578125" style="5" customWidth="1" collapsed="1"/>
    <col min="5562" max="5562" width="59.7109375" style="5" customWidth="1" collapsed="1"/>
    <col min="5563" max="5563" width="5.85546875" style="5" customWidth="1" collapsed="1"/>
    <col min="5564" max="5564" width="9.7109375" style="5" customWidth="1" collapsed="1"/>
    <col min="5565" max="5565" width="11.5703125" style="5" customWidth="1" collapsed="1"/>
    <col min="5566" max="5566" width="14.140625" style="5" customWidth="1" collapsed="1"/>
    <col min="5567" max="5567" width="13.42578125" style="5" customWidth="1" collapsed="1"/>
    <col min="5568" max="5568" width="16.85546875" style="5" customWidth="1" collapsed="1"/>
    <col min="5569" max="5816" width="9.140625" style="5" collapsed="1"/>
    <col min="5817" max="5817" width="4.42578125" style="5" customWidth="1" collapsed="1"/>
    <col min="5818" max="5818" width="59.7109375" style="5" customWidth="1" collapsed="1"/>
    <col min="5819" max="5819" width="5.85546875" style="5" customWidth="1" collapsed="1"/>
    <col min="5820" max="5820" width="9.7109375" style="5" customWidth="1" collapsed="1"/>
    <col min="5821" max="5821" width="11.5703125" style="5" customWidth="1" collapsed="1"/>
    <col min="5822" max="5822" width="14.140625" style="5" customWidth="1" collapsed="1"/>
    <col min="5823" max="5823" width="13.42578125" style="5" customWidth="1" collapsed="1"/>
    <col min="5824" max="5824" width="16.85546875" style="5" customWidth="1" collapsed="1"/>
    <col min="5825" max="6072" width="9.140625" style="5" collapsed="1"/>
    <col min="6073" max="6073" width="4.42578125" style="5" customWidth="1" collapsed="1"/>
    <col min="6074" max="6074" width="59.7109375" style="5" customWidth="1" collapsed="1"/>
    <col min="6075" max="6075" width="5.85546875" style="5" customWidth="1" collapsed="1"/>
    <col min="6076" max="6076" width="9.7109375" style="5" customWidth="1" collapsed="1"/>
    <col min="6077" max="6077" width="11.5703125" style="5" customWidth="1" collapsed="1"/>
    <col min="6078" max="6078" width="14.140625" style="5" customWidth="1" collapsed="1"/>
    <col min="6079" max="6079" width="13.42578125" style="5" customWidth="1" collapsed="1"/>
    <col min="6080" max="6080" width="16.85546875" style="5" customWidth="1" collapsed="1"/>
    <col min="6081" max="6328" width="9.140625" style="5" collapsed="1"/>
    <col min="6329" max="6329" width="4.42578125" style="5" customWidth="1" collapsed="1"/>
    <col min="6330" max="6330" width="59.7109375" style="5" customWidth="1" collapsed="1"/>
    <col min="6331" max="6331" width="5.85546875" style="5" customWidth="1" collapsed="1"/>
    <col min="6332" max="6332" width="9.7109375" style="5" customWidth="1" collapsed="1"/>
    <col min="6333" max="6333" width="11.5703125" style="5" customWidth="1" collapsed="1"/>
    <col min="6334" max="6334" width="14.140625" style="5" customWidth="1" collapsed="1"/>
    <col min="6335" max="6335" width="13.42578125" style="5" customWidth="1" collapsed="1"/>
    <col min="6336" max="6336" width="16.85546875" style="5" customWidth="1" collapsed="1"/>
    <col min="6337" max="6584" width="9.140625" style="5" collapsed="1"/>
    <col min="6585" max="6585" width="4.42578125" style="5" customWidth="1" collapsed="1"/>
    <col min="6586" max="6586" width="59.7109375" style="5" customWidth="1" collapsed="1"/>
    <col min="6587" max="6587" width="5.85546875" style="5" customWidth="1" collapsed="1"/>
    <col min="6588" max="6588" width="9.7109375" style="5" customWidth="1" collapsed="1"/>
    <col min="6589" max="6589" width="11.5703125" style="5" customWidth="1" collapsed="1"/>
    <col min="6590" max="6590" width="14.140625" style="5" customWidth="1" collapsed="1"/>
    <col min="6591" max="6591" width="13.42578125" style="5" customWidth="1" collapsed="1"/>
    <col min="6592" max="6592" width="16.85546875" style="5" customWidth="1" collapsed="1"/>
    <col min="6593" max="6840" width="9.140625" style="5" collapsed="1"/>
    <col min="6841" max="6841" width="4.42578125" style="5" customWidth="1" collapsed="1"/>
    <col min="6842" max="6842" width="59.7109375" style="5" customWidth="1" collapsed="1"/>
    <col min="6843" max="6843" width="5.85546875" style="5" customWidth="1" collapsed="1"/>
    <col min="6844" max="6844" width="9.7109375" style="5" customWidth="1" collapsed="1"/>
    <col min="6845" max="6845" width="11.5703125" style="5" customWidth="1" collapsed="1"/>
    <col min="6846" max="6846" width="14.140625" style="5" customWidth="1" collapsed="1"/>
    <col min="6847" max="6847" width="13.42578125" style="5" customWidth="1" collapsed="1"/>
    <col min="6848" max="6848" width="16.85546875" style="5" customWidth="1" collapsed="1"/>
    <col min="6849" max="7096" width="9.140625" style="5" collapsed="1"/>
    <col min="7097" max="7097" width="4.42578125" style="5" customWidth="1" collapsed="1"/>
    <col min="7098" max="7098" width="59.7109375" style="5" customWidth="1" collapsed="1"/>
    <col min="7099" max="7099" width="5.85546875" style="5" customWidth="1" collapsed="1"/>
    <col min="7100" max="7100" width="9.7109375" style="5" customWidth="1" collapsed="1"/>
    <col min="7101" max="7101" width="11.5703125" style="5" customWidth="1" collapsed="1"/>
    <col min="7102" max="7102" width="14.140625" style="5" customWidth="1" collapsed="1"/>
    <col min="7103" max="7103" width="13.42578125" style="5" customWidth="1" collapsed="1"/>
    <col min="7104" max="7104" width="16.85546875" style="5" customWidth="1" collapsed="1"/>
    <col min="7105" max="7352" width="9.140625" style="5" collapsed="1"/>
    <col min="7353" max="7353" width="4.42578125" style="5" customWidth="1" collapsed="1"/>
    <col min="7354" max="7354" width="59.7109375" style="5" customWidth="1" collapsed="1"/>
    <col min="7355" max="7355" width="5.85546875" style="5" customWidth="1" collapsed="1"/>
    <col min="7356" max="7356" width="9.7109375" style="5" customWidth="1" collapsed="1"/>
    <col min="7357" max="7357" width="11.5703125" style="5" customWidth="1" collapsed="1"/>
    <col min="7358" max="7358" width="14.140625" style="5" customWidth="1" collapsed="1"/>
    <col min="7359" max="7359" width="13.42578125" style="5" customWidth="1" collapsed="1"/>
    <col min="7360" max="7360" width="16.85546875" style="5" customWidth="1" collapsed="1"/>
    <col min="7361" max="7608" width="9.140625" style="5" collapsed="1"/>
    <col min="7609" max="7609" width="4.42578125" style="5" customWidth="1" collapsed="1"/>
    <col min="7610" max="7610" width="59.7109375" style="5" customWidth="1" collapsed="1"/>
    <col min="7611" max="7611" width="5.85546875" style="5" customWidth="1" collapsed="1"/>
    <col min="7612" max="7612" width="9.7109375" style="5" customWidth="1" collapsed="1"/>
    <col min="7613" max="7613" width="11.5703125" style="5" customWidth="1" collapsed="1"/>
    <col min="7614" max="7614" width="14.140625" style="5" customWidth="1" collapsed="1"/>
    <col min="7615" max="7615" width="13.42578125" style="5" customWidth="1" collapsed="1"/>
    <col min="7616" max="7616" width="16.85546875" style="5" customWidth="1" collapsed="1"/>
    <col min="7617" max="7864" width="9.140625" style="5" collapsed="1"/>
    <col min="7865" max="7865" width="4.42578125" style="5" customWidth="1" collapsed="1"/>
    <col min="7866" max="7866" width="59.7109375" style="5" customWidth="1" collapsed="1"/>
    <col min="7867" max="7867" width="5.85546875" style="5" customWidth="1" collapsed="1"/>
    <col min="7868" max="7868" width="9.7109375" style="5" customWidth="1" collapsed="1"/>
    <col min="7869" max="7869" width="11.5703125" style="5" customWidth="1" collapsed="1"/>
    <col min="7870" max="7870" width="14.140625" style="5" customWidth="1" collapsed="1"/>
    <col min="7871" max="7871" width="13.42578125" style="5" customWidth="1" collapsed="1"/>
    <col min="7872" max="7872" width="16.85546875" style="5" customWidth="1" collapsed="1"/>
    <col min="7873" max="8120" width="9.140625" style="5" collapsed="1"/>
    <col min="8121" max="8121" width="4.42578125" style="5" customWidth="1" collapsed="1"/>
    <col min="8122" max="8122" width="59.7109375" style="5" customWidth="1" collapsed="1"/>
    <col min="8123" max="8123" width="5.85546875" style="5" customWidth="1" collapsed="1"/>
    <col min="8124" max="8124" width="9.7109375" style="5" customWidth="1" collapsed="1"/>
    <col min="8125" max="8125" width="11.5703125" style="5" customWidth="1" collapsed="1"/>
    <col min="8126" max="8126" width="14.140625" style="5" customWidth="1" collapsed="1"/>
    <col min="8127" max="8127" width="13.42578125" style="5" customWidth="1" collapsed="1"/>
    <col min="8128" max="8128" width="16.85546875" style="5" customWidth="1" collapsed="1"/>
    <col min="8129" max="8376" width="9.140625" style="5" collapsed="1"/>
    <col min="8377" max="8377" width="4.42578125" style="5" customWidth="1" collapsed="1"/>
    <col min="8378" max="8378" width="59.7109375" style="5" customWidth="1" collapsed="1"/>
    <col min="8379" max="8379" width="5.85546875" style="5" customWidth="1" collapsed="1"/>
    <col min="8380" max="8380" width="9.7109375" style="5" customWidth="1" collapsed="1"/>
    <col min="8381" max="8381" width="11.5703125" style="5" customWidth="1" collapsed="1"/>
    <col min="8382" max="8382" width="14.140625" style="5" customWidth="1" collapsed="1"/>
    <col min="8383" max="8383" width="13.42578125" style="5" customWidth="1" collapsed="1"/>
    <col min="8384" max="8384" width="16.85546875" style="5" customWidth="1" collapsed="1"/>
    <col min="8385" max="8632" width="9.140625" style="5" collapsed="1"/>
    <col min="8633" max="8633" width="4.42578125" style="5" customWidth="1" collapsed="1"/>
    <col min="8634" max="8634" width="59.7109375" style="5" customWidth="1" collapsed="1"/>
    <col min="8635" max="8635" width="5.85546875" style="5" customWidth="1" collapsed="1"/>
    <col min="8636" max="8636" width="9.7109375" style="5" customWidth="1" collapsed="1"/>
    <col min="8637" max="8637" width="11.5703125" style="5" customWidth="1" collapsed="1"/>
    <col min="8638" max="8638" width="14.140625" style="5" customWidth="1" collapsed="1"/>
    <col min="8639" max="8639" width="13.42578125" style="5" customWidth="1" collapsed="1"/>
    <col min="8640" max="8640" width="16.85546875" style="5" customWidth="1" collapsed="1"/>
    <col min="8641" max="8888" width="9.140625" style="5" collapsed="1"/>
    <col min="8889" max="8889" width="4.42578125" style="5" customWidth="1" collapsed="1"/>
    <col min="8890" max="8890" width="59.7109375" style="5" customWidth="1" collapsed="1"/>
    <col min="8891" max="8891" width="5.85546875" style="5" customWidth="1" collapsed="1"/>
    <col min="8892" max="8892" width="9.7109375" style="5" customWidth="1" collapsed="1"/>
    <col min="8893" max="8893" width="11.5703125" style="5" customWidth="1" collapsed="1"/>
    <col min="8894" max="8894" width="14.140625" style="5" customWidth="1" collapsed="1"/>
    <col min="8895" max="8895" width="13.42578125" style="5" customWidth="1" collapsed="1"/>
    <col min="8896" max="8896" width="16.85546875" style="5" customWidth="1" collapsed="1"/>
    <col min="8897" max="9144" width="9.140625" style="5" collapsed="1"/>
    <col min="9145" max="9145" width="4.42578125" style="5" customWidth="1" collapsed="1"/>
    <col min="9146" max="9146" width="59.7109375" style="5" customWidth="1" collapsed="1"/>
    <col min="9147" max="9147" width="5.85546875" style="5" customWidth="1" collapsed="1"/>
    <col min="9148" max="9148" width="9.7109375" style="5" customWidth="1" collapsed="1"/>
    <col min="9149" max="9149" width="11.5703125" style="5" customWidth="1" collapsed="1"/>
    <col min="9150" max="9150" width="14.140625" style="5" customWidth="1" collapsed="1"/>
    <col min="9151" max="9151" width="13.42578125" style="5" customWidth="1" collapsed="1"/>
    <col min="9152" max="9152" width="16.85546875" style="5" customWidth="1" collapsed="1"/>
    <col min="9153" max="9400" width="9.140625" style="5" collapsed="1"/>
    <col min="9401" max="9401" width="4.42578125" style="5" customWidth="1" collapsed="1"/>
    <col min="9402" max="9402" width="59.7109375" style="5" customWidth="1" collapsed="1"/>
    <col min="9403" max="9403" width="5.85546875" style="5" customWidth="1" collapsed="1"/>
    <col min="9404" max="9404" width="9.7109375" style="5" customWidth="1" collapsed="1"/>
    <col min="9405" max="9405" width="11.5703125" style="5" customWidth="1" collapsed="1"/>
    <col min="9406" max="9406" width="14.140625" style="5" customWidth="1" collapsed="1"/>
    <col min="9407" max="9407" width="13.42578125" style="5" customWidth="1" collapsed="1"/>
    <col min="9408" max="9408" width="16.85546875" style="5" customWidth="1" collapsed="1"/>
    <col min="9409" max="9656" width="9.140625" style="5" collapsed="1"/>
    <col min="9657" max="9657" width="4.42578125" style="5" customWidth="1" collapsed="1"/>
    <col min="9658" max="9658" width="59.7109375" style="5" customWidth="1" collapsed="1"/>
    <col min="9659" max="9659" width="5.85546875" style="5" customWidth="1" collapsed="1"/>
    <col min="9660" max="9660" width="9.7109375" style="5" customWidth="1" collapsed="1"/>
    <col min="9661" max="9661" width="11.5703125" style="5" customWidth="1" collapsed="1"/>
    <col min="9662" max="9662" width="14.140625" style="5" customWidth="1" collapsed="1"/>
    <col min="9663" max="9663" width="13.42578125" style="5" customWidth="1" collapsed="1"/>
    <col min="9664" max="9664" width="16.85546875" style="5" customWidth="1" collapsed="1"/>
    <col min="9665" max="9912" width="9.140625" style="5" collapsed="1"/>
    <col min="9913" max="9913" width="4.42578125" style="5" customWidth="1" collapsed="1"/>
    <col min="9914" max="9914" width="59.7109375" style="5" customWidth="1" collapsed="1"/>
    <col min="9915" max="9915" width="5.85546875" style="5" customWidth="1" collapsed="1"/>
    <col min="9916" max="9916" width="9.7109375" style="5" customWidth="1" collapsed="1"/>
    <col min="9917" max="9917" width="11.5703125" style="5" customWidth="1" collapsed="1"/>
    <col min="9918" max="9918" width="14.140625" style="5" customWidth="1" collapsed="1"/>
    <col min="9919" max="9919" width="13.42578125" style="5" customWidth="1" collapsed="1"/>
    <col min="9920" max="9920" width="16.85546875" style="5" customWidth="1" collapsed="1"/>
    <col min="9921" max="10168" width="9.140625" style="5" collapsed="1"/>
    <col min="10169" max="10169" width="4.42578125" style="5" customWidth="1" collapsed="1"/>
    <col min="10170" max="10170" width="59.7109375" style="5" customWidth="1" collapsed="1"/>
    <col min="10171" max="10171" width="5.85546875" style="5" customWidth="1" collapsed="1"/>
    <col min="10172" max="10172" width="9.7109375" style="5" customWidth="1" collapsed="1"/>
    <col min="10173" max="10173" width="11.5703125" style="5" customWidth="1" collapsed="1"/>
    <col min="10174" max="10174" width="14.140625" style="5" customWidth="1" collapsed="1"/>
    <col min="10175" max="10175" width="13.42578125" style="5" customWidth="1" collapsed="1"/>
    <col min="10176" max="10176" width="16.85546875" style="5" customWidth="1" collapsed="1"/>
    <col min="10177" max="10424" width="9.140625" style="5" collapsed="1"/>
    <col min="10425" max="10425" width="4.42578125" style="5" customWidth="1" collapsed="1"/>
    <col min="10426" max="10426" width="59.7109375" style="5" customWidth="1" collapsed="1"/>
    <col min="10427" max="10427" width="5.85546875" style="5" customWidth="1" collapsed="1"/>
    <col min="10428" max="10428" width="9.7109375" style="5" customWidth="1" collapsed="1"/>
    <col min="10429" max="10429" width="11.5703125" style="5" customWidth="1" collapsed="1"/>
    <col min="10430" max="10430" width="14.140625" style="5" customWidth="1" collapsed="1"/>
    <col min="10431" max="10431" width="13.42578125" style="5" customWidth="1" collapsed="1"/>
    <col min="10432" max="10432" width="16.85546875" style="5" customWidth="1" collapsed="1"/>
    <col min="10433" max="10680" width="9.140625" style="5" collapsed="1"/>
    <col min="10681" max="10681" width="4.42578125" style="5" customWidth="1" collapsed="1"/>
    <col min="10682" max="10682" width="59.7109375" style="5" customWidth="1" collapsed="1"/>
    <col min="10683" max="10683" width="5.85546875" style="5" customWidth="1" collapsed="1"/>
    <col min="10684" max="10684" width="9.7109375" style="5" customWidth="1" collapsed="1"/>
    <col min="10685" max="10685" width="11.5703125" style="5" customWidth="1" collapsed="1"/>
    <col min="10686" max="10686" width="14.140625" style="5" customWidth="1" collapsed="1"/>
    <col min="10687" max="10687" width="13.42578125" style="5" customWidth="1" collapsed="1"/>
    <col min="10688" max="10688" width="16.85546875" style="5" customWidth="1" collapsed="1"/>
    <col min="10689" max="10936" width="9.140625" style="5" collapsed="1"/>
    <col min="10937" max="10937" width="4.42578125" style="5" customWidth="1" collapsed="1"/>
    <col min="10938" max="10938" width="59.7109375" style="5" customWidth="1" collapsed="1"/>
    <col min="10939" max="10939" width="5.85546875" style="5" customWidth="1" collapsed="1"/>
    <col min="10940" max="10940" width="9.7109375" style="5" customWidth="1" collapsed="1"/>
    <col min="10941" max="10941" width="11.5703125" style="5" customWidth="1" collapsed="1"/>
    <col min="10942" max="10942" width="14.140625" style="5" customWidth="1" collapsed="1"/>
    <col min="10943" max="10943" width="13.42578125" style="5" customWidth="1" collapsed="1"/>
    <col min="10944" max="10944" width="16.85546875" style="5" customWidth="1" collapsed="1"/>
    <col min="10945" max="11192" width="9.140625" style="5" collapsed="1"/>
    <col min="11193" max="11193" width="4.42578125" style="5" customWidth="1" collapsed="1"/>
    <col min="11194" max="11194" width="59.7109375" style="5" customWidth="1" collapsed="1"/>
    <col min="11195" max="11195" width="5.85546875" style="5" customWidth="1" collapsed="1"/>
    <col min="11196" max="11196" width="9.7109375" style="5" customWidth="1" collapsed="1"/>
    <col min="11197" max="11197" width="11.5703125" style="5" customWidth="1" collapsed="1"/>
    <col min="11198" max="11198" width="14.140625" style="5" customWidth="1" collapsed="1"/>
    <col min="11199" max="11199" width="13.42578125" style="5" customWidth="1" collapsed="1"/>
    <col min="11200" max="11200" width="16.85546875" style="5" customWidth="1" collapsed="1"/>
    <col min="11201" max="11448" width="9.140625" style="5" collapsed="1"/>
    <col min="11449" max="11449" width="4.42578125" style="5" customWidth="1" collapsed="1"/>
    <col min="11450" max="11450" width="59.7109375" style="5" customWidth="1" collapsed="1"/>
    <col min="11451" max="11451" width="5.85546875" style="5" customWidth="1" collapsed="1"/>
    <col min="11452" max="11452" width="9.7109375" style="5" customWidth="1" collapsed="1"/>
    <col min="11453" max="11453" width="11.5703125" style="5" customWidth="1" collapsed="1"/>
    <col min="11454" max="11454" width="14.140625" style="5" customWidth="1" collapsed="1"/>
    <col min="11455" max="11455" width="13.42578125" style="5" customWidth="1" collapsed="1"/>
    <col min="11456" max="11456" width="16.85546875" style="5" customWidth="1" collapsed="1"/>
    <col min="11457" max="11704" width="9.140625" style="5" collapsed="1"/>
    <col min="11705" max="11705" width="4.42578125" style="5" customWidth="1" collapsed="1"/>
    <col min="11706" max="11706" width="59.7109375" style="5" customWidth="1" collapsed="1"/>
    <col min="11707" max="11707" width="5.85546875" style="5" customWidth="1" collapsed="1"/>
    <col min="11708" max="11708" width="9.7109375" style="5" customWidth="1" collapsed="1"/>
    <col min="11709" max="11709" width="11.5703125" style="5" customWidth="1" collapsed="1"/>
    <col min="11710" max="11710" width="14.140625" style="5" customWidth="1" collapsed="1"/>
    <col min="11711" max="11711" width="13.42578125" style="5" customWidth="1" collapsed="1"/>
    <col min="11712" max="11712" width="16.85546875" style="5" customWidth="1" collapsed="1"/>
    <col min="11713" max="11960" width="9.140625" style="5" collapsed="1"/>
    <col min="11961" max="11961" width="4.42578125" style="5" customWidth="1" collapsed="1"/>
    <col min="11962" max="11962" width="59.7109375" style="5" customWidth="1" collapsed="1"/>
    <col min="11963" max="11963" width="5.85546875" style="5" customWidth="1" collapsed="1"/>
    <col min="11964" max="11964" width="9.7109375" style="5" customWidth="1" collapsed="1"/>
    <col min="11965" max="11965" width="11.5703125" style="5" customWidth="1" collapsed="1"/>
    <col min="11966" max="11966" width="14.140625" style="5" customWidth="1" collapsed="1"/>
    <col min="11967" max="11967" width="13.42578125" style="5" customWidth="1" collapsed="1"/>
    <col min="11968" max="11968" width="16.85546875" style="5" customWidth="1" collapsed="1"/>
    <col min="11969" max="12216" width="9.140625" style="5" collapsed="1"/>
    <col min="12217" max="12217" width="4.42578125" style="5" customWidth="1" collapsed="1"/>
    <col min="12218" max="12218" width="59.7109375" style="5" customWidth="1" collapsed="1"/>
    <col min="12219" max="12219" width="5.85546875" style="5" customWidth="1" collapsed="1"/>
    <col min="12220" max="12220" width="9.7109375" style="5" customWidth="1" collapsed="1"/>
    <col min="12221" max="12221" width="11.5703125" style="5" customWidth="1" collapsed="1"/>
    <col min="12222" max="12222" width="14.140625" style="5" customWidth="1" collapsed="1"/>
    <col min="12223" max="12223" width="13.42578125" style="5" customWidth="1" collapsed="1"/>
    <col min="12224" max="12224" width="16.85546875" style="5" customWidth="1" collapsed="1"/>
    <col min="12225" max="12472" width="9.140625" style="5" collapsed="1"/>
    <col min="12473" max="12473" width="4.42578125" style="5" customWidth="1" collapsed="1"/>
    <col min="12474" max="12474" width="59.7109375" style="5" customWidth="1" collapsed="1"/>
    <col min="12475" max="12475" width="5.85546875" style="5" customWidth="1" collapsed="1"/>
    <col min="12476" max="12476" width="9.7109375" style="5" customWidth="1" collapsed="1"/>
    <col min="12477" max="12477" width="11.5703125" style="5" customWidth="1" collapsed="1"/>
    <col min="12478" max="12478" width="14.140625" style="5" customWidth="1" collapsed="1"/>
    <col min="12479" max="12479" width="13.42578125" style="5" customWidth="1" collapsed="1"/>
    <col min="12480" max="12480" width="16.85546875" style="5" customWidth="1" collapsed="1"/>
    <col min="12481" max="12728" width="9.140625" style="5" collapsed="1"/>
    <col min="12729" max="12729" width="4.42578125" style="5" customWidth="1" collapsed="1"/>
    <col min="12730" max="12730" width="59.7109375" style="5" customWidth="1" collapsed="1"/>
    <col min="12731" max="12731" width="5.85546875" style="5" customWidth="1" collapsed="1"/>
    <col min="12732" max="12732" width="9.7109375" style="5" customWidth="1" collapsed="1"/>
    <col min="12733" max="12733" width="11.5703125" style="5" customWidth="1" collapsed="1"/>
    <col min="12734" max="12734" width="14.140625" style="5" customWidth="1" collapsed="1"/>
    <col min="12735" max="12735" width="13.42578125" style="5" customWidth="1" collapsed="1"/>
    <col min="12736" max="12736" width="16.85546875" style="5" customWidth="1" collapsed="1"/>
    <col min="12737" max="12984" width="9.140625" style="5" collapsed="1"/>
    <col min="12985" max="12985" width="4.42578125" style="5" customWidth="1" collapsed="1"/>
    <col min="12986" max="12986" width="59.7109375" style="5" customWidth="1" collapsed="1"/>
    <col min="12987" max="12987" width="5.85546875" style="5" customWidth="1" collapsed="1"/>
    <col min="12988" max="12988" width="9.7109375" style="5" customWidth="1" collapsed="1"/>
    <col min="12989" max="12989" width="11.5703125" style="5" customWidth="1" collapsed="1"/>
    <col min="12990" max="12990" width="14.140625" style="5" customWidth="1" collapsed="1"/>
    <col min="12991" max="12991" width="13.42578125" style="5" customWidth="1" collapsed="1"/>
    <col min="12992" max="12992" width="16.85546875" style="5" customWidth="1" collapsed="1"/>
    <col min="12993" max="13240" width="9.140625" style="5" collapsed="1"/>
    <col min="13241" max="13241" width="4.42578125" style="5" customWidth="1" collapsed="1"/>
    <col min="13242" max="13242" width="59.7109375" style="5" customWidth="1" collapsed="1"/>
    <col min="13243" max="13243" width="5.85546875" style="5" customWidth="1" collapsed="1"/>
    <col min="13244" max="13244" width="9.7109375" style="5" customWidth="1" collapsed="1"/>
    <col min="13245" max="13245" width="11.5703125" style="5" customWidth="1" collapsed="1"/>
    <col min="13246" max="13246" width="14.140625" style="5" customWidth="1" collapsed="1"/>
    <col min="13247" max="13247" width="13.42578125" style="5" customWidth="1" collapsed="1"/>
    <col min="13248" max="13248" width="16.85546875" style="5" customWidth="1" collapsed="1"/>
    <col min="13249" max="13496" width="9.140625" style="5" collapsed="1"/>
    <col min="13497" max="13497" width="4.42578125" style="5" customWidth="1" collapsed="1"/>
    <col min="13498" max="13498" width="59.7109375" style="5" customWidth="1" collapsed="1"/>
    <col min="13499" max="13499" width="5.85546875" style="5" customWidth="1" collapsed="1"/>
    <col min="13500" max="13500" width="9.7109375" style="5" customWidth="1" collapsed="1"/>
    <col min="13501" max="13501" width="11.5703125" style="5" customWidth="1" collapsed="1"/>
    <col min="13502" max="13502" width="14.140625" style="5" customWidth="1" collapsed="1"/>
    <col min="13503" max="13503" width="13.42578125" style="5" customWidth="1" collapsed="1"/>
    <col min="13504" max="13504" width="16.85546875" style="5" customWidth="1" collapsed="1"/>
    <col min="13505" max="13752" width="9.140625" style="5" collapsed="1"/>
    <col min="13753" max="13753" width="4.42578125" style="5" customWidth="1" collapsed="1"/>
    <col min="13754" max="13754" width="59.7109375" style="5" customWidth="1" collapsed="1"/>
    <col min="13755" max="13755" width="5.85546875" style="5" customWidth="1" collapsed="1"/>
    <col min="13756" max="13756" width="9.7109375" style="5" customWidth="1" collapsed="1"/>
    <col min="13757" max="13757" width="11.5703125" style="5" customWidth="1" collapsed="1"/>
    <col min="13758" max="13758" width="14.140625" style="5" customWidth="1" collapsed="1"/>
    <col min="13759" max="13759" width="13.42578125" style="5" customWidth="1" collapsed="1"/>
    <col min="13760" max="13760" width="16.85546875" style="5" customWidth="1" collapsed="1"/>
    <col min="13761" max="14008" width="9.140625" style="5" collapsed="1"/>
    <col min="14009" max="14009" width="4.42578125" style="5" customWidth="1" collapsed="1"/>
    <col min="14010" max="14010" width="59.7109375" style="5" customWidth="1" collapsed="1"/>
    <col min="14011" max="14011" width="5.85546875" style="5" customWidth="1" collapsed="1"/>
    <col min="14012" max="14012" width="9.7109375" style="5" customWidth="1" collapsed="1"/>
    <col min="14013" max="14013" width="11.5703125" style="5" customWidth="1" collapsed="1"/>
    <col min="14014" max="14014" width="14.140625" style="5" customWidth="1" collapsed="1"/>
    <col min="14015" max="14015" width="13.42578125" style="5" customWidth="1" collapsed="1"/>
    <col min="14016" max="14016" width="16.85546875" style="5" customWidth="1" collapsed="1"/>
    <col min="14017" max="14264" width="9.140625" style="5" collapsed="1"/>
    <col min="14265" max="14265" width="4.42578125" style="5" customWidth="1" collapsed="1"/>
    <col min="14266" max="14266" width="59.7109375" style="5" customWidth="1" collapsed="1"/>
    <col min="14267" max="14267" width="5.85546875" style="5" customWidth="1" collapsed="1"/>
    <col min="14268" max="14268" width="9.7109375" style="5" customWidth="1" collapsed="1"/>
    <col min="14269" max="14269" width="11.5703125" style="5" customWidth="1" collapsed="1"/>
    <col min="14270" max="14270" width="14.140625" style="5" customWidth="1" collapsed="1"/>
    <col min="14271" max="14271" width="13.42578125" style="5" customWidth="1" collapsed="1"/>
    <col min="14272" max="14272" width="16.85546875" style="5" customWidth="1" collapsed="1"/>
    <col min="14273" max="14520" width="9.140625" style="5" collapsed="1"/>
    <col min="14521" max="14521" width="4.42578125" style="5" customWidth="1" collapsed="1"/>
    <col min="14522" max="14522" width="59.7109375" style="5" customWidth="1" collapsed="1"/>
    <col min="14523" max="14523" width="5.85546875" style="5" customWidth="1" collapsed="1"/>
    <col min="14524" max="14524" width="9.7109375" style="5" customWidth="1" collapsed="1"/>
    <col min="14525" max="14525" width="11.5703125" style="5" customWidth="1" collapsed="1"/>
    <col min="14526" max="14526" width="14.140625" style="5" customWidth="1" collapsed="1"/>
    <col min="14527" max="14527" width="13.42578125" style="5" customWidth="1" collapsed="1"/>
    <col min="14528" max="14528" width="16.85546875" style="5" customWidth="1" collapsed="1"/>
    <col min="14529" max="14776" width="9.140625" style="5" collapsed="1"/>
    <col min="14777" max="14777" width="4.42578125" style="5" customWidth="1" collapsed="1"/>
    <col min="14778" max="14778" width="59.7109375" style="5" customWidth="1" collapsed="1"/>
    <col min="14779" max="14779" width="5.85546875" style="5" customWidth="1" collapsed="1"/>
    <col min="14780" max="14780" width="9.7109375" style="5" customWidth="1" collapsed="1"/>
    <col min="14781" max="14781" width="11.5703125" style="5" customWidth="1" collapsed="1"/>
    <col min="14782" max="14782" width="14.140625" style="5" customWidth="1" collapsed="1"/>
    <col min="14783" max="14783" width="13.42578125" style="5" customWidth="1" collapsed="1"/>
    <col min="14784" max="14784" width="16.85546875" style="5" customWidth="1" collapsed="1"/>
    <col min="14785" max="15032" width="9.140625" style="5" collapsed="1"/>
    <col min="15033" max="15033" width="4.42578125" style="5" customWidth="1" collapsed="1"/>
    <col min="15034" max="15034" width="59.7109375" style="5" customWidth="1" collapsed="1"/>
    <col min="15035" max="15035" width="5.85546875" style="5" customWidth="1" collapsed="1"/>
    <col min="15036" max="15036" width="9.7109375" style="5" customWidth="1" collapsed="1"/>
    <col min="15037" max="15037" width="11.5703125" style="5" customWidth="1" collapsed="1"/>
    <col min="15038" max="15038" width="14.140625" style="5" customWidth="1" collapsed="1"/>
    <col min="15039" max="15039" width="13.42578125" style="5" customWidth="1" collapsed="1"/>
    <col min="15040" max="15040" width="16.85546875" style="5" customWidth="1" collapsed="1"/>
    <col min="15041" max="15288" width="9.140625" style="5" collapsed="1"/>
    <col min="15289" max="15289" width="4.42578125" style="5" customWidth="1" collapsed="1"/>
    <col min="15290" max="15290" width="59.7109375" style="5" customWidth="1" collapsed="1"/>
    <col min="15291" max="15291" width="5.85546875" style="5" customWidth="1" collapsed="1"/>
    <col min="15292" max="15292" width="9.7109375" style="5" customWidth="1" collapsed="1"/>
    <col min="15293" max="15293" width="11.5703125" style="5" customWidth="1" collapsed="1"/>
    <col min="15294" max="15294" width="14.140625" style="5" customWidth="1" collapsed="1"/>
    <col min="15295" max="15295" width="13.42578125" style="5" customWidth="1" collapsed="1"/>
    <col min="15296" max="15296" width="16.85546875" style="5" customWidth="1" collapsed="1"/>
    <col min="15297" max="15544" width="9.140625" style="5" collapsed="1"/>
    <col min="15545" max="15545" width="4.42578125" style="5" customWidth="1" collapsed="1"/>
    <col min="15546" max="15546" width="59.7109375" style="5" customWidth="1" collapsed="1"/>
    <col min="15547" max="15547" width="5.85546875" style="5" customWidth="1" collapsed="1"/>
    <col min="15548" max="15548" width="9.7109375" style="5" customWidth="1" collapsed="1"/>
    <col min="15549" max="15549" width="11.5703125" style="5" customWidth="1" collapsed="1"/>
    <col min="15550" max="15550" width="14.140625" style="5" customWidth="1" collapsed="1"/>
    <col min="15551" max="15551" width="13.42578125" style="5" customWidth="1" collapsed="1"/>
    <col min="15552" max="15552" width="16.85546875" style="5" customWidth="1" collapsed="1"/>
    <col min="15553" max="15800" width="9.140625" style="5" collapsed="1"/>
    <col min="15801" max="15801" width="4.42578125" style="5" customWidth="1" collapsed="1"/>
    <col min="15802" max="15802" width="59.7109375" style="5" customWidth="1" collapsed="1"/>
    <col min="15803" max="15803" width="5.85546875" style="5" customWidth="1" collapsed="1"/>
    <col min="15804" max="15804" width="9.7109375" style="5" customWidth="1" collapsed="1"/>
    <col min="15805" max="15805" width="11.5703125" style="5" customWidth="1" collapsed="1"/>
    <col min="15806" max="15806" width="14.140625" style="5" customWidth="1" collapsed="1"/>
    <col min="15807" max="15807" width="13.42578125" style="5" customWidth="1" collapsed="1"/>
    <col min="15808" max="15808" width="16.85546875" style="5" customWidth="1" collapsed="1"/>
    <col min="15809" max="16056" width="9.140625" style="5" collapsed="1"/>
    <col min="16057" max="16057" width="4.42578125" style="5" customWidth="1" collapsed="1"/>
    <col min="16058" max="16058" width="59.7109375" style="5" customWidth="1" collapsed="1"/>
    <col min="16059" max="16059" width="5.85546875" style="5" customWidth="1" collapsed="1"/>
    <col min="16060" max="16060" width="9.7109375" style="5" customWidth="1" collapsed="1"/>
    <col min="16061" max="16061" width="11.5703125" style="5" customWidth="1" collapsed="1"/>
    <col min="16062" max="16062" width="14.140625" style="5" customWidth="1" collapsed="1"/>
    <col min="16063" max="16063" width="13.42578125" style="5" customWidth="1" collapsed="1"/>
    <col min="16064" max="16064" width="16.85546875" style="5" customWidth="1" collapsed="1"/>
    <col min="16065" max="16065" width="9.140625" style="5" collapsed="1"/>
    <col min="16066" max="16073" width="9.140625" style="5"/>
    <col min="16074" max="16074" width="9.140625" style="5" collapsed="1"/>
    <col min="16075" max="16092" width="9.140625" style="5"/>
    <col min="16093" max="16093" width="9.140625" style="5" collapsed="1"/>
    <col min="16094" max="16145" width="9.140625" style="5"/>
    <col min="16146" max="16384" width="9.140625" style="5" collapsed="1"/>
  </cols>
  <sheetData>
    <row r="1" spans="1:8" ht="11.25" x14ac:dyDescent="0.2">
      <c r="C1" s="143"/>
      <c r="D1" s="98"/>
      <c r="E1" s="98"/>
      <c r="F1" s="144"/>
      <c r="G1" s="144"/>
      <c r="H1" s="105"/>
    </row>
    <row r="2" spans="1:8" ht="11.25" x14ac:dyDescent="0.2">
      <c r="C2" s="145" t="s">
        <v>167</v>
      </c>
      <c r="D2" s="146"/>
      <c r="E2" s="74"/>
      <c r="F2" s="74"/>
      <c r="G2" s="145" t="s">
        <v>168</v>
      </c>
      <c r="H2" s="105"/>
    </row>
    <row r="3" spans="1:8" ht="11.25" x14ac:dyDescent="0.2">
      <c r="C3" s="105"/>
      <c r="D3" s="146"/>
      <c r="E3" s="74"/>
      <c r="F3" s="74"/>
      <c r="G3" s="147"/>
      <c r="H3" s="105"/>
    </row>
    <row r="4" spans="1:8" ht="11.25" x14ac:dyDescent="0.2">
      <c r="C4" s="147" t="s">
        <v>169</v>
      </c>
      <c r="D4" s="146"/>
      <c r="E4" s="74"/>
      <c r="F4" s="74"/>
      <c r="G4" s="148"/>
      <c r="H4" s="148"/>
    </row>
    <row r="5" spans="1:8" ht="11.25" x14ac:dyDescent="0.2">
      <c r="C5" s="147" t="s">
        <v>170</v>
      </c>
      <c r="D5" s="146"/>
      <c r="E5" s="74"/>
      <c r="F5" s="74"/>
      <c r="G5" s="147"/>
      <c r="H5" s="147"/>
    </row>
    <row r="6" spans="1:8" ht="11.25" x14ac:dyDescent="0.2">
      <c r="C6" s="147" t="s">
        <v>171</v>
      </c>
      <c r="D6" s="146"/>
      <c r="E6" s="74"/>
      <c r="F6" s="74"/>
      <c r="G6" s="149"/>
      <c r="H6" s="149"/>
    </row>
    <row r="7" spans="1:8" ht="11.25" x14ac:dyDescent="0.2">
      <c r="C7" s="150"/>
      <c r="D7" s="146"/>
      <c r="E7" s="74"/>
      <c r="F7" s="74"/>
      <c r="G7" s="151" t="s">
        <v>172</v>
      </c>
      <c r="H7" s="105"/>
    </row>
    <row r="8" spans="1:8" s="21" customFormat="1" ht="22.5" x14ac:dyDescent="0.2">
      <c r="A8" s="15"/>
      <c r="B8" s="15"/>
      <c r="C8" s="152" t="s">
        <v>173</v>
      </c>
      <c r="D8" s="146"/>
      <c r="E8" s="74"/>
      <c r="F8" s="74"/>
      <c r="G8" s="153"/>
      <c r="H8" s="105"/>
    </row>
    <row r="9" spans="1:8" s="65" customFormat="1" ht="11.25" x14ac:dyDescent="0.2">
      <c r="A9" s="14"/>
      <c r="B9" s="55"/>
      <c r="C9" s="152"/>
      <c r="D9" s="146"/>
      <c r="E9" s="74"/>
      <c r="F9" s="74"/>
      <c r="G9" s="153"/>
      <c r="H9" s="105"/>
    </row>
    <row r="10" spans="1:8" s="65" customFormat="1" x14ac:dyDescent="0.2">
      <c r="A10" s="14"/>
      <c r="B10" s="55"/>
      <c r="C10" s="18" t="s">
        <v>29</v>
      </c>
      <c r="D10" s="14" t="s">
        <v>0</v>
      </c>
      <c r="E10" s="14" t="s">
        <v>1</v>
      </c>
      <c r="F10" s="83" t="s">
        <v>2</v>
      </c>
      <c r="G10" s="4" t="s">
        <v>3</v>
      </c>
      <c r="H10" s="23" t="s">
        <v>4</v>
      </c>
    </row>
    <row r="11" spans="1:8" s="21" customFormat="1" ht="15" x14ac:dyDescent="0.25">
      <c r="A11" s="15"/>
      <c r="B11" s="79" t="s">
        <v>7</v>
      </c>
      <c r="C11" s="75" t="s">
        <v>138</v>
      </c>
      <c r="D11" s="76"/>
      <c r="E11" s="77"/>
      <c r="F11" s="84"/>
      <c r="G11" s="78"/>
      <c r="H11" s="85"/>
    </row>
    <row r="12" spans="1:8" ht="15" x14ac:dyDescent="0.25">
      <c r="B12" s="16"/>
      <c r="C12" s="11"/>
      <c r="E12" s="3"/>
      <c r="F12" s="58"/>
      <c r="G12" s="1"/>
      <c r="H12" s="86"/>
    </row>
    <row r="13" spans="1:8" ht="15" x14ac:dyDescent="0.25">
      <c r="B13" s="19" t="s">
        <v>5</v>
      </c>
      <c r="C13" s="7" t="s">
        <v>113</v>
      </c>
      <c r="E13" s="3"/>
      <c r="F13" s="58"/>
      <c r="G13" s="1"/>
      <c r="H13" s="86"/>
    </row>
    <row r="14" spans="1:8" ht="15" x14ac:dyDescent="0.25">
      <c r="B14" s="19"/>
      <c r="C14" s="7"/>
      <c r="E14" s="3"/>
      <c r="F14" s="58"/>
      <c r="G14" s="1"/>
      <c r="H14" s="86"/>
    </row>
    <row r="15" spans="1:8" ht="33.75" x14ac:dyDescent="0.25">
      <c r="B15" s="16" t="s">
        <v>7</v>
      </c>
      <c r="C15" s="63" t="s">
        <v>114</v>
      </c>
      <c r="D15" s="13"/>
      <c r="E15" s="14"/>
      <c r="F15" s="83"/>
      <c r="G15" s="65"/>
      <c r="H15" s="86"/>
    </row>
    <row r="16" spans="1:8" ht="15" x14ac:dyDescent="0.25">
      <c r="B16" s="16"/>
      <c r="C16" s="64" t="s">
        <v>115</v>
      </c>
      <c r="D16" s="13" t="s">
        <v>8</v>
      </c>
      <c r="E16" s="14">
        <v>380</v>
      </c>
      <c r="F16" s="83"/>
      <c r="G16" s="65">
        <f>$E16*F16</f>
        <v>0</v>
      </c>
      <c r="H16" s="86"/>
    </row>
    <row r="17" spans="2:8" ht="15" x14ac:dyDescent="0.25">
      <c r="B17" s="16"/>
      <c r="C17" s="7"/>
      <c r="E17" s="3"/>
      <c r="F17" s="58"/>
      <c r="G17" s="1"/>
      <c r="H17" s="86"/>
    </row>
    <row r="18" spans="2:8" ht="22.5" x14ac:dyDescent="0.25">
      <c r="B18" s="16" t="s">
        <v>9</v>
      </c>
      <c r="C18" s="11" t="s">
        <v>119</v>
      </c>
      <c r="E18" s="3">
        <v>0</v>
      </c>
      <c r="F18" s="58"/>
      <c r="G18" s="1"/>
      <c r="H18" s="86"/>
    </row>
    <row r="19" spans="2:8" ht="15" x14ac:dyDescent="0.25">
      <c r="B19" s="16"/>
      <c r="C19" s="11" t="s">
        <v>116</v>
      </c>
      <c r="D19" s="8" t="s">
        <v>8</v>
      </c>
      <c r="E19" s="3">
        <v>24</v>
      </c>
      <c r="F19" s="83"/>
      <c r="G19" s="65">
        <f>$E19*F19</f>
        <v>0</v>
      </c>
      <c r="H19" s="86"/>
    </row>
    <row r="20" spans="2:8" ht="15" x14ac:dyDescent="0.25">
      <c r="B20" s="16"/>
      <c r="C20" s="11"/>
      <c r="E20" s="3"/>
      <c r="F20" s="58"/>
      <c r="G20" s="1"/>
      <c r="H20" s="86"/>
    </row>
    <row r="21" spans="2:8" ht="67.5" x14ac:dyDescent="0.25">
      <c r="B21" s="16" t="s">
        <v>10</v>
      </c>
      <c r="C21" s="66" t="s">
        <v>120</v>
      </c>
      <c r="D21" s="67"/>
      <c r="E21" s="3">
        <v>0</v>
      </c>
      <c r="F21" s="58"/>
      <c r="G21" s="1"/>
      <c r="H21" s="86"/>
    </row>
    <row r="22" spans="2:8" ht="15" x14ac:dyDescent="0.25">
      <c r="B22" s="16"/>
      <c r="C22" s="68" t="s">
        <v>117</v>
      </c>
      <c r="D22" s="13" t="s">
        <v>68</v>
      </c>
      <c r="E22" s="3">
        <v>4</v>
      </c>
      <c r="F22" s="83"/>
      <c r="G22" s="65">
        <f>$E22*F22</f>
        <v>0</v>
      </c>
      <c r="H22" s="86"/>
    </row>
    <row r="23" spans="2:8" ht="15" x14ac:dyDescent="0.25">
      <c r="B23" s="16"/>
      <c r="C23" s="68"/>
      <c r="D23" s="13"/>
      <c r="E23" s="3"/>
      <c r="F23" s="58"/>
      <c r="G23" s="1"/>
      <c r="H23" s="86"/>
    </row>
    <row r="24" spans="2:8" ht="22.5" x14ac:dyDescent="0.25">
      <c r="B24" s="16" t="s">
        <v>12</v>
      </c>
      <c r="C24" s="11" t="s">
        <v>121</v>
      </c>
      <c r="E24" s="3"/>
      <c r="F24" s="58"/>
      <c r="G24" s="1"/>
      <c r="H24" s="86"/>
    </row>
    <row r="25" spans="2:8" ht="15" x14ac:dyDescent="0.25">
      <c r="B25" s="16"/>
      <c r="C25" s="11" t="s">
        <v>118</v>
      </c>
      <c r="D25" s="13" t="s">
        <v>140</v>
      </c>
      <c r="E25" s="3">
        <v>8</v>
      </c>
      <c r="F25" s="83"/>
      <c r="G25" s="65">
        <f>$E25*F25</f>
        <v>0</v>
      </c>
      <c r="H25" s="86"/>
    </row>
    <row r="26" spans="2:8" ht="15" x14ac:dyDescent="0.25">
      <c r="B26" s="16"/>
      <c r="C26" s="11"/>
      <c r="D26" s="13"/>
      <c r="E26" s="3"/>
      <c r="F26" s="83"/>
      <c r="G26" s="65"/>
      <c r="H26" s="86"/>
    </row>
    <row r="27" spans="2:8" ht="45" x14ac:dyDescent="0.25">
      <c r="B27" s="16" t="s">
        <v>13</v>
      </c>
      <c r="C27" s="11" t="s">
        <v>123</v>
      </c>
      <c r="D27" s="13" t="s">
        <v>68</v>
      </c>
      <c r="E27" s="3">
        <v>18</v>
      </c>
      <c r="F27" s="83"/>
      <c r="G27" s="65">
        <f>$E27*F27</f>
        <v>0</v>
      </c>
      <c r="H27" s="86"/>
    </row>
    <row r="28" spans="2:8" ht="15" x14ac:dyDescent="0.25">
      <c r="B28" s="16"/>
      <c r="C28" s="11"/>
      <c r="D28" s="13"/>
      <c r="E28" s="3"/>
      <c r="F28" s="83"/>
      <c r="G28" s="65"/>
      <c r="H28" s="86"/>
    </row>
    <row r="29" spans="2:8" ht="101.25" x14ac:dyDescent="0.2">
      <c r="B29" s="16" t="s">
        <v>14</v>
      </c>
      <c r="C29" s="11" t="s">
        <v>128</v>
      </c>
      <c r="E29" s="3"/>
      <c r="F29" s="58"/>
      <c r="G29" s="1"/>
      <c r="H29" s="87"/>
    </row>
    <row r="30" spans="2:8" ht="22.5" x14ac:dyDescent="0.2">
      <c r="B30" s="16"/>
      <c r="C30" s="11" t="s">
        <v>65</v>
      </c>
      <c r="E30" s="3">
        <v>0</v>
      </c>
      <c r="F30" s="58"/>
      <c r="G30" s="1"/>
      <c r="H30" s="87"/>
    </row>
    <row r="31" spans="2:8" x14ac:dyDescent="0.2">
      <c r="B31" s="16"/>
      <c r="C31" s="11" t="s">
        <v>66</v>
      </c>
      <c r="E31" s="3">
        <v>0</v>
      </c>
      <c r="F31" s="58"/>
      <c r="G31" s="1"/>
      <c r="H31" s="87"/>
    </row>
    <row r="32" spans="2:8" x14ac:dyDescent="0.2">
      <c r="B32" s="16"/>
      <c r="C32" s="11" t="s">
        <v>67</v>
      </c>
      <c r="E32" s="3">
        <v>0</v>
      </c>
      <c r="F32" s="58"/>
      <c r="G32" s="1"/>
      <c r="H32" s="87"/>
    </row>
    <row r="33" spans="1:8" x14ac:dyDescent="0.2">
      <c r="B33" s="16"/>
      <c r="C33" s="11" t="s">
        <v>71</v>
      </c>
      <c r="D33" s="8" t="s">
        <v>68</v>
      </c>
      <c r="E33" s="3">
        <v>130</v>
      </c>
      <c r="F33" s="58"/>
      <c r="G33" s="65">
        <f>$E33*F33</f>
        <v>0</v>
      </c>
      <c r="H33" s="87"/>
    </row>
    <row r="34" spans="1:8" ht="15" x14ac:dyDescent="0.25">
      <c r="B34" s="19"/>
      <c r="C34" s="11"/>
      <c r="E34" s="3"/>
      <c r="F34" s="58"/>
      <c r="G34" s="5"/>
      <c r="H34" s="86"/>
    </row>
    <row r="35" spans="1:8" s="21" customFormat="1" ht="15" x14ac:dyDescent="0.25">
      <c r="A35" s="15"/>
      <c r="B35" s="19" t="s">
        <v>5</v>
      </c>
      <c r="C35" s="7" t="s">
        <v>122</v>
      </c>
      <c r="D35" s="15"/>
      <c r="E35" s="69"/>
      <c r="F35" s="56"/>
      <c r="G35" s="17">
        <f>SUM(G15:G34)</f>
        <v>0</v>
      </c>
      <c r="H35" s="88"/>
    </row>
    <row r="36" spans="1:8" ht="15" x14ac:dyDescent="0.25">
      <c r="B36" s="19"/>
      <c r="C36" s="11"/>
      <c r="E36" s="3"/>
      <c r="F36" s="58"/>
      <c r="G36" s="1"/>
      <c r="H36" s="86"/>
    </row>
    <row r="37" spans="1:8" s="21" customFormat="1" ht="11.25" x14ac:dyDescent="0.2">
      <c r="A37" s="15"/>
      <c r="B37" s="19" t="s">
        <v>6</v>
      </c>
      <c r="C37" s="7" t="s">
        <v>97</v>
      </c>
      <c r="D37" s="15"/>
      <c r="E37" s="3"/>
      <c r="F37" s="56"/>
      <c r="G37" s="17"/>
      <c r="H37" s="89"/>
    </row>
    <row r="38" spans="1:8" ht="15.75" x14ac:dyDescent="0.25">
      <c r="B38" s="16"/>
      <c r="C38" s="11"/>
      <c r="E38" s="3"/>
      <c r="F38" s="58"/>
      <c r="G38" s="1"/>
      <c r="H38" s="90"/>
    </row>
    <row r="39" spans="1:8" ht="123.75" x14ac:dyDescent="0.25">
      <c r="B39" s="16" t="s">
        <v>7</v>
      </c>
      <c r="C39" s="11" t="s">
        <v>111</v>
      </c>
      <c r="D39" s="8" t="s">
        <v>33</v>
      </c>
      <c r="E39" s="3">
        <v>1</v>
      </c>
      <c r="F39" s="58"/>
      <c r="G39" s="65">
        <f>$E39*F39</f>
        <v>0</v>
      </c>
      <c r="H39" s="86"/>
    </row>
    <row r="40" spans="1:8" x14ac:dyDescent="0.2">
      <c r="B40" s="16"/>
      <c r="C40" s="11"/>
      <c r="E40" s="3"/>
      <c r="F40" s="58"/>
      <c r="G40" s="1"/>
      <c r="H40" s="91"/>
    </row>
    <row r="41" spans="1:8" ht="56.25" x14ac:dyDescent="0.25">
      <c r="B41" s="16" t="s">
        <v>9</v>
      </c>
      <c r="C41" s="11" t="s">
        <v>58</v>
      </c>
      <c r="D41" s="8" t="s">
        <v>11</v>
      </c>
      <c r="E41" s="3">
        <v>10</v>
      </c>
      <c r="F41" s="58"/>
      <c r="G41" s="65">
        <f>$E41*F41</f>
        <v>0</v>
      </c>
      <c r="H41" s="90"/>
    </row>
    <row r="42" spans="1:8" x14ac:dyDescent="0.2">
      <c r="B42" s="16"/>
      <c r="C42" s="11"/>
      <c r="E42" s="3"/>
      <c r="F42" s="58"/>
      <c r="G42" s="1"/>
      <c r="H42" s="91"/>
    </row>
    <row r="43" spans="1:8" ht="78.75" x14ac:dyDescent="0.25">
      <c r="B43" s="16" t="s">
        <v>10</v>
      </c>
      <c r="C43" s="11" t="s">
        <v>126</v>
      </c>
      <c r="D43" s="8" t="s">
        <v>33</v>
      </c>
      <c r="E43" s="3">
        <v>10</v>
      </c>
      <c r="F43" s="58"/>
      <c r="G43" s="65">
        <f>$E43*F43</f>
        <v>0</v>
      </c>
      <c r="H43" s="86"/>
    </row>
    <row r="44" spans="1:8" ht="15" x14ac:dyDescent="0.25">
      <c r="B44" s="16"/>
      <c r="C44" s="11"/>
      <c r="E44" s="3"/>
      <c r="F44" s="58"/>
      <c r="G44" s="1"/>
      <c r="H44" s="86"/>
    </row>
    <row r="45" spans="1:8" ht="45" x14ac:dyDescent="0.25">
      <c r="B45" s="16" t="s">
        <v>12</v>
      </c>
      <c r="C45" s="11" t="s">
        <v>112</v>
      </c>
      <c r="D45" s="8" t="s">
        <v>11</v>
      </c>
      <c r="E45" s="3">
        <v>10</v>
      </c>
      <c r="F45" s="58"/>
      <c r="G45" s="65">
        <f>$E45*F45</f>
        <v>0</v>
      </c>
      <c r="H45" s="86"/>
    </row>
    <row r="46" spans="1:8" x14ac:dyDescent="0.2">
      <c r="B46" s="16"/>
      <c r="C46" s="11"/>
      <c r="E46" s="3"/>
      <c r="F46" s="58"/>
      <c r="G46" s="1"/>
    </row>
    <row r="47" spans="1:8" ht="90" x14ac:dyDescent="0.2">
      <c r="B47" s="16" t="s">
        <v>13</v>
      </c>
      <c r="C47" s="11" t="s">
        <v>110</v>
      </c>
      <c r="D47" s="8" t="s">
        <v>64</v>
      </c>
      <c r="E47" s="3">
        <v>8</v>
      </c>
      <c r="F47" s="58"/>
      <c r="G47" s="65">
        <f>$E47*F47</f>
        <v>0</v>
      </c>
    </row>
    <row r="48" spans="1:8" x14ac:dyDescent="0.2">
      <c r="B48" s="16"/>
      <c r="C48" s="11"/>
      <c r="E48" s="3"/>
      <c r="F48" s="58"/>
      <c r="G48" s="1"/>
    </row>
    <row r="49" spans="1:8" ht="146.25" x14ac:dyDescent="0.2">
      <c r="A49" s="13" t="s">
        <v>125</v>
      </c>
      <c r="B49" s="16" t="s">
        <v>14</v>
      </c>
      <c r="C49" s="11" t="s">
        <v>134</v>
      </c>
      <c r="E49" s="3"/>
      <c r="F49" s="58"/>
      <c r="G49" s="1"/>
    </row>
    <row r="50" spans="1:8" ht="168.75" x14ac:dyDescent="0.2">
      <c r="A50" s="13" t="s">
        <v>125</v>
      </c>
      <c r="B50" s="6"/>
      <c r="C50" s="11" t="s">
        <v>52</v>
      </c>
      <c r="E50" s="3"/>
      <c r="F50" s="58"/>
      <c r="G50" s="1"/>
    </row>
    <row r="51" spans="1:8" s="93" customFormat="1" ht="11.25" x14ac:dyDescent="0.2">
      <c r="A51" s="13" t="s">
        <v>125</v>
      </c>
      <c r="B51" s="16"/>
      <c r="C51" s="12" t="s">
        <v>53</v>
      </c>
      <c r="D51" s="13"/>
      <c r="E51" s="14"/>
      <c r="F51" s="83"/>
      <c r="G51" s="65"/>
      <c r="H51" s="92"/>
    </row>
    <row r="52" spans="1:8" s="95" customFormat="1" ht="22.5" x14ac:dyDescent="0.2">
      <c r="A52" s="94"/>
      <c r="B52" s="16"/>
      <c r="C52" s="12" t="s">
        <v>34</v>
      </c>
      <c r="D52" s="13" t="s">
        <v>11</v>
      </c>
      <c r="E52" s="14">
        <v>19</v>
      </c>
      <c r="F52" s="83"/>
      <c r="G52" s="65">
        <f>$E52*F52</f>
        <v>0</v>
      </c>
      <c r="H52" s="92"/>
    </row>
    <row r="53" spans="1:8" s="95" customFormat="1" ht="11.25" x14ac:dyDescent="0.2">
      <c r="A53" s="94"/>
      <c r="B53" s="16"/>
      <c r="C53" s="12"/>
      <c r="D53" s="13"/>
      <c r="E53" s="14"/>
      <c r="F53" s="83"/>
      <c r="G53" s="65"/>
      <c r="H53" s="92"/>
    </row>
    <row r="54" spans="1:8" s="95" customFormat="1" ht="45" x14ac:dyDescent="0.2">
      <c r="A54" s="94"/>
      <c r="B54" s="16" t="s">
        <v>15</v>
      </c>
      <c r="C54" s="12" t="s">
        <v>165</v>
      </c>
      <c r="D54" s="13" t="s">
        <v>11</v>
      </c>
      <c r="E54" s="14">
        <v>19</v>
      </c>
      <c r="F54" s="83"/>
      <c r="G54" s="65">
        <f>$E54*F54</f>
        <v>0</v>
      </c>
      <c r="H54" s="92"/>
    </row>
    <row r="55" spans="1:8" x14ac:dyDescent="0.2">
      <c r="B55" s="16"/>
      <c r="C55" s="11"/>
      <c r="E55" s="3"/>
      <c r="F55" s="58"/>
      <c r="G55" s="1"/>
    </row>
    <row r="56" spans="1:8" ht="56.25" x14ac:dyDescent="0.2">
      <c r="B56" s="16" t="s">
        <v>16</v>
      </c>
      <c r="C56" s="11" t="s">
        <v>129</v>
      </c>
      <c r="D56" s="8" t="s">
        <v>33</v>
      </c>
      <c r="E56" s="3">
        <v>19</v>
      </c>
      <c r="F56" s="58"/>
      <c r="G56" s="65">
        <f>$E56*F56</f>
        <v>0</v>
      </c>
    </row>
    <row r="57" spans="1:8" x14ac:dyDescent="0.2">
      <c r="B57" s="16"/>
      <c r="C57" s="7"/>
      <c r="E57" s="3"/>
      <c r="F57" s="58"/>
      <c r="G57" s="1"/>
      <c r="H57" s="87"/>
    </row>
    <row r="58" spans="1:8" ht="22.5" x14ac:dyDescent="0.2">
      <c r="B58" s="16" t="s">
        <v>17</v>
      </c>
      <c r="C58" s="11" t="s">
        <v>36</v>
      </c>
      <c r="D58" s="8" t="s">
        <v>35</v>
      </c>
      <c r="E58" s="3">
        <v>56</v>
      </c>
      <c r="F58" s="58"/>
      <c r="G58" s="65">
        <f>$E58*F58</f>
        <v>0</v>
      </c>
    </row>
    <row r="59" spans="1:8" x14ac:dyDescent="0.2">
      <c r="B59" s="16"/>
      <c r="C59" s="11"/>
      <c r="E59" s="3"/>
      <c r="F59" s="58"/>
      <c r="G59" s="1"/>
      <c r="H59" s="96"/>
    </row>
    <row r="60" spans="1:8" ht="22.5" x14ac:dyDescent="0.2">
      <c r="B60" s="16" t="s">
        <v>18</v>
      </c>
      <c r="C60" s="11" t="s">
        <v>130</v>
      </c>
      <c r="D60" s="8" t="s">
        <v>37</v>
      </c>
      <c r="E60" s="3">
        <v>360</v>
      </c>
      <c r="F60" s="58"/>
      <c r="G60" s="65">
        <f>$E60*F60</f>
        <v>0</v>
      </c>
    </row>
    <row r="61" spans="1:8" x14ac:dyDescent="0.2">
      <c r="B61" s="16"/>
      <c r="C61" s="11"/>
      <c r="E61" s="3"/>
      <c r="F61" s="58"/>
      <c r="G61" s="1"/>
      <c r="H61" s="96"/>
    </row>
    <row r="62" spans="1:8" ht="22.5" x14ac:dyDescent="0.2">
      <c r="B62" s="16" t="s">
        <v>19</v>
      </c>
      <c r="C62" s="11" t="s">
        <v>141</v>
      </c>
      <c r="D62" s="8" t="s">
        <v>37</v>
      </c>
      <c r="E62" s="3">
        <v>360</v>
      </c>
      <c r="F62" s="58"/>
      <c r="G62" s="65">
        <f>$E62*F62</f>
        <v>0</v>
      </c>
    </row>
    <row r="63" spans="1:8" x14ac:dyDescent="0.2">
      <c r="B63" s="16"/>
      <c r="C63" s="11"/>
      <c r="E63" s="3"/>
      <c r="F63" s="58"/>
      <c r="G63" s="1"/>
    </row>
    <row r="64" spans="1:8" ht="22.5" x14ac:dyDescent="0.2">
      <c r="B64" s="16" t="s">
        <v>20</v>
      </c>
      <c r="C64" s="11" t="s">
        <v>131</v>
      </c>
      <c r="D64" s="8" t="s">
        <v>37</v>
      </c>
      <c r="E64" s="3">
        <v>50</v>
      </c>
      <c r="F64" s="58"/>
      <c r="G64" s="65">
        <f>$E64*F64</f>
        <v>0</v>
      </c>
    </row>
    <row r="65" spans="2:8" x14ac:dyDescent="0.2">
      <c r="B65" s="16"/>
      <c r="C65" s="11"/>
      <c r="E65" s="3"/>
      <c r="F65" s="58"/>
      <c r="G65" s="1"/>
    </row>
    <row r="66" spans="2:8" ht="22.5" x14ac:dyDescent="0.2">
      <c r="B66" s="16" t="s">
        <v>21</v>
      </c>
      <c r="C66" s="11" t="s">
        <v>132</v>
      </c>
      <c r="D66" s="8" t="s">
        <v>37</v>
      </c>
      <c r="E66" s="3">
        <v>360</v>
      </c>
      <c r="F66" s="58"/>
      <c r="G66" s="65">
        <f>$E66*F66</f>
        <v>0</v>
      </c>
    </row>
    <row r="67" spans="2:8" x14ac:dyDescent="0.2">
      <c r="B67" s="16"/>
      <c r="C67" s="11"/>
      <c r="E67" s="3"/>
      <c r="F67" s="58"/>
      <c r="G67" s="1"/>
    </row>
    <row r="68" spans="2:8" ht="22.5" x14ac:dyDescent="0.2">
      <c r="B68" s="16" t="s">
        <v>22</v>
      </c>
      <c r="C68" s="11" t="s">
        <v>38</v>
      </c>
      <c r="D68" s="8" t="s">
        <v>37</v>
      </c>
      <c r="E68" s="3">
        <v>360</v>
      </c>
      <c r="F68" s="58"/>
      <c r="G68" s="65">
        <f>$E68*F68</f>
        <v>0</v>
      </c>
    </row>
    <row r="69" spans="2:8" x14ac:dyDescent="0.2">
      <c r="B69" s="16"/>
      <c r="C69" s="11"/>
      <c r="E69" s="3"/>
      <c r="F69" s="58"/>
      <c r="G69" s="65"/>
    </row>
    <row r="70" spans="2:8" x14ac:dyDescent="0.2">
      <c r="B70" s="16" t="s">
        <v>23</v>
      </c>
      <c r="C70" s="11" t="s">
        <v>39</v>
      </c>
      <c r="D70" s="8" t="s">
        <v>37</v>
      </c>
      <c r="E70" s="3">
        <v>360</v>
      </c>
      <c r="F70" s="58"/>
      <c r="G70" s="65">
        <f>$E70*F70</f>
        <v>0</v>
      </c>
    </row>
    <row r="71" spans="2:8" x14ac:dyDescent="0.2">
      <c r="B71" s="16"/>
      <c r="C71" s="11"/>
      <c r="E71" s="3"/>
      <c r="F71" s="58"/>
      <c r="G71" s="1"/>
    </row>
    <row r="72" spans="2:8" ht="56.25" x14ac:dyDescent="0.2">
      <c r="B72" s="16" t="s">
        <v>24</v>
      </c>
      <c r="C72" s="11" t="s">
        <v>144</v>
      </c>
      <c r="D72" s="8" t="s">
        <v>37</v>
      </c>
      <c r="E72" s="3">
        <v>360</v>
      </c>
      <c r="F72" s="58"/>
      <c r="G72" s="65">
        <f>$E72*F72</f>
        <v>0</v>
      </c>
    </row>
    <row r="73" spans="2:8" x14ac:dyDescent="0.2">
      <c r="B73" s="16"/>
      <c r="C73" s="11"/>
      <c r="E73" s="3"/>
      <c r="F73" s="58"/>
      <c r="G73" s="65"/>
    </row>
    <row r="74" spans="2:8" ht="22.5" x14ac:dyDescent="0.2">
      <c r="B74" s="16" t="s">
        <v>25</v>
      </c>
      <c r="C74" s="11" t="s">
        <v>159</v>
      </c>
      <c r="D74" s="8" t="s">
        <v>33</v>
      </c>
      <c r="E74" s="3">
        <v>19</v>
      </c>
      <c r="F74" s="58"/>
      <c r="G74" s="65">
        <f>$E74*F74</f>
        <v>0</v>
      </c>
      <c r="H74" s="123"/>
    </row>
    <row r="75" spans="2:8" x14ac:dyDescent="0.2">
      <c r="B75" s="16"/>
      <c r="C75" s="11"/>
      <c r="E75" s="3"/>
      <c r="F75" s="58"/>
      <c r="G75" s="1"/>
      <c r="H75" s="123"/>
    </row>
    <row r="76" spans="2:8" ht="22.5" x14ac:dyDescent="0.2">
      <c r="B76" s="16" t="s">
        <v>26</v>
      </c>
      <c r="C76" s="11" t="s">
        <v>137</v>
      </c>
      <c r="D76" s="8" t="s">
        <v>11</v>
      </c>
      <c r="E76" s="3">
        <v>38</v>
      </c>
      <c r="F76" s="58"/>
      <c r="G76" s="65">
        <f>$E76*F76</f>
        <v>0</v>
      </c>
    </row>
    <row r="77" spans="2:8" x14ac:dyDescent="0.2">
      <c r="B77" s="16"/>
      <c r="C77" s="11"/>
      <c r="E77" s="3"/>
      <c r="F77" s="58"/>
      <c r="G77" s="1"/>
    </row>
    <row r="78" spans="2:8" ht="45" x14ac:dyDescent="0.2">
      <c r="B78" s="16" t="s">
        <v>27</v>
      </c>
      <c r="C78" s="11" t="s">
        <v>133</v>
      </c>
      <c r="D78" s="8" t="s">
        <v>33</v>
      </c>
      <c r="E78" s="3">
        <v>19</v>
      </c>
      <c r="F78" s="58"/>
      <c r="G78" s="65">
        <f>$E78*F78</f>
        <v>0</v>
      </c>
    </row>
    <row r="79" spans="2:8" x14ac:dyDescent="0.2">
      <c r="B79" s="16"/>
      <c r="C79" s="11"/>
      <c r="E79" s="3"/>
      <c r="F79" s="58"/>
      <c r="G79" s="1"/>
    </row>
    <row r="80" spans="2:8" x14ac:dyDescent="0.2">
      <c r="B80" s="16" t="s">
        <v>28</v>
      </c>
      <c r="C80" s="11" t="s">
        <v>164</v>
      </c>
      <c r="E80" s="3"/>
      <c r="F80" s="58"/>
      <c r="G80" s="1"/>
      <c r="H80" s="123"/>
    </row>
    <row r="81" spans="2:8" ht="56.25" x14ac:dyDescent="0.2">
      <c r="B81" s="2" t="s">
        <v>57</v>
      </c>
      <c r="C81" s="97" t="s">
        <v>104</v>
      </c>
      <c r="E81" s="98"/>
      <c r="F81" s="58"/>
      <c r="G81" s="65"/>
      <c r="H81" s="123"/>
    </row>
    <row r="82" spans="2:8" x14ac:dyDescent="0.2">
      <c r="B82" s="2" t="s">
        <v>57</v>
      </c>
      <c r="C82" s="11" t="s">
        <v>101</v>
      </c>
      <c r="E82" s="3"/>
      <c r="F82" s="58"/>
      <c r="G82" s="1"/>
      <c r="H82" s="123"/>
    </row>
    <row r="83" spans="2:8" x14ac:dyDescent="0.2">
      <c r="B83" s="2" t="s">
        <v>57</v>
      </c>
      <c r="C83" s="11" t="s">
        <v>102</v>
      </c>
      <c r="E83" s="3"/>
      <c r="F83" s="58"/>
      <c r="G83" s="1"/>
      <c r="H83" s="123"/>
    </row>
    <row r="84" spans="2:8" x14ac:dyDescent="0.2">
      <c r="B84" s="2" t="s">
        <v>57</v>
      </c>
      <c r="C84" s="11" t="s">
        <v>41</v>
      </c>
      <c r="E84" s="3"/>
      <c r="F84" s="58"/>
      <c r="G84" s="1"/>
      <c r="H84" s="123"/>
    </row>
    <row r="85" spans="2:8" x14ac:dyDescent="0.2">
      <c r="B85" s="2" t="s">
        <v>57</v>
      </c>
      <c r="C85" s="11" t="s">
        <v>42</v>
      </c>
      <c r="E85" s="3"/>
      <c r="F85" s="58"/>
      <c r="G85" s="1"/>
      <c r="H85" s="123"/>
    </row>
    <row r="86" spans="2:8" ht="22.5" x14ac:dyDescent="0.2">
      <c r="B86" s="2" t="s">
        <v>57</v>
      </c>
      <c r="C86" s="11" t="s">
        <v>43</v>
      </c>
      <c r="E86" s="3"/>
      <c r="F86" s="58"/>
      <c r="G86" s="1"/>
      <c r="H86" s="123"/>
    </row>
    <row r="87" spans="2:8" x14ac:dyDescent="0.2">
      <c r="B87" s="2" t="s">
        <v>57</v>
      </c>
      <c r="C87" s="11" t="s">
        <v>44</v>
      </c>
      <c r="E87" s="3"/>
      <c r="F87" s="58"/>
      <c r="G87" s="1"/>
      <c r="H87" s="123"/>
    </row>
    <row r="88" spans="2:8" x14ac:dyDescent="0.2">
      <c r="B88" s="2" t="s">
        <v>57</v>
      </c>
      <c r="C88" s="11" t="s">
        <v>103</v>
      </c>
      <c r="E88" s="3"/>
      <c r="F88" s="58"/>
      <c r="G88" s="1"/>
      <c r="H88" s="123"/>
    </row>
    <row r="89" spans="2:8" x14ac:dyDescent="0.2">
      <c r="B89" s="2" t="s">
        <v>57</v>
      </c>
      <c r="C89" s="11" t="s">
        <v>45</v>
      </c>
      <c r="E89" s="3"/>
      <c r="F89" s="58"/>
      <c r="G89" s="1"/>
      <c r="H89" s="123"/>
    </row>
    <row r="90" spans="2:8" x14ac:dyDescent="0.2">
      <c r="B90" s="2" t="s">
        <v>57</v>
      </c>
      <c r="C90" s="11" t="s">
        <v>46</v>
      </c>
      <c r="E90" s="3"/>
      <c r="F90" s="58"/>
      <c r="G90" s="1"/>
      <c r="H90" s="130"/>
    </row>
    <row r="91" spans="2:8" ht="22.5" x14ac:dyDescent="0.2">
      <c r="B91" s="2" t="s">
        <v>57</v>
      </c>
      <c r="C91" s="11" t="s">
        <v>47</v>
      </c>
      <c r="E91" s="3"/>
      <c r="F91" s="58"/>
      <c r="G91" s="1"/>
      <c r="H91" s="130"/>
    </row>
    <row r="92" spans="2:8" x14ac:dyDescent="0.2">
      <c r="B92" s="2"/>
      <c r="C92" s="11" t="s">
        <v>48</v>
      </c>
      <c r="D92" s="8" t="s">
        <v>33</v>
      </c>
      <c r="E92" s="98">
        <v>1</v>
      </c>
      <c r="F92" s="58"/>
      <c r="G92" s="65">
        <f>$E92*F92</f>
        <v>0</v>
      </c>
      <c r="H92" s="123"/>
    </row>
    <row r="93" spans="2:8" x14ac:dyDescent="0.2">
      <c r="B93" s="2"/>
      <c r="C93" s="7"/>
      <c r="E93" s="3"/>
      <c r="F93" s="58"/>
      <c r="G93" s="1"/>
    </row>
    <row r="94" spans="2:8" ht="11.25" x14ac:dyDescent="0.2">
      <c r="B94" s="20" t="s">
        <v>6</v>
      </c>
      <c r="C94" s="7" t="s">
        <v>99</v>
      </c>
      <c r="E94" s="3"/>
      <c r="F94" s="58"/>
      <c r="G94" s="17">
        <f>SUM(G39:G92)</f>
        <v>0</v>
      </c>
      <c r="H94" s="100"/>
    </row>
    <row r="95" spans="2:8" ht="11.25" x14ac:dyDescent="0.2">
      <c r="B95" s="2"/>
      <c r="C95" s="7"/>
      <c r="E95" s="3"/>
      <c r="F95" s="58"/>
      <c r="G95" s="17"/>
      <c r="H95" s="100"/>
    </row>
    <row r="96" spans="2:8" x14ac:dyDescent="0.2">
      <c r="E96" s="3"/>
      <c r="F96" s="58"/>
      <c r="G96" s="1"/>
    </row>
    <row r="97" spans="1:8" ht="11.25" x14ac:dyDescent="0.2">
      <c r="B97" s="19" t="s">
        <v>62</v>
      </c>
      <c r="C97" s="7" t="s">
        <v>95</v>
      </c>
      <c r="E97" s="3"/>
      <c r="F97" s="58"/>
      <c r="G97" s="1"/>
      <c r="H97" s="100"/>
    </row>
    <row r="98" spans="1:8" s="11" customFormat="1" x14ac:dyDescent="0.2">
      <c r="A98" s="2"/>
      <c r="B98" s="2"/>
      <c r="D98" s="2"/>
      <c r="E98" s="3"/>
      <c r="F98" s="58"/>
      <c r="G98" s="1"/>
      <c r="H98" s="82"/>
    </row>
    <row r="99" spans="1:8" s="105" customFormat="1" ht="22.5" x14ac:dyDescent="0.2">
      <c r="A99" s="98"/>
      <c r="B99" s="101"/>
      <c r="C99" s="102" t="s">
        <v>105</v>
      </c>
      <c r="D99" s="103"/>
      <c r="E99" s="98"/>
      <c r="F99" s="98"/>
      <c r="G99" s="70"/>
      <c r="H99" s="104"/>
    </row>
    <row r="100" spans="1:8" s="105" customFormat="1" ht="11.25" x14ac:dyDescent="0.2">
      <c r="A100" s="98"/>
      <c r="B100" s="101"/>
      <c r="C100" s="106"/>
      <c r="D100" s="98"/>
      <c r="E100" s="107"/>
      <c r="F100" s="108"/>
      <c r="G100" s="71"/>
      <c r="H100" s="109"/>
    </row>
    <row r="101" spans="1:8" s="113" customFormat="1" ht="33.75" x14ac:dyDescent="0.2">
      <c r="A101" s="110"/>
      <c r="B101" s="111" t="s">
        <v>7</v>
      </c>
      <c r="C101" s="102" t="s">
        <v>135</v>
      </c>
      <c r="D101" s="110" t="s">
        <v>37</v>
      </c>
      <c r="E101" s="3">
        <v>360</v>
      </c>
      <c r="F101" s="58"/>
      <c r="G101" s="65">
        <f>$E101*F101</f>
        <v>0</v>
      </c>
      <c r="H101" s="112"/>
    </row>
    <row r="102" spans="1:8" s="113" customFormat="1" ht="11.25" x14ac:dyDescent="0.2">
      <c r="A102" s="110"/>
      <c r="B102" s="111"/>
      <c r="C102" s="102"/>
      <c r="D102" s="110"/>
      <c r="E102" s="110"/>
      <c r="F102" s="110"/>
      <c r="G102" s="1"/>
      <c r="H102" s="112"/>
    </row>
    <row r="103" spans="1:8" s="113" customFormat="1" ht="56.25" x14ac:dyDescent="0.2">
      <c r="A103" s="110"/>
      <c r="B103" s="111" t="s">
        <v>9</v>
      </c>
      <c r="C103" s="102" t="s">
        <v>136</v>
      </c>
      <c r="D103" s="8" t="s">
        <v>33</v>
      </c>
      <c r="E103" s="110">
        <v>19</v>
      </c>
      <c r="F103" s="58"/>
      <c r="G103" s="65">
        <f>$E103*F103</f>
        <v>0</v>
      </c>
      <c r="H103" s="112"/>
    </row>
    <row r="104" spans="1:8" s="11" customFormat="1" x14ac:dyDescent="0.2">
      <c r="A104" s="2"/>
      <c r="B104" s="2"/>
      <c r="D104" s="3"/>
      <c r="E104" s="110"/>
      <c r="F104" s="58"/>
      <c r="G104" s="1"/>
      <c r="H104" s="82"/>
    </row>
    <row r="105" spans="1:8" s="11" customFormat="1" ht="33.75" x14ac:dyDescent="0.2">
      <c r="A105" s="2"/>
      <c r="B105" s="2" t="s">
        <v>10</v>
      </c>
      <c r="C105" s="97" t="s">
        <v>98</v>
      </c>
      <c r="D105" s="8" t="s">
        <v>33</v>
      </c>
      <c r="E105" s="110">
        <v>1</v>
      </c>
      <c r="F105" s="58"/>
      <c r="G105" s="65">
        <f>$E105*F105</f>
        <v>0</v>
      </c>
      <c r="H105" s="82"/>
    </row>
    <row r="106" spans="1:8" s="11" customFormat="1" x14ac:dyDescent="0.2">
      <c r="A106" s="2"/>
      <c r="B106" s="2"/>
      <c r="C106" s="97"/>
      <c r="D106" s="8"/>
      <c r="E106" s="110"/>
      <c r="F106" s="110"/>
      <c r="G106" s="1"/>
      <c r="H106" s="82"/>
    </row>
    <row r="107" spans="1:8" s="11" customFormat="1" x14ac:dyDescent="0.2">
      <c r="A107" s="2"/>
      <c r="B107" s="20" t="s">
        <v>62</v>
      </c>
      <c r="C107" s="7" t="s">
        <v>96</v>
      </c>
      <c r="D107" s="3"/>
      <c r="E107" s="3"/>
      <c r="F107" s="58"/>
      <c r="G107" s="17">
        <f>SUM(G99:G106)</f>
        <v>0</v>
      </c>
      <c r="H107" s="82"/>
    </row>
    <row r="108" spans="1:8" s="11" customFormat="1" x14ac:dyDescent="0.2">
      <c r="A108" s="2"/>
      <c r="B108" s="2"/>
      <c r="C108" s="114"/>
      <c r="D108" s="3"/>
      <c r="E108" s="3"/>
      <c r="F108" s="58"/>
      <c r="G108" s="17"/>
      <c r="H108" s="82"/>
    </row>
    <row r="109" spans="1:8" s="11" customFormat="1" x14ac:dyDescent="0.2">
      <c r="A109" s="2"/>
      <c r="B109" s="2"/>
      <c r="C109" s="114"/>
      <c r="D109" s="3"/>
      <c r="E109" s="3"/>
      <c r="F109" s="58"/>
      <c r="G109" s="1"/>
      <c r="H109" s="99"/>
    </row>
    <row r="110" spans="1:8" s="11" customFormat="1" x14ac:dyDescent="0.2">
      <c r="A110" s="2"/>
      <c r="B110" s="57" t="s">
        <v>63</v>
      </c>
      <c r="C110" s="72" t="s">
        <v>61</v>
      </c>
      <c r="D110" s="26"/>
      <c r="E110" s="28"/>
      <c r="F110" s="9"/>
      <c r="G110" s="10"/>
      <c r="H110" s="99"/>
    </row>
    <row r="111" spans="1:8" s="11" customFormat="1" x14ac:dyDescent="0.2">
      <c r="A111" s="2"/>
      <c r="B111" s="2"/>
      <c r="C111" s="62"/>
      <c r="D111" s="28"/>
      <c r="E111" s="28"/>
      <c r="F111" s="9"/>
      <c r="G111" s="10"/>
      <c r="H111" s="82"/>
    </row>
    <row r="112" spans="1:8" x14ac:dyDescent="0.2">
      <c r="B112" s="73" t="s">
        <v>7</v>
      </c>
      <c r="C112" s="72" t="s">
        <v>72</v>
      </c>
      <c r="D112" s="28"/>
      <c r="E112" s="28"/>
    </row>
    <row r="113" spans="2:8" ht="67.5" x14ac:dyDescent="0.2">
      <c r="C113" s="62" t="s">
        <v>93</v>
      </c>
      <c r="D113" s="28"/>
      <c r="E113" s="28"/>
    </row>
    <row r="114" spans="2:8" ht="11.25" x14ac:dyDescent="0.2">
      <c r="C114" s="62" t="s">
        <v>73</v>
      </c>
      <c r="D114" s="28"/>
      <c r="E114" s="28"/>
      <c r="H114" s="115"/>
    </row>
    <row r="115" spans="2:8" ht="11.25" x14ac:dyDescent="0.2">
      <c r="C115" s="35" t="s">
        <v>74</v>
      </c>
      <c r="D115" s="29" t="s">
        <v>37</v>
      </c>
      <c r="E115" s="29">
        <v>60</v>
      </c>
      <c r="G115" s="65">
        <f>$E115*F115</f>
        <v>0</v>
      </c>
      <c r="H115" s="115"/>
    </row>
    <row r="116" spans="2:8" ht="11.25" x14ac:dyDescent="0.2">
      <c r="C116" s="35" t="s">
        <v>75</v>
      </c>
      <c r="D116" s="29" t="s">
        <v>37</v>
      </c>
      <c r="E116" s="29">
        <v>360</v>
      </c>
      <c r="G116" s="65">
        <f>$E116*F116</f>
        <v>0</v>
      </c>
      <c r="H116" s="115"/>
    </row>
    <row r="117" spans="2:8" ht="11.25" x14ac:dyDescent="0.2">
      <c r="C117" s="35"/>
      <c r="D117" s="29"/>
      <c r="E117" s="29"/>
      <c r="G117" s="4"/>
      <c r="H117" s="115"/>
    </row>
    <row r="118" spans="2:8" ht="11.25" x14ac:dyDescent="0.2">
      <c r="B118" s="8" t="s">
        <v>9</v>
      </c>
      <c r="C118" s="36" t="s">
        <v>76</v>
      </c>
      <c r="D118" s="29"/>
      <c r="E118" s="29"/>
      <c r="G118" s="4"/>
      <c r="H118" s="115"/>
    </row>
    <row r="119" spans="2:8" ht="56.25" x14ac:dyDescent="0.2">
      <c r="C119" s="35" t="s">
        <v>145</v>
      </c>
      <c r="D119" s="29"/>
      <c r="E119" s="29"/>
      <c r="G119" s="4"/>
      <c r="H119" s="115"/>
    </row>
    <row r="120" spans="2:8" ht="11.25" x14ac:dyDescent="0.2">
      <c r="C120" s="35" t="s">
        <v>77</v>
      </c>
      <c r="D120" s="29" t="s">
        <v>33</v>
      </c>
      <c r="E120" s="29">
        <v>19</v>
      </c>
      <c r="G120" s="65">
        <f>$E120*F120</f>
        <v>0</v>
      </c>
      <c r="H120" s="115"/>
    </row>
    <row r="121" spans="2:8" ht="11.25" x14ac:dyDescent="0.2">
      <c r="C121" s="35"/>
      <c r="D121" s="29"/>
      <c r="E121" s="29"/>
      <c r="G121" s="4"/>
      <c r="H121" s="115"/>
    </row>
    <row r="122" spans="2:8" ht="11.25" x14ac:dyDescent="0.2">
      <c r="B122" s="8" t="s">
        <v>10</v>
      </c>
      <c r="C122" s="45" t="s">
        <v>92</v>
      </c>
      <c r="D122" s="46"/>
      <c r="E122" s="47">
        <v>0</v>
      </c>
      <c r="G122" s="4"/>
      <c r="H122" s="115"/>
    </row>
    <row r="123" spans="2:8" ht="45" x14ac:dyDescent="0.2">
      <c r="C123" s="48" t="s">
        <v>146</v>
      </c>
      <c r="D123" s="49"/>
      <c r="E123" s="47">
        <v>0</v>
      </c>
      <c r="G123" s="4"/>
      <c r="H123" s="115"/>
    </row>
    <row r="124" spans="2:8" ht="11.25" x14ac:dyDescent="0.2">
      <c r="C124" s="50" t="s">
        <v>77</v>
      </c>
      <c r="D124" s="51" t="s">
        <v>91</v>
      </c>
      <c r="E124" s="52">
        <v>19</v>
      </c>
      <c r="G124" s="65">
        <f>$E124*F124</f>
        <v>0</v>
      </c>
      <c r="H124" s="115"/>
    </row>
    <row r="125" spans="2:8" ht="11.25" x14ac:dyDescent="0.2">
      <c r="C125" s="35"/>
      <c r="D125" s="29"/>
      <c r="E125" s="29"/>
      <c r="G125" s="4"/>
      <c r="H125" s="115"/>
    </row>
    <row r="126" spans="2:8" ht="11.25" x14ac:dyDescent="0.2">
      <c r="B126" s="8" t="s">
        <v>12</v>
      </c>
      <c r="C126" s="33" t="s">
        <v>78</v>
      </c>
      <c r="D126" s="13"/>
      <c r="E126" s="14">
        <v>0</v>
      </c>
      <c r="G126" s="4"/>
      <c r="H126" s="115"/>
    </row>
    <row r="127" spans="2:8" ht="11.25" x14ac:dyDescent="0.2">
      <c r="C127" s="37" t="s">
        <v>79</v>
      </c>
      <c r="D127" s="38"/>
      <c r="E127" s="14">
        <v>0</v>
      </c>
      <c r="G127" s="4"/>
      <c r="H127" s="115"/>
    </row>
    <row r="128" spans="2:8" ht="11.25" x14ac:dyDescent="0.2">
      <c r="C128" s="37" t="s">
        <v>80</v>
      </c>
      <c r="D128" s="38" t="s">
        <v>8</v>
      </c>
      <c r="E128" s="14">
        <v>360</v>
      </c>
      <c r="G128" s="65">
        <f>$E128*F128</f>
        <v>0</v>
      </c>
      <c r="H128" s="115"/>
    </row>
    <row r="129" spans="1:8" ht="11.25" x14ac:dyDescent="0.2">
      <c r="C129" s="35"/>
      <c r="D129" s="29"/>
      <c r="E129" s="29"/>
      <c r="G129" s="4"/>
      <c r="H129" s="115"/>
    </row>
    <row r="130" spans="1:8" x14ac:dyDescent="0.2">
      <c r="B130" s="8" t="s">
        <v>13</v>
      </c>
      <c r="C130" s="39" t="s">
        <v>81</v>
      </c>
      <c r="D130" s="29"/>
      <c r="E130" s="29"/>
      <c r="G130" s="4"/>
    </row>
    <row r="131" spans="1:8" ht="22.5" x14ac:dyDescent="0.2">
      <c r="C131" s="34" t="s">
        <v>82</v>
      </c>
      <c r="D131" s="29"/>
      <c r="E131" s="29"/>
      <c r="G131" s="4"/>
    </row>
    <row r="132" spans="1:8" x14ac:dyDescent="0.2">
      <c r="C132" s="37" t="s">
        <v>80</v>
      </c>
      <c r="D132" s="38" t="s">
        <v>8</v>
      </c>
      <c r="E132" s="14">
        <v>360</v>
      </c>
      <c r="G132" s="65">
        <f>$E132*F132</f>
        <v>0</v>
      </c>
    </row>
    <row r="133" spans="1:8" x14ac:dyDescent="0.2">
      <c r="C133" s="35"/>
      <c r="D133" s="29"/>
      <c r="E133" s="29"/>
      <c r="G133" s="4"/>
    </row>
    <row r="134" spans="1:8" x14ac:dyDescent="0.2">
      <c r="B134" s="8" t="s">
        <v>14</v>
      </c>
      <c r="C134" s="40" t="s">
        <v>83</v>
      </c>
      <c r="D134" s="41"/>
      <c r="E134" s="42">
        <v>0</v>
      </c>
      <c r="G134" s="4"/>
    </row>
    <row r="135" spans="1:8" ht="22.5" x14ac:dyDescent="0.2">
      <c r="C135" s="34" t="s">
        <v>84</v>
      </c>
      <c r="D135" s="41"/>
      <c r="E135" s="42">
        <v>0</v>
      </c>
      <c r="G135" s="4"/>
    </row>
    <row r="136" spans="1:8" x14ac:dyDescent="0.2">
      <c r="C136" s="43" t="s">
        <v>85</v>
      </c>
      <c r="D136" s="13" t="s">
        <v>11</v>
      </c>
      <c r="E136" s="44">
        <v>8</v>
      </c>
      <c r="G136" s="65">
        <f>$E136*F136</f>
        <v>0</v>
      </c>
    </row>
    <row r="137" spans="1:8" x14ac:dyDescent="0.2">
      <c r="C137" s="62"/>
      <c r="D137" s="29"/>
      <c r="E137" s="29"/>
      <c r="G137" s="4"/>
    </row>
    <row r="138" spans="1:8" x14ac:dyDescent="0.2">
      <c r="B138" s="8" t="s">
        <v>15</v>
      </c>
      <c r="C138" s="39" t="s">
        <v>86</v>
      </c>
      <c r="D138" s="38"/>
      <c r="E138" s="14">
        <v>0</v>
      </c>
      <c r="G138" s="4"/>
    </row>
    <row r="139" spans="1:8" ht="22.5" x14ac:dyDescent="0.2">
      <c r="C139" s="37" t="s">
        <v>87</v>
      </c>
      <c r="D139" s="38"/>
      <c r="E139" s="14">
        <v>0</v>
      </c>
      <c r="G139" s="4"/>
    </row>
    <row r="140" spans="1:8" x14ac:dyDescent="0.2">
      <c r="C140" s="37" t="s">
        <v>88</v>
      </c>
      <c r="D140" s="38" t="s">
        <v>89</v>
      </c>
      <c r="E140" s="14"/>
      <c r="G140" s="65">
        <f>$E140*F140</f>
        <v>0</v>
      </c>
    </row>
    <row r="141" spans="1:8" x14ac:dyDescent="0.2">
      <c r="C141" s="62"/>
      <c r="D141" s="29"/>
      <c r="E141" s="29"/>
      <c r="G141" s="4"/>
    </row>
    <row r="142" spans="1:8" s="21" customFormat="1" x14ac:dyDescent="0.2">
      <c r="A142" s="15"/>
      <c r="B142" s="54" t="s">
        <v>63</v>
      </c>
      <c r="C142" s="33" t="s">
        <v>94</v>
      </c>
      <c r="D142" s="26"/>
      <c r="E142" s="26"/>
      <c r="F142" s="59"/>
      <c r="G142" s="60">
        <f>SUM(G112:G141)</f>
        <v>0</v>
      </c>
      <c r="H142" s="91"/>
    </row>
    <row r="143" spans="1:8" x14ac:dyDescent="0.2">
      <c r="C143" s="7"/>
      <c r="D143" s="28"/>
      <c r="E143" s="28"/>
    </row>
    <row r="144" spans="1:8" x14ac:dyDescent="0.2">
      <c r="B144" s="54"/>
      <c r="E144" s="3"/>
      <c r="F144" s="58"/>
      <c r="G144" s="1"/>
    </row>
    <row r="145" spans="1:8" x14ac:dyDescent="0.2">
      <c r="C145" s="21" t="s">
        <v>49</v>
      </c>
      <c r="E145" s="3"/>
      <c r="F145" s="58"/>
      <c r="G145" s="1"/>
    </row>
    <row r="146" spans="1:8" x14ac:dyDescent="0.2">
      <c r="E146" s="3"/>
      <c r="F146" s="58"/>
      <c r="G146" s="1"/>
    </row>
    <row r="147" spans="1:8" s="21" customFormat="1" x14ac:dyDescent="0.2">
      <c r="A147" s="15"/>
      <c r="B147" s="15" t="s">
        <v>5</v>
      </c>
      <c r="C147" s="21" t="str">
        <f>C13</f>
        <v>GRAĐEVINSKI RADOVI</v>
      </c>
      <c r="D147" s="15"/>
      <c r="E147" s="15"/>
      <c r="F147" s="59"/>
      <c r="G147" s="60">
        <f>G35</f>
        <v>0</v>
      </c>
      <c r="H147" s="116"/>
    </row>
    <row r="148" spans="1:8" x14ac:dyDescent="0.2">
      <c r="B148" s="15"/>
      <c r="H148" s="99"/>
    </row>
    <row r="149" spans="1:8" x14ac:dyDescent="0.2">
      <c r="B149" s="15" t="s">
        <v>6</v>
      </c>
      <c r="C149" s="21" t="str">
        <f>C37</f>
        <v>ELEKTRO MONTAŽNI RADOVI - JAKA STRUJA</v>
      </c>
      <c r="E149" s="3"/>
      <c r="F149" s="58"/>
      <c r="G149" s="17">
        <f>G94</f>
        <v>0</v>
      </c>
    </row>
    <row r="150" spans="1:8" x14ac:dyDescent="0.2">
      <c r="B150" s="15"/>
      <c r="E150" s="3"/>
      <c r="F150" s="58"/>
      <c r="G150" s="1"/>
    </row>
    <row r="151" spans="1:8" x14ac:dyDescent="0.2">
      <c r="B151" s="15" t="s">
        <v>62</v>
      </c>
      <c r="C151" s="21" t="str">
        <f>C97</f>
        <v>ANTENSKA INSTALACIJA</v>
      </c>
      <c r="E151" s="3"/>
      <c r="F151" s="58"/>
      <c r="G151" s="17">
        <f>G107</f>
        <v>0</v>
      </c>
      <c r="H151" s="99"/>
    </row>
    <row r="152" spans="1:8" x14ac:dyDescent="0.2">
      <c r="B152" s="15"/>
      <c r="E152" s="3"/>
      <c r="F152" s="58"/>
      <c r="G152" s="1"/>
      <c r="H152" s="99"/>
    </row>
    <row r="153" spans="1:8" x14ac:dyDescent="0.2">
      <c r="B153" s="15" t="s">
        <v>63</v>
      </c>
      <c r="C153" s="21" t="str">
        <f>C110</f>
        <v>VODOINSTALACIJSKI RADOVI</v>
      </c>
      <c r="E153" s="3"/>
      <c r="F153" s="58"/>
      <c r="G153" s="30">
        <f>G142</f>
        <v>0</v>
      </c>
      <c r="H153" s="99"/>
    </row>
    <row r="154" spans="1:8" x14ac:dyDescent="0.2">
      <c r="B154" s="5"/>
      <c r="C154" s="21"/>
      <c r="E154" s="3"/>
      <c r="F154" s="58"/>
      <c r="G154" s="1"/>
      <c r="H154" s="99"/>
    </row>
    <row r="155" spans="1:8" x14ac:dyDescent="0.2">
      <c r="B155" s="5"/>
      <c r="C155" s="21" t="s">
        <v>155</v>
      </c>
      <c r="D155" s="15"/>
      <c r="E155" s="3"/>
      <c r="F155" s="56"/>
      <c r="G155" s="17">
        <f>SUM(G147:G153)</f>
        <v>0</v>
      </c>
    </row>
    <row r="157" spans="1:8" s="21" customFormat="1" ht="11.25" x14ac:dyDescent="0.2">
      <c r="A157" s="15"/>
      <c r="B157" s="76" t="s">
        <v>9</v>
      </c>
      <c r="C157" s="75" t="s">
        <v>139</v>
      </c>
      <c r="D157" s="80"/>
      <c r="E157" s="80"/>
      <c r="F157" s="81"/>
      <c r="G157" s="78"/>
      <c r="H157" s="78"/>
    </row>
    <row r="158" spans="1:8" x14ac:dyDescent="0.2">
      <c r="C158" s="22"/>
      <c r="D158" s="5"/>
      <c r="E158" s="5"/>
      <c r="H158" s="99"/>
    </row>
    <row r="159" spans="1:8" ht="15" x14ac:dyDescent="0.25">
      <c r="B159" s="19" t="s">
        <v>5</v>
      </c>
      <c r="C159" s="7" t="s">
        <v>113</v>
      </c>
      <c r="E159" s="3"/>
      <c r="F159" s="58"/>
      <c r="G159" s="1"/>
      <c r="H159" s="117"/>
    </row>
    <row r="160" spans="1:8" ht="15" x14ac:dyDescent="0.25">
      <c r="B160" s="19"/>
      <c r="C160" s="7"/>
      <c r="E160" s="3"/>
      <c r="F160" s="58"/>
      <c r="G160" s="1"/>
      <c r="H160" s="117"/>
    </row>
    <row r="161" spans="1:8" ht="33.75" x14ac:dyDescent="0.25">
      <c r="B161" s="16" t="s">
        <v>7</v>
      </c>
      <c r="C161" s="63" t="s">
        <v>114</v>
      </c>
      <c r="D161" s="13"/>
      <c r="E161" s="14"/>
      <c r="F161" s="83"/>
      <c r="G161" s="65"/>
      <c r="H161" s="117"/>
    </row>
    <row r="162" spans="1:8" ht="15" x14ac:dyDescent="0.25">
      <c r="B162" s="16"/>
      <c r="C162" s="64" t="s">
        <v>115</v>
      </c>
      <c r="D162" s="13" t="s">
        <v>8</v>
      </c>
      <c r="E162" s="14">
        <v>200</v>
      </c>
      <c r="F162" s="83"/>
      <c r="G162" s="65">
        <f>$E162*F162</f>
        <v>0</v>
      </c>
      <c r="H162" s="117"/>
    </row>
    <row r="163" spans="1:8" ht="15" x14ac:dyDescent="0.25">
      <c r="B163" s="16"/>
      <c r="C163" s="11"/>
      <c r="D163" s="13"/>
      <c r="E163" s="3"/>
      <c r="F163" s="83"/>
      <c r="G163" s="65"/>
      <c r="H163" s="117"/>
    </row>
    <row r="164" spans="1:8" ht="45" x14ac:dyDescent="0.25">
      <c r="B164" s="16" t="s">
        <v>9</v>
      </c>
      <c r="C164" s="11" t="s">
        <v>124</v>
      </c>
      <c r="D164" s="13" t="s">
        <v>68</v>
      </c>
      <c r="E164" s="3">
        <v>12</v>
      </c>
      <c r="F164" s="83"/>
      <c r="G164" s="65">
        <f>$E164*F164</f>
        <v>0</v>
      </c>
      <c r="H164" s="117"/>
    </row>
    <row r="165" spans="1:8" ht="15" x14ac:dyDescent="0.25">
      <c r="B165" s="16"/>
      <c r="C165" s="11"/>
      <c r="D165" s="13"/>
      <c r="E165" s="3"/>
      <c r="F165" s="83"/>
      <c r="G165" s="65"/>
      <c r="H165" s="117"/>
    </row>
    <row r="166" spans="1:8" ht="101.25" x14ac:dyDescent="0.2">
      <c r="B166" s="16" t="s">
        <v>10</v>
      </c>
      <c r="C166" s="11" t="s">
        <v>100</v>
      </c>
      <c r="E166" s="3"/>
      <c r="F166" s="58"/>
      <c r="G166" s="1"/>
      <c r="H166" s="118"/>
    </row>
    <row r="167" spans="1:8" ht="22.5" x14ac:dyDescent="0.2">
      <c r="B167" s="16"/>
      <c r="C167" s="11" t="s">
        <v>65</v>
      </c>
      <c r="E167" s="3">
        <v>0</v>
      </c>
      <c r="F167" s="58"/>
      <c r="G167" s="1"/>
      <c r="H167" s="118"/>
    </row>
    <row r="168" spans="1:8" x14ac:dyDescent="0.2">
      <c r="B168" s="16"/>
      <c r="C168" s="11" t="s">
        <v>66</v>
      </c>
      <c r="E168" s="3">
        <v>0</v>
      </c>
      <c r="F168" s="58"/>
      <c r="G168" s="1"/>
      <c r="H168" s="118"/>
    </row>
    <row r="169" spans="1:8" x14ac:dyDescent="0.2">
      <c r="B169" s="16"/>
      <c r="C169" s="11" t="s">
        <v>67</v>
      </c>
      <c r="E169" s="3">
        <v>0</v>
      </c>
      <c r="F169" s="58"/>
      <c r="G169" s="1"/>
      <c r="H169" s="118"/>
    </row>
    <row r="170" spans="1:8" x14ac:dyDescent="0.2">
      <c r="B170" s="16"/>
      <c r="C170" s="11" t="s">
        <v>71</v>
      </c>
      <c r="D170" s="8" t="s">
        <v>68</v>
      </c>
      <c r="E170" s="3">
        <v>64</v>
      </c>
      <c r="F170" s="58"/>
      <c r="G170" s="65">
        <f>$E170*F170</f>
        <v>0</v>
      </c>
      <c r="H170" s="118"/>
    </row>
    <row r="171" spans="1:8" ht="15" x14ac:dyDescent="0.25">
      <c r="B171" s="19"/>
      <c r="C171" s="11"/>
      <c r="E171" s="3"/>
      <c r="F171" s="58"/>
      <c r="G171" s="5"/>
      <c r="H171" s="117"/>
    </row>
    <row r="172" spans="1:8" s="21" customFormat="1" ht="15" x14ac:dyDescent="0.25">
      <c r="A172" s="15"/>
      <c r="B172" s="19" t="s">
        <v>5</v>
      </c>
      <c r="C172" s="7" t="s">
        <v>122</v>
      </c>
      <c r="D172" s="15"/>
      <c r="E172" s="69"/>
      <c r="F172" s="56"/>
      <c r="G172" s="17">
        <f>SUM(G161:G171)</f>
        <v>0</v>
      </c>
      <c r="H172" s="119"/>
    </row>
    <row r="173" spans="1:8" s="21" customFormat="1" ht="15" x14ac:dyDescent="0.25">
      <c r="A173" s="15"/>
      <c r="B173" s="19"/>
      <c r="C173" s="7"/>
      <c r="D173" s="15"/>
      <c r="E173" s="69"/>
      <c r="F173" s="56"/>
      <c r="G173" s="17"/>
      <c r="H173" s="119"/>
    </row>
    <row r="174" spans="1:8" ht="15.75" x14ac:dyDescent="0.25">
      <c r="B174" s="16"/>
      <c r="C174" s="11"/>
      <c r="E174" s="3"/>
      <c r="F174" s="58"/>
      <c r="G174" s="1"/>
      <c r="H174" s="120"/>
    </row>
    <row r="175" spans="1:8" s="21" customFormat="1" ht="11.25" x14ac:dyDescent="0.2">
      <c r="A175" s="15"/>
      <c r="B175" s="19" t="s">
        <v>6</v>
      </c>
      <c r="C175" s="7" t="s">
        <v>97</v>
      </c>
      <c r="D175" s="15"/>
      <c r="E175" s="3"/>
      <c r="F175" s="56"/>
      <c r="G175" s="17"/>
      <c r="H175" s="121"/>
    </row>
    <row r="176" spans="1:8" ht="15.75" x14ac:dyDescent="0.25">
      <c r="B176" s="16"/>
      <c r="C176" s="11"/>
      <c r="E176" s="3"/>
      <c r="F176" s="58"/>
      <c r="G176" s="1"/>
      <c r="H176" s="120"/>
    </row>
    <row r="177" spans="1:8" ht="123.75" x14ac:dyDescent="0.25">
      <c r="B177" s="16" t="s">
        <v>7</v>
      </c>
      <c r="C177" s="11" t="s">
        <v>111</v>
      </c>
      <c r="D177" s="8" t="s">
        <v>33</v>
      </c>
      <c r="E177" s="3">
        <v>1</v>
      </c>
      <c r="F177" s="58"/>
      <c r="G177" s="65">
        <f>$E177*F177</f>
        <v>0</v>
      </c>
      <c r="H177" s="117"/>
    </row>
    <row r="178" spans="1:8" ht="15" x14ac:dyDescent="0.25">
      <c r="B178" s="16"/>
      <c r="C178" s="11"/>
      <c r="E178" s="3"/>
      <c r="F178" s="58"/>
      <c r="G178" s="1"/>
      <c r="H178" s="117"/>
    </row>
    <row r="179" spans="1:8" ht="56.25" x14ac:dyDescent="0.25">
      <c r="B179" s="16" t="s">
        <v>9</v>
      </c>
      <c r="C179" s="11" t="s">
        <v>58</v>
      </c>
      <c r="D179" s="8" t="s">
        <v>11</v>
      </c>
      <c r="E179" s="3">
        <v>4</v>
      </c>
      <c r="F179" s="58"/>
      <c r="G179" s="65">
        <f>$E179*F179</f>
        <v>0</v>
      </c>
      <c r="H179" s="120"/>
    </row>
    <row r="180" spans="1:8" x14ac:dyDescent="0.2">
      <c r="B180" s="16"/>
      <c r="C180" s="11"/>
      <c r="E180" s="3"/>
      <c r="F180" s="58"/>
      <c r="G180" s="1"/>
      <c r="H180" s="122"/>
    </row>
    <row r="181" spans="1:8" ht="78.75" x14ac:dyDescent="0.25">
      <c r="B181" s="16" t="s">
        <v>10</v>
      </c>
      <c r="C181" s="11" t="s">
        <v>126</v>
      </c>
      <c r="D181" s="8" t="s">
        <v>33</v>
      </c>
      <c r="E181" s="3">
        <v>4</v>
      </c>
      <c r="F181" s="58"/>
      <c r="G181" s="65">
        <f>$E181*F181</f>
        <v>0</v>
      </c>
      <c r="H181" s="117"/>
    </row>
    <row r="182" spans="1:8" ht="15" x14ac:dyDescent="0.25">
      <c r="B182" s="16"/>
      <c r="C182" s="11"/>
      <c r="E182" s="3"/>
      <c r="F182" s="58"/>
      <c r="G182" s="1"/>
      <c r="H182" s="117"/>
    </row>
    <row r="183" spans="1:8" ht="45" x14ac:dyDescent="0.25">
      <c r="B183" s="16" t="s">
        <v>12</v>
      </c>
      <c r="C183" s="11" t="s">
        <v>112</v>
      </c>
      <c r="D183" s="8" t="s">
        <v>11</v>
      </c>
      <c r="E183" s="3">
        <v>4</v>
      </c>
      <c r="F183" s="58"/>
      <c r="G183" s="65">
        <f>$E183*F183</f>
        <v>0</v>
      </c>
      <c r="H183" s="117"/>
    </row>
    <row r="184" spans="1:8" ht="15" x14ac:dyDescent="0.25">
      <c r="B184" s="16"/>
      <c r="C184" s="11"/>
      <c r="E184" s="3"/>
      <c r="F184" s="58"/>
      <c r="G184" s="1"/>
      <c r="H184" s="117"/>
    </row>
    <row r="185" spans="1:8" ht="90" x14ac:dyDescent="0.2">
      <c r="A185" s="13"/>
      <c r="B185" s="16" t="s">
        <v>13</v>
      </c>
      <c r="C185" s="11" t="s">
        <v>59</v>
      </c>
      <c r="D185" s="8" t="s">
        <v>64</v>
      </c>
      <c r="E185" s="3">
        <v>6</v>
      </c>
      <c r="F185" s="58"/>
      <c r="G185" s="65">
        <f>$E185*F185</f>
        <v>0</v>
      </c>
      <c r="H185" s="123"/>
    </row>
    <row r="186" spans="1:8" x14ac:dyDescent="0.2">
      <c r="A186" s="13"/>
      <c r="B186" s="16"/>
      <c r="C186" s="11"/>
      <c r="E186" s="3"/>
      <c r="F186" s="58"/>
      <c r="G186" s="1"/>
      <c r="H186" s="123"/>
    </row>
    <row r="187" spans="1:8" ht="157.5" x14ac:dyDescent="0.2">
      <c r="A187" s="13" t="s">
        <v>125</v>
      </c>
      <c r="B187" s="16" t="s">
        <v>14</v>
      </c>
      <c r="C187" s="11" t="s">
        <v>108</v>
      </c>
      <c r="E187" s="3"/>
      <c r="F187" s="58"/>
      <c r="G187" s="1"/>
      <c r="H187" s="123"/>
    </row>
    <row r="188" spans="1:8" ht="168.75" x14ac:dyDescent="0.2">
      <c r="A188" s="13" t="s">
        <v>125</v>
      </c>
      <c r="B188" s="16"/>
      <c r="C188" s="11" t="s">
        <v>52</v>
      </c>
      <c r="E188" s="3"/>
      <c r="F188" s="58"/>
      <c r="G188" s="1"/>
      <c r="H188" s="123"/>
    </row>
    <row r="189" spans="1:8" s="93" customFormat="1" ht="11.25" x14ac:dyDescent="0.2">
      <c r="A189" s="13" t="s">
        <v>125</v>
      </c>
      <c r="B189" s="6"/>
      <c r="C189" s="12" t="s">
        <v>53</v>
      </c>
      <c r="D189" s="13" t="s">
        <v>11</v>
      </c>
      <c r="E189" s="14">
        <v>6</v>
      </c>
      <c r="F189" s="83"/>
      <c r="G189" s="65">
        <f>$E189*F189</f>
        <v>0</v>
      </c>
      <c r="H189" s="124"/>
    </row>
    <row r="190" spans="1:8" s="95" customFormat="1" ht="22.5" x14ac:dyDescent="0.2">
      <c r="A190" s="94"/>
      <c r="B190" s="6"/>
      <c r="C190" s="12" t="s">
        <v>34</v>
      </c>
      <c r="D190" s="13" t="s">
        <v>11</v>
      </c>
      <c r="E190" s="14">
        <v>6</v>
      </c>
      <c r="F190" s="83"/>
      <c r="G190" s="65">
        <f>$E190*F190</f>
        <v>0</v>
      </c>
      <c r="H190" s="124"/>
    </row>
    <row r="191" spans="1:8" x14ac:dyDescent="0.2">
      <c r="B191" s="16"/>
      <c r="C191" s="11"/>
      <c r="E191" s="3"/>
      <c r="F191" s="58"/>
      <c r="G191" s="1"/>
      <c r="H191" s="123"/>
    </row>
    <row r="192" spans="1:8" ht="157.5" x14ac:dyDescent="0.2">
      <c r="A192" s="13" t="s">
        <v>125</v>
      </c>
      <c r="B192" s="16" t="s">
        <v>15</v>
      </c>
      <c r="C192" s="11" t="s">
        <v>147</v>
      </c>
      <c r="E192" s="3"/>
      <c r="F192" s="58"/>
      <c r="G192" s="1"/>
      <c r="H192" s="123"/>
    </row>
    <row r="193" spans="1:8" ht="168.75" x14ac:dyDescent="0.2">
      <c r="A193" s="13" t="s">
        <v>125</v>
      </c>
      <c r="B193" s="16"/>
      <c r="C193" s="11" t="s">
        <v>54</v>
      </c>
      <c r="E193" s="3"/>
      <c r="F193" s="58"/>
      <c r="G193" s="1"/>
      <c r="H193" s="123"/>
    </row>
    <row r="194" spans="1:8" s="93" customFormat="1" ht="11.25" x14ac:dyDescent="0.2">
      <c r="A194" s="13" t="s">
        <v>125</v>
      </c>
      <c r="B194" s="6"/>
      <c r="C194" s="12" t="s">
        <v>53</v>
      </c>
      <c r="D194" s="13" t="s">
        <v>11</v>
      </c>
      <c r="E194" s="14">
        <v>1</v>
      </c>
      <c r="F194" s="83"/>
      <c r="G194" s="65">
        <f>$E194*F194</f>
        <v>0</v>
      </c>
      <c r="H194" s="124"/>
    </row>
    <row r="195" spans="1:8" s="95" customFormat="1" ht="22.5" x14ac:dyDescent="0.2">
      <c r="A195" s="94"/>
      <c r="B195" s="6"/>
      <c r="C195" s="12" t="s">
        <v>34</v>
      </c>
      <c r="D195" s="13" t="s">
        <v>11</v>
      </c>
      <c r="E195" s="14">
        <v>1</v>
      </c>
      <c r="F195" s="83"/>
      <c r="G195" s="65">
        <f>$E195*F195</f>
        <v>0</v>
      </c>
      <c r="H195" s="124"/>
    </row>
    <row r="196" spans="1:8" s="95" customFormat="1" ht="11.25" x14ac:dyDescent="0.2">
      <c r="A196" s="94"/>
      <c r="B196" s="6"/>
      <c r="C196" s="12"/>
      <c r="D196" s="13"/>
      <c r="E196" s="14"/>
      <c r="F196" s="83"/>
      <c r="G196" s="1"/>
      <c r="H196" s="124"/>
    </row>
    <row r="197" spans="1:8" s="95" customFormat="1" ht="33.75" x14ac:dyDescent="0.2">
      <c r="A197" s="13" t="s">
        <v>125</v>
      </c>
      <c r="B197" s="16" t="s">
        <v>16</v>
      </c>
      <c r="C197" s="61" t="s">
        <v>166</v>
      </c>
      <c r="D197" s="8"/>
      <c r="E197" s="3"/>
      <c r="F197" s="58"/>
      <c r="G197" s="1"/>
      <c r="H197" s="124"/>
    </row>
    <row r="198" spans="1:8" s="95" customFormat="1" ht="11.25" x14ac:dyDescent="0.2">
      <c r="A198" s="13" t="s">
        <v>125</v>
      </c>
      <c r="B198" s="6"/>
      <c r="C198" s="61" t="s">
        <v>53</v>
      </c>
      <c r="D198" s="8" t="s">
        <v>33</v>
      </c>
      <c r="E198" s="3">
        <v>5</v>
      </c>
      <c r="F198" s="58"/>
      <c r="G198" s="65">
        <f>$E198*F198</f>
        <v>0</v>
      </c>
      <c r="H198" s="124"/>
    </row>
    <row r="199" spans="1:8" s="95" customFormat="1" ht="22.5" x14ac:dyDescent="0.2">
      <c r="A199" s="94"/>
      <c r="B199" s="6"/>
      <c r="C199" s="12" t="s">
        <v>34</v>
      </c>
      <c r="D199" s="8" t="s">
        <v>33</v>
      </c>
      <c r="E199" s="3">
        <v>5</v>
      </c>
      <c r="F199" s="58"/>
      <c r="G199" s="65">
        <f>$E199*F199</f>
        <v>0</v>
      </c>
      <c r="H199" s="124"/>
    </row>
    <row r="200" spans="1:8" s="126" customFormat="1" ht="11.25" x14ac:dyDescent="0.2">
      <c r="A200" s="94"/>
      <c r="B200" s="6"/>
      <c r="C200" s="12"/>
      <c r="D200" s="31"/>
      <c r="E200" s="32"/>
      <c r="F200" s="125"/>
      <c r="G200" s="53"/>
      <c r="H200" s="92"/>
    </row>
    <row r="201" spans="1:8" ht="56.25" x14ac:dyDescent="0.2">
      <c r="B201" s="16" t="s">
        <v>17</v>
      </c>
      <c r="C201" s="11" t="s">
        <v>55</v>
      </c>
      <c r="D201" s="8" t="s">
        <v>33</v>
      </c>
      <c r="E201" s="3">
        <v>7</v>
      </c>
      <c r="F201" s="58"/>
      <c r="G201" s="65">
        <f>$E201*F201</f>
        <v>0</v>
      </c>
      <c r="H201" s="123"/>
    </row>
    <row r="202" spans="1:8" x14ac:dyDescent="0.2">
      <c r="B202" s="16"/>
      <c r="C202" s="11"/>
      <c r="E202" s="3"/>
      <c r="F202" s="58"/>
      <c r="G202" s="1"/>
      <c r="H202" s="127"/>
    </row>
    <row r="203" spans="1:8" ht="78.75" x14ac:dyDescent="0.2">
      <c r="B203" s="16" t="s">
        <v>18</v>
      </c>
      <c r="C203" s="11" t="s">
        <v>143</v>
      </c>
      <c r="D203" s="8" t="s">
        <v>33</v>
      </c>
      <c r="E203" s="3">
        <v>5</v>
      </c>
      <c r="F203" s="58"/>
      <c r="G203" s="65">
        <f>$E203*F203</f>
        <v>0</v>
      </c>
      <c r="H203" s="123"/>
    </row>
    <row r="204" spans="1:8" x14ac:dyDescent="0.2">
      <c r="B204" s="16"/>
      <c r="C204" s="11"/>
      <c r="E204" s="3"/>
      <c r="F204" s="58"/>
      <c r="G204" s="1"/>
      <c r="H204" s="128"/>
    </row>
    <row r="205" spans="1:8" ht="22.5" x14ac:dyDescent="0.2">
      <c r="B205" s="16" t="s">
        <v>19</v>
      </c>
      <c r="C205" s="11" t="s">
        <v>36</v>
      </c>
      <c r="D205" s="8" t="s">
        <v>35</v>
      </c>
      <c r="E205" s="3">
        <v>20</v>
      </c>
      <c r="F205" s="58"/>
      <c r="G205" s="65">
        <f>$E205*F205</f>
        <v>0</v>
      </c>
      <c r="H205" s="123"/>
    </row>
    <row r="206" spans="1:8" x14ac:dyDescent="0.2">
      <c r="B206" s="16"/>
      <c r="C206" s="11"/>
      <c r="E206" s="3"/>
      <c r="F206" s="58"/>
      <c r="G206" s="1"/>
      <c r="H206" s="129"/>
    </row>
    <row r="207" spans="1:8" ht="22.5" x14ac:dyDescent="0.2">
      <c r="B207" s="16" t="s">
        <v>20</v>
      </c>
      <c r="C207" s="11" t="s">
        <v>69</v>
      </c>
      <c r="D207" s="8" t="s">
        <v>37</v>
      </c>
      <c r="E207" s="3">
        <v>220</v>
      </c>
      <c r="F207" s="58"/>
      <c r="G207" s="65">
        <f>$E207*F207</f>
        <v>0</v>
      </c>
      <c r="H207" s="123"/>
    </row>
    <row r="208" spans="1:8" x14ac:dyDescent="0.2">
      <c r="B208" s="16"/>
      <c r="C208" s="11"/>
      <c r="E208" s="3"/>
      <c r="F208" s="58"/>
      <c r="G208" s="1"/>
      <c r="H208" s="118"/>
    </row>
    <row r="209" spans="2:8" ht="22.5" x14ac:dyDescent="0.2">
      <c r="B209" s="16" t="s">
        <v>21</v>
      </c>
      <c r="C209" s="11" t="s">
        <v>141</v>
      </c>
      <c r="D209" s="8" t="s">
        <v>37</v>
      </c>
      <c r="E209" s="3">
        <v>260</v>
      </c>
      <c r="F209" s="58"/>
      <c r="G209" s="65">
        <f>$E209*F209</f>
        <v>0</v>
      </c>
      <c r="H209" s="123"/>
    </row>
    <row r="210" spans="2:8" x14ac:dyDescent="0.2">
      <c r="B210" s="16"/>
      <c r="C210" s="11"/>
      <c r="E210" s="3"/>
      <c r="F210" s="58"/>
      <c r="G210" s="1"/>
      <c r="H210" s="123"/>
    </row>
    <row r="211" spans="2:8" ht="22.5" x14ac:dyDescent="0.2">
      <c r="B211" s="16" t="s">
        <v>22</v>
      </c>
      <c r="C211" s="11" t="s">
        <v>159</v>
      </c>
      <c r="D211" s="8" t="s">
        <v>33</v>
      </c>
      <c r="E211" s="3">
        <v>7</v>
      </c>
      <c r="F211" s="58"/>
      <c r="G211" s="65">
        <f>$E211*F211</f>
        <v>0</v>
      </c>
      <c r="H211" s="123"/>
    </row>
    <row r="212" spans="2:8" x14ac:dyDescent="0.2">
      <c r="B212" s="16"/>
      <c r="C212" s="11"/>
      <c r="E212" s="3"/>
      <c r="F212" s="58"/>
      <c r="G212" s="1"/>
      <c r="H212" s="123"/>
    </row>
    <row r="213" spans="2:8" ht="22.5" x14ac:dyDescent="0.2">
      <c r="B213" s="16" t="s">
        <v>23</v>
      </c>
      <c r="C213" s="11" t="s">
        <v>38</v>
      </c>
      <c r="D213" s="8" t="s">
        <v>37</v>
      </c>
      <c r="E213" s="3">
        <v>400</v>
      </c>
      <c r="F213" s="58"/>
      <c r="G213" s="65">
        <f>$E213*F213</f>
        <v>0</v>
      </c>
      <c r="H213" s="123"/>
    </row>
    <row r="214" spans="2:8" x14ac:dyDescent="0.2">
      <c r="B214" s="16"/>
      <c r="C214" s="11"/>
      <c r="E214" s="3"/>
      <c r="F214" s="58"/>
      <c r="G214" s="1"/>
      <c r="H214" s="123"/>
    </row>
    <row r="215" spans="2:8" x14ac:dyDescent="0.2">
      <c r="B215" s="16" t="s">
        <v>24</v>
      </c>
      <c r="C215" s="11" t="s">
        <v>39</v>
      </c>
      <c r="D215" s="8" t="s">
        <v>37</v>
      </c>
      <c r="E215" s="3">
        <v>240</v>
      </c>
      <c r="F215" s="58"/>
      <c r="G215" s="65">
        <f>$E215*F215</f>
        <v>0</v>
      </c>
      <c r="H215" s="123"/>
    </row>
    <row r="216" spans="2:8" x14ac:dyDescent="0.2">
      <c r="B216" s="16"/>
      <c r="C216" s="11"/>
      <c r="E216" s="3"/>
      <c r="F216" s="58"/>
      <c r="G216" s="1"/>
      <c r="H216" s="123"/>
    </row>
    <row r="217" spans="2:8" ht="56.25" x14ac:dyDescent="0.2">
      <c r="B217" s="16" t="s">
        <v>25</v>
      </c>
      <c r="C217" s="11" t="s">
        <v>40</v>
      </c>
      <c r="D217" s="8" t="s">
        <v>37</v>
      </c>
      <c r="E217" s="3">
        <v>220</v>
      </c>
      <c r="F217" s="58"/>
      <c r="G217" s="65">
        <f>$E217*F217</f>
        <v>0</v>
      </c>
      <c r="H217" s="123"/>
    </row>
    <row r="218" spans="2:8" x14ac:dyDescent="0.2">
      <c r="B218" s="16"/>
      <c r="C218" s="11"/>
      <c r="E218" s="3"/>
      <c r="F218" s="58"/>
      <c r="G218" s="1"/>
      <c r="H218" s="123"/>
    </row>
    <row r="219" spans="2:8" ht="45" x14ac:dyDescent="0.2">
      <c r="B219" s="16" t="s">
        <v>26</v>
      </c>
      <c r="C219" s="11" t="s">
        <v>109</v>
      </c>
      <c r="D219" s="8" t="s">
        <v>33</v>
      </c>
      <c r="E219" s="3">
        <v>2</v>
      </c>
      <c r="F219" s="58"/>
      <c r="G219" s="65">
        <f>$E219*F219</f>
        <v>0</v>
      </c>
      <c r="H219" s="123"/>
    </row>
    <row r="220" spans="2:8" x14ac:dyDescent="0.2">
      <c r="B220" s="16"/>
      <c r="C220" s="11"/>
      <c r="E220" s="3"/>
      <c r="F220" s="58"/>
      <c r="G220" s="1"/>
      <c r="H220" s="123"/>
    </row>
    <row r="221" spans="2:8" x14ac:dyDescent="0.2">
      <c r="B221" s="16" t="s">
        <v>27</v>
      </c>
      <c r="C221" s="11" t="s">
        <v>163</v>
      </c>
      <c r="E221" s="3"/>
      <c r="F221" s="58"/>
      <c r="G221" s="1"/>
      <c r="H221" s="123"/>
    </row>
    <row r="222" spans="2:8" ht="56.25" x14ac:dyDescent="0.2">
      <c r="B222" s="2" t="s">
        <v>57</v>
      </c>
      <c r="C222" s="97" t="s">
        <v>104</v>
      </c>
      <c r="E222" s="98"/>
      <c r="F222" s="58"/>
      <c r="G222" s="65"/>
      <c r="H222" s="123"/>
    </row>
    <row r="223" spans="2:8" x14ac:dyDescent="0.2">
      <c r="B223" s="2" t="s">
        <v>57</v>
      </c>
      <c r="C223" s="11" t="s">
        <v>101</v>
      </c>
      <c r="E223" s="3"/>
      <c r="F223" s="58"/>
      <c r="G223" s="1"/>
      <c r="H223" s="123"/>
    </row>
    <row r="224" spans="2:8" x14ac:dyDescent="0.2">
      <c r="B224" s="2" t="s">
        <v>57</v>
      </c>
      <c r="C224" s="11" t="s">
        <v>102</v>
      </c>
      <c r="E224" s="3"/>
      <c r="F224" s="58"/>
      <c r="G224" s="1"/>
      <c r="H224" s="123"/>
    </row>
    <row r="225" spans="1:8" x14ac:dyDescent="0.2">
      <c r="B225" s="2" t="s">
        <v>57</v>
      </c>
      <c r="C225" s="11" t="s">
        <v>41</v>
      </c>
      <c r="E225" s="3"/>
      <c r="F225" s="58"/>
      <c r="G225" s="1"/>
      <c r="H225" s="123"/>
    </row>
    <row r="226" spans="1:8" x14ac:dyDescent="0.2">
      <c r="B226" s="2" t="s">
        <v>57</v>
      </c>
      <c r="C226" s="11" t="s">
        <v>42</v>
      </c>
      <c r="E226" s="3"/>
      <c r="F226" s="58"/>
      <c r="G226" s="1"/>
      <c r="H226" s="123"/>
    </row>
    <row r="227" spans="1:8" ht="22.5" x14ac:dyDescent="0.2">
      <c r="B227" s="2" t="s">
        <v>57</v>
      </c>
      <c r="C227" s="11" t="s">
        <v>43</v>
      </c>
      <c r="E227" s="3"/>
      <c r="F227" s="58"/>
      <c r="G227" s="1"/>
      <c r="H227" s="123"/>
    </row>
    <row r="228" spans="1:8" x14ac:dyDescent="0.2">
      <c r="B228" s="2" t="s">
        <v>57</v>
      </c>
      <c r="C228" s="11" t="s">
        <v>44</v>
      </c>
      <c r="E228" s="3"/>
      <c r="F228" s="58"/>
      <c r="G228" s="1"/>
      <c r="H228" s="123"/>
    </row>
    <row r="229" spans="1:8" x14ac:dyDescent="0.2">
      <c r="B229" s="2" t="s">
        <v>57</v>
      </c>
      <c r="C229" s="11" t="s">
        <v>103</v>
      </c>
      <c r="E229" s="3"/>
      <c r="F229" s="58"/>
      <c r="G229" s="1"/>
      <c r="H229" s="123"/>
    </row>
    <row r="230" spans="1:8" x14ac:dyDescent="0.2">
      <c r="B230" s="2" t="s">
        <v>57</v>
      </c>
      <c r="C230" s="11" t="s">
        <v>45</v>
      </c>
      <c r="E230" s="3"/>
      <c r="F230" s="58"/>
      <c r="G230" s="1"/>
      <c r="H230" s="123"/>
    </row>
    <row r="231" spans="1:8" x14ac:dyDescent="0.2">
      <c r="B231" s="2" t="s">
        <v>57</v>
      </c>
      <c r="C231" s="11" t="s">
        <v>46</v>
      </c>
      <c r="E231" s="3"/>
      <c r="F231" s="58"/>
      <c r="G231" s="1"/>
      <c r="H231" s="130"/>
    </row>
    <row r="232" spans="1:8" ht="22.5" x14ac:dyDescent="0.2">
      <c r="B232" s="2" t="s">
        <v>57</v>
      </c>
      <c r="C232" s="11" t="s">
        <v>47</v>
      </c>
      <c r="E232" s="3"/>
      <c r="F232" s="58"/>
      <c r="G232" s="1"/>
      <c r="H232" s="130"/>
    </row>
    <row r="233" spans="1:8" x14ac:dyDescent="0.2">
      <c r="B233" s="2"/>
      <c r="C233" s="11" t="s">
        <v>48</v>
      </c>
      <c r="D233" s="8" t="s">
        <v>33</v>
      </c>
      <c r="E233" s="98">
        <v>1</v>
      </c>
      <c r="F233" s="58"/>
      <c r="G233" s="65">
        <f>$E233*F233</f>
        <v>0</v>
      </c>
      <c r="H233" s="123"/>
    </row>
    <row r="234" spans="1:8" x14ac:dyDescent="0.2">
      <c r="B234" s="2"/>
      <c r="C234" s="7"/>
      <c r="E234" s="3"/>
      <c r="F234" s="58"/>
      <c r="G234" s="1"/>
      <c r="H234" s="123"/>
    </row>
    <row r="235" spans="1:8" ht="11.25" x14ac:dyDescent="0.2">
      <c r="B235" s="20" t="s">
        <v>6</v>
      </c>
      <c r="C235" s="7" t="s">
        <v>99</v>
      </c>
      <c r="E235" s="3"/>
      <c r="F235" s="58"/>
      <c r="G235" s="17">
        <f>SUM(G177:G233)</f>
        <v>0</v>
      </c>
      <c r="H235" s="131"/>
    </row>
    <row r="236" spans="1:8" ht="11.25" x14ac:dyDescent="0.2">
      <c r="B236" s="2"/>
      <c r="C236" s="7"/>
      <c r="E236" s="3"/>
      <c r="F236" s="58"/>
      <c r="G236" s="17"/>
      <c r="H236" s="131"/>
    </row>
    <row r="237" spans="1:8" x14ac:dyDescent="0.2">
      <c r="E237" s="3"/>
      <c r="F237" s="58"/>
      <c r="G237" s="1"/>
      <c r="H237" s="123"/>
    </row>
    <row r="238" spans="1:8" ht="11.25" x14ac:dyDescent="0.2">
      <c r="B238" s="19" t="s">
        <v>62</v>
      </c>
      <c r="C238" s="7" t="s">
        <v>95</v>
      </c>
      <c r="E238" s="3"/>
      <c r="F238" s="58"/>
      <c r="G238" s="1"/>
      <c r="H238" s="131"/>
    </row>
    <row r="239" spans="1:8" s="11" customFormat="1" x14ac:dyDescent="0.2">
      <c r="A239" s="2"/>
      <c r="B239" s="2"/>
      <c r="D239" s="2"/>
      <c r="E239" s="3"/>
      <c r="F239" s="58"/>
      <c r="G239" s="1"/>
      <c r="H239" s="123"/>
    </row>
    <row r="240" spans="1:8" s="105" customFormat="1" ht="22.5" x14ac:dyDescent="0.2">
      <c r="A240" s="98"/>
      <c r="B240" s="101"/>
      <c r="C240" s="102" t="s">
        <v>105</v>
      </c>
      <c r="D240" s="103"/>
      <c r="E240" s="98"/>
      <c r="F240" s="98"/>
      <c r="G240" s="70"/>
    </row>
    <row r="241" spans="1:8" s="105" customFormat="1" ht="11.25" x14ac:dyDescent="0.2">
      <c r="A241" s="98"/>
      <c r="B241" s="101"/>
      <c r="C241" s="106"/>
      <c r="D241" s="98"/>
      <c r="E241" s="107"/>
      <c r="F241" s="108"/>
      <c r="G241" s="71"/>
      <c r="H241" s="107"/>
    </row>
    <row r="242" spans="1:8" s="113" customFormat="1" ht="33.75" x14ac:dyDescent="0.2">
      <c r="A242" s="110"/>
      <c r="B242" s="111" t="s">
        <v>7</v>
      </c>
      <c r="C242" s="102" t="s">
        <v>106</v>
      </c>
      <c r="D242" s="110" t="s">
        <v>37</v>
      </c>
      <c r="E242" s="110">
        <v>200</v>
      </c>
      <c r="F242" s="110"/>
      <c r="G242" s="65">
        <f>$E242*F242</f>
        <v>0</v>
      </c>
      <c r="H242" s="98"/>
    </row>
    <row r="243" spans="1:8" s="113" customFormat="1" ht="11.25" x14ac:dyDescent="0.2">
      <c r="A243" s="110"/>
      <c r="B243" s="111"/>
      <c r="C243" s="102"/>
      <c r="D243" s="110"/>
      <c r="E243" s="110"/>
      <c r="F243" s="110"/>
      <c r="G243" s="1"/>
      <c r="H243" s="98"/>
    </row>
    <row r="244" spans="1:8" s="113" customFormat="1" ht="56.25" x14ac:dyDescent="0.2">
      <c r="A244" s="110"/>
      <c r="B244" s="111" t="s">
        <v>9</v>
      </c>
      <c r="C244" s="102" t="s">
        <v>107</v>
      </c>
      <c r="D244" s="8" t="s">
        <v>33</v>
      </c>
      <c r="E244" s="110">
        <v>7</v>
      </c>
      <c r="F244" s="110"/>
      <c r="G244" s="65">
        <f>$E244*F244</f>
        <v>0</v>
      </c>
      <c r="H244" s="98"/>
    </row>
    <row r="245" spans="1:8" s="113" customFormat="1" ht="11.25" x14ac:dyDescent="0.2">
      <c r="A245" s="110"/>
      <c r="B245" s="111"/>
      <c r="C245" s="114"/>
      <c r="D245" s="110"/>
      <c r="E245" s="110"/>
      <c r="F245" s="110"/>
      <c r="G245" s="1"/>
      <c r="H245" s="98"/>
    </row>
    <row r="246" spans="1:8" s="105" customFormat="1" ht="33.75" x14ac:dyDescent="0.2">
      <c r="A246" s="98"/>
      <c r="B246" s="111" t="s">
        <v>10</v>
      </c>
      <c r="C246" s="74" t="s">
        <v>151</v>
      </c>
      <c r="D246" s="3" t="s">
        <v>11</v>
      </c>
      <c r="E246" s="110">
        <v>1</v>
      </c>
      <c r="F246" s="83"/>
      <c r="G246" s="65">
        <f>$E246*F246</f>
        <v>0</v>
      </c>
      <c r="H246" s="98"/>
    </row>
    <row r="247" spans="1:8" s="113" customFormat="1" ht="11.25" x14ac:dyDescent="0.2">
      <c r="A247" s="110"/>
      <c r="B247" s="6"/>
      <c r="C247" s="74"/>
      <c r="D247" s="3"/>
      <c r="E247" s="110"/>
      <c r="F247" s="58"/>
      <c r="G247" s="1"/>
      <c r="H247" s="98"/>
    </row>
    <row r="248" spans="1:8" s="11" customFormat="1" ht="33.75" x14ac:dyDescent="0.2">
      <c r="A248" s="2"/>
      <c r="B248" s="2" t="s">
        <v>12</v>
      </c>
      <c r="C248" s="97" t="s">
        <v>98</v>
      </c>
      <c r="D248" s="8" t="s">
        <v>33</v>
      </c>
      <c r="E248" s="110">
        <v>1</v>
      </c>
      <c r="F248" s="83"/>
      <c r="G248" s="65">
        <f>$E248*F248</f>
        <v>0</v>
      </c>
      <c r="H248" s="123"/>
    </row>
    <row r="249" spans="1:8" s="11" customFormat="1" x14ac:dyDescent="0.2">
      <c r="A249" s="2"/>
      <c r="B249" s="2"/>
      <c r="C249" s="97"/>
      <c r="D249" s="8"/>
      <c r="E249" s="110"/>
      <c r="F249" s="110"/>
      <c r="G249" s="1"/>
      <c r="H249" s="123"/>
    </row>
    <row r="250" spans="1:8" s="11" customFormat="1" x14ac:dyDescent="0.2">
      <c r="A250" s="2"/>
      <c r="B250" s="20" t="s">
        <v>62</v>
      </c>
      <c r="C250" s="7" t="s">
        <v>96</v>
      </c>
      <c r="D250" s="3"/>
      <c r="E250" s="3"/>
      <c r="F250" s="58"/>
      <c r="G250" s="17">
        <f>SUM(G240:G249)</f>
        <v>0</v>
      </c>
      <c r="H250" s="123"/>
    </row>
    <row r="251" spans="1:8" s="11" customFormat="1" x14ac:dyDescent="0.2">
      <c r="A251" s="2"/>
      <c r="B251" s="2"/>
      <c r="C251" s="114"/>
      <c r="D251" s="3"/>
      <c r="E251" s="3"/>
      <c r="F251" s="58"/>
      <c r="G251" s="17"/>
      <c r="H251" s="123"/>
    </row>
    <row r="252" spans="1:8" s="11" customFormat="1" x14ac:dyDescent="0.2">
      <c r="A252" s="2"/>
      <c r="B252" s="2"/>
      <c r="C252" s="114"/>
      <c r="D252" s="3"/>
      <c r="E252" s="3"/>
      <c r="F252" s="58"/>
      <c r="G252" s="1"/>
      <c r="H252" s="130"/>
    </row>
    <row r="253" spans="1:8" s="11" customFormat="1" x14ac:dyDescent="0.2">
      <c r="A253" s="2"/>
      <c r="B253" s="57" t="s">
        <v>63</v>
      </c>
      <c r="C253" s="72" t="s">
        <v>61</v>
      </c>
      <c r="D253" s="26"/>
      <c r="E253" s="28"/>
      <c r="F253" s="9"/>
      <c r="G253" s="10"/>
      <c r="H253" s="130"/>
    </row>
    <row r="254" spans="1:8" s="11" customFormat="1" x14ac:dyDescent="0.2">
      <c r="A254" s="2"/>
      <c r="B254" s="2"/>
      <c r="C254" s="62"/>
      <c r="D254" s="28"/>
      <c r="E254" s="28"/>
      <c r="F254" s="9"/>
      <c r="G254" s="10"/>
      <c r="H254" s="123"/>
    </row>
    <row r="255" spans="1:8" x14ac:dyDescent="0.2">
      <c r="B255" s="8" t="s">
        <v>7</v>
      </c>
      <c r="C255" s="72" t="s">
        <v>72</v>
      </c>
      <c r="D255" s="28"/>
      <c r="E255" s="28"/>
      <c r="H255" s="123"/>
    </row>
    <row r="256" spans="1:8" ht="67.5" x14ac:dyDescent="0.2">
      <c r="C256" s="62" t="s">
        <v>93</v>
      </c>
      <c r="D256" s="28"/>
      <c r="E256" s="28"/>
      <c r="H256" s="123"/>
    </row>
    <row r="257" spans="1:8" ht="11.25" x14ac:dyDescent="0.2">
      <c r="C257" s="62" t="s">
        <v>73</v>
      </c>
      <c r="D257" s="28"/>
      <c r="E257" s="28"/>
      <c r="H257" s="132"/>
    </row>
    <row r="258" spans="1:8" ht="11.25" x14ac:dyDescent="0.2">
      <c r="C258" s="35" t="s">
        <v>74</v>
      </c>
      <c r="D258" s="29" t="s">
        <v>37</v>
      </c>
      <c r="E258" s="29">
        <v>30</v>
      </c>
      <c r="G258" s="65">
        <f>$E258*F258</f>
        <v>0</v>
      </c>
      <c r="H258" s="132"/>
    </row>
    <row r="259" spans="1:8" ht="11.25" x14ac:dyDescent="0.2">
      <c r="C259" s="35" t="s">
        <v>75</v>
      </c>
      <c r="D259" s="29" t="s">
        <v>37</v>
      </c>
      <c r="E259" s="29">
        <v>200</v>
      </c>
      <c r="G259" s="65">
        <f>$E259*F259</f>
        <v>0</v>
      </c>
      <c r="H259" s="132"/>
    </row>
    <row r="260" spans="1:8" ht="11.25" x14ac:dyDescent="0.2">
      <c r="C260" s="35"/>
      <c r="D260" s="29"/>
      <c r="E260" s="29"/>
      <c r="G260" s="4"/>
      <c r="H260" s="132"/>
    </row>
    <row r="261" spans="1:8" ht="11.25" x14ac:dyDescent="0.2">
      <c r="B261" s="8" t="s">
        <v>9</v>
      </c>
      <c r="C261" s="45" t="s">
        <v>92</v>
      </c>
      <c r="D261" s="46"/>
      <c r="E261" s="47">
        <v>0</v>
      </c>
      <c r="G261" s="4"/>
      <c r="H261" s="132"/>
    </row>
    <row r="262" spans="1:8" ht="45" x14ac:dyDescent="0.2">
      <c r="C262" s="48" t="s">
        <v>142</v>
      </c>
      <c r="D262" s="49"/>
      <c r="E262" s="47">
        <v>0</v>
      </c>
      <c r="G262" s="4"/>
      <c r="H262" s="132"/>
    </row>
    <row r="263" spans="1:8" ht="11.25" x14ac:dyDescent="0.2">
      <c r="C263" s="50" t="s">
        <v>77</v>
      </c>
      <c r="D263" s="51" t="s">
        <v>91</v>
      </c>
      <c r="E263" s="52">
        <v>7</v>
      </c>
      <c r="G263" s="65">
        <f>$E263*F263</f>
        <v>0</v>
      </c>
      <c r="H263" s="132"/>
    </row>
    <row r="264" spans="1:8" ht="11.25" x14ac:dyDescent="0.2">
      <c r="C264" s="35"/>
      <c r="D264" s="29"/>
      <c r="E264" s="29"/>
      <c r="G264" s="4"/>
      <c r="H264" s="132"/>
    </row>
    <row r="265" spans="1:8" x14ac:dyDescent="0.2">
      <c r="B265" s="8" t="s">
        <v>10</v>
      </c>
      <c r="C265" s="39" t="s">
        <v>86</v>
      </c>
      <c r="D265" s="38"/>
      <c r="E265" s="14">
        <v>0</v>
      </c>
      <c r="G265" s="4"/>
      <c r="H265" s="123"/>
    </row>
    <row r="266" spans="1:8" ht="22.5" x14ac:dyDescent="0.2">
      <c r="C266" s="37" t="s">
        <v>87</v>
      </c>
      <c r="D266" s="38"/>
      <c r="E266" s="14">
        <v>0</v>
      </c>
      <c r="G266" s="4"/>
      <c r="H266" s="123"/>
    </row>
    <row r="267" spans="1:8" x14ac:dyDescent="0.2">
      <c r="C267" s="37" t="s">
        <v>88</v>
      </c>
      <c r="D267" s="38" t="s">
        <v>89</v>
      </c>
      <c r="E267" s="14">
        <v>1</v>
      </c>
      <c r="G267" s="65">
        <f>$E267*F267</f>
        <v>0</v>
      </c>
      <c r="H267" s="123"/>
    </row>
    <row r="268" spans="1:8" x14ac:dyDescent="0.2">
      <c r="C268" s="62"/>
      <c r="D268" s="29"/>
      <c r="E268" s="29"/>
      <c r="G268" s="4"/>
      <c r="H268" s="123"/>
    </row>
    <row r="269" spans="1:8" s="21" customFormat="1" x14ac:dyDescent="0.2">
      <c r="A269" s="15"/>
      <c r="B269" s="54" t="s">
        <v>63</v>
      </c>
      <c r="C269" s="33" t="s">
        <v>94</v>
      </c>
      <c r="D269" s="26"/>
      <c r="E269" s="26"/>
      <c r="F269" s="59"/>
      <c r="G269" s="60">
        <f>SUM(G255:G268)</f>
        <v>0</v>
      </c>
      <c r="H269" s="122"/>
    </row>
    <row r="270" spans="1:8" x14ac:dyDescent="0.2">
      <c r="C270" s="7"/>
      <c r="D270" s="28"/>
      <c r="E270" s="28"/>
      <c r="H270" s="123"/>
    </row>
    <row r="271" spans="1:8" x14ac:dyDescent="0.2">
      <c r="B271" s="54"/>
      <c r="E271" s="3"/>
      <c r="F271" s="58"/>
      <c r="G271" s="1"/>
      <c r="H271" s="123"/>
    </row>
    <row r="272" spans="1:8" x14ac:dyDescent="0.2">
      <c r="C272" s="21" t="s">
        <v>49</v>
      </c>
      <c r="E272" s="3"/>
      <c r="F272" s="58"/>
      <c r="G272" s="1"/>
      <c r="H272" s="123"/>
    </row>
    <row r="273" spans="1:8" x14ac:dyDescent="0.2">
      <c r="C273" s="21"/>
      <c r="E273" s="3"/>
      <c r="F273" s="58"/>
      <c r="G273" s="1"/>
      <c r="H273" s="123"/>
    </row>
    <row r="274" spans="1:8" s="21" customFormat="1" x14ac:dyDescent="0.2">
      <c r="A274" s="15"/>
      <c r="B274" s="15" t="str">
        <f>B159</f>
        <v>A</v>
      </c>
      <c r="C274" s="21" t="str">
        <f>C159</f>
        <v>GRAĐEVINSKI RADOVI</v>
      </c>
      <c r="D274" s="15"/>
      <c r="E274" s="69"/>
      <c r="F274" s="56"/>
      <c r="G274" s="17">
        <f>G172</f>
        <v>0</v>
      </c>
      <c r="H274" s="122"/>
    </row>
    <row r="275" spans="1:8" x14ac:dyDescent="0.2">
      <c r="E275" s="3"/>
      <c r="F275" s="58"/>
      <c r="G275" s="1"/>
      <c r="H275" s="123"/>
    </row>
    <row r="276" spans="1:8" x14ac:dyDescent="0.2">
      <c r="B276" s="15" t="str">
        <f>B175</f>
        <v>B</v>
      </c>
      <c r="C276" s="21" t="str">
        <f>C175</f>
        <v>ELEKTRO MONTAŽNI RADOVI - JAKA STRUJA</v>
      </c>
      <c r="E276" s="3"/>
      <c r="F276" s="58"/>
      <c r="G276" s="17">
        <f>G235</f>
        <v>0</v>
      </c>
      <c r="H276" s="130"/>
    </row>
    <row r="277" spans="1:8" x14ac:dyDescent="0.2">
      <c r="B277" s="15"/>
      <c r="E277" s="3"/>
      <c r="F277" s="58"/>
      <c r="G277" s="1"/>
      <c r="H277" s="130"/>
    </row>
    <row r="278" spans="1:8" x14ac:dyDescent="0.2">
      <c r="B278" s="15" t="str">
        <f>B250</f>
        <v>C</v>
      </c>
      <c r="C278" s="21" t="str">
        <f>C238</f>
        <v>ANTENSKA INSTALACIJA</v>
      </c>
      <c r="E278" s="3"/>
      <c r="F278" s="58"/>
      <c r="G278" s="17">
        <f>G250</f>
        <v>0</v>
      </c>
      <c r="H278" s="123"/>
    </row>
    <row r="279" spans="1:8" x14ac:dyDescent="0.2">
      <c r="B279" s="15"/>
      <c r="E279" s="3"/>
      <c r="F279" s="58"/>
      <c r="G279" s="1"/>
      <c r="H279" s="123"/>
    </row>
    <row r="280" spans="1:8" x14ac:dyDescent="0.2">
      <c r="B280" s="15" t="str">
        <f>B269</f>
        <v>D</v>
      </c>
      <c r="C280" s="21" t="str">
        <f>C253</f>
        <v>VODOINSTALACIJSKI RADOVI</v>
      </c>
      <c r="E280" s="3"/>
      <c r="F280" s="58"/>
      <c r="G280" s="30">
        <f>G269</f>
        <v>0</v>
      </c>
      <c r="H280" s="130"/>
    </row>
    <row r="281" spans="1:8" x14ac:dyDescent="0.2">
      <c r="C281" s="21"/>
      <c r="E281" s="3"/>
      <c r="F281" s="58"/>
      <c r="G281" s="1"/>
      <c r="H281" s="130"/>
    </row>
    <row r="282" spans="1:8" x14ac:dyDescent="0.2">
      <c r="C282" s="21" t="s">
        <v>156</v>
      </c>
      <c r="D282" s="15"/>
      <c r="E282" s="3"/>
      <c r="F282" s="56"/>
      <c r="G282" s="17">
        <f>SUM(G274:G280)</f>
        <v>0</v>
      </c>
      <c r="H282" s="123"/>
    </row>
    <row r="283" spans="1:8" x14ac:dyDescent="0.2">
      <c r="B283" s="15"/>
      <c r="H283" s="133"/>
    </row>
    <row r="284" spans="1:8" s="21" customFormat="1" ht="11.25" x14ac:dyDescent="0.2">
      <c r="A284" s="15"/>
      <c r="B284" s="76" t="s">
        <v>10</v>
      </c>
      <c r="C284" s="75" t="s">
        <v>157</v>
      </c>
      <c r="D284" s="80"/>
      <c r="E284" s="80"/>
      <c r="F284" s="81"/>
      <c r="G284" s="78"/>
      <c r="H284" s="78"/>
    </row>
    <row r="285" spans="1:8" ht="15" x14ac:dyDescent="0.25">
      <c r="B285" s="16"/>
      <c r="C285" s="11"/>
      <c r="E285" s="3">
        <v>0</v>
      </c>
      <c r="F285" s="58"/>
      <c r="G285" s="1"/>
      <c r="H285" s="117"/>
    </row>
    <row r="286" spans="1:8" ht="15" x14ac:dyDescent="0.25">
      <c r="B286" s="19" t="s">
        <v>5</v>
      </c>
      <c r="C286" s="7" t="s">
        <v>113</v>
      </c>
      <c r="E286" s="3">
        <v>0</v>
      </c>
      <c r="F286" s="58"/>
      <c r="G286" s="1"/>
      <c r="H286" s="117"/>
    </row>
    <row r="287" spans="1:8" ht="15" x14ac:dyDescent="0.25">
      <c r="B287" s="19"/>
      <c r="C287" s="7"/>
      <c r="E287" s="3">
        <v>0</v>
      </c>
      <c r="F287" s="58"/>
      <c r="G287" s="1"/>
      <c r="H287" s="117"/>
    </row>
    <row r="288" spans="1:8" ht="33.75" x14ac:dyDescent="0.25">
      <c r="B288" s="16" t="s">
        <v>7</v>
      </c>
      <c r="C288" s="63" t="s">
        <v>114</v>
      </c>
      <c r="D288" s="13"/>
      <c r="E288" s="3">
        <v>0</v>
      </c>
      <c r="F288" s="83"/>
      <c r="G288" s="65"/>
      <c r="H288" s="117"/>
    </row>
    <row r="289" spans="1:8" ht="15" x14ac:dyDescent="0.25">
      <c r="B289" s="16"/>
      <c r="C289" s="64" t="s">
        <v>115</v>
      </c>
      <c r="D289" s="13" t="s">
        <v>8</v>
      </c>
      <c r="E289" s="3">
        <v>50</v>
      </c>
      <c r="F289" s="83"/>
      <c r="G289" s="65">
        <f>$E289*F289</f>
        <v>0</v>
      </c>
      <c r="H289" s="117"/>
    </row>
    <row r="290" spans="1:8" ht="15" x14ac:dyDescent="0.25">
      <c r="B290" s="16"/>
      <c r="C290" s="11"/>
      <c r="E290" s="3">
        <v>0</v>
      </c>
      <c r="F290" s="58"/>
      <c r="G290" s="1"/>
      <c r="H290" s="117"/>
    </row>
    <row r="291" spans="1:8" ht="33.75" x14ac:dyDescent="0.25">
      <c r="B291" s="16" t="s">
        <v>9</v>
      </c>
      <c r="C291" s="11" t="s">
        <v>152</v>
      </c>
      <c r="D291" s="13" t="s">
        <v>68</v>
      </c>
      <c r="E291" s="3">
        <v>5</v>
      </c>
      <c r="F291" s="83"/>
      <c r="G291" s="65">
        <f>$E291*F291</f>
        <v>0</v>
      </c>
      <c r="H291" s="117"/>
    </row>
    <row r="292" spans="1:8" x14ac:dyDescent="0.2">
      <c r="B292" s="16"/>
      <c r="C292" s="7"/>
      <c r="E292" s="3">
        <v>0</v>
      </c>
      <c r="F292" s="58"/>
      <c r="G292" s="1"/>
      <c r="H292" s="118"/>
    </row>
    <row r="293" spans="1:8" ht="101.25" x14ac:dyDescent="0.2">
      <c r="B293" s="16" t="s">
        <v>10</v>
      </c>
      <c r="C293" s="11" t="s">
        <v>100</v>
      </c>
      <c r="E293" s="3">
        <v>0</v>
      </c>
      <c r="F293" s="58"/>
      <c r="G293" s="1"/>
      <c r="H293" s="118"/>
    </row>
    <row r="294" spans="1:8" ht="22.5" x14ac:dyDescent="0.2">
      <c r="B294" s="16"/>
      <c r="C294" s="11" t="s">
        <v>65</v>
      </c>
      <c r="E294" s="3">
        <v>0</v>
      </c>
      <c r="F294" s="58"/>
      <c r="G294" s="1"/>
      <c r="H294" s="118"/>
    </row>
    <row r="295" spans="1:8" x14ac:dyDescent="0.2">
      <c r="B295" s="16"/>
      <c r="C295" s="11" t="s">
        <v>66</v>
      </c>
      <c r="E295" s="3">
        <v>0</v>
      </c>
      <c r="F295" s="58"/>
      <c r="G295" s="1"/>
      <c r="H295" s="118"/>
    </row>
    <row r="296" spans="1:8" x14ac:dyDescent="0.2">
      <c r="B296" s="16"/>
      <c r="C296" s="11" t="s">
        <v>67</v>
      </c>
      <c r="E296" s="3">
        <v>0</v>
      </c>
      <c r="F296" s="58"/>
      <c r="G296" s="1"/>
      <c r="H296" s="118"/>
    </row>
    <row r="297" spans="1:8" x14ac:dyDescent="0.2">
      <c r="B297" s="16"/>
      <c r="C297" s="11" t="s">
        <v>71</v>
      </c>
      <c r="D297" s="8" t="s">
        <v>68</v>
      </c>
      <c r="E297" s="3">
        <v>20</v>
      </c>
      <c r="F297" s="58"/>
      <c r="G297" s="65">
        <f>$E297*F297</f>
        <v>0</v>
      </c>
      <c r="H297" s="118"/>
    </row>
    <row r="298" spans="1:8" ht="15" x14ac:dyDescent="0.25">
      <c r="B298" s="19"/>
      <c r="C298" s="11"/>
      <c r="E298" s="3"/>
      <c r="F298" s="58"/>
      <c r="G298" s="5"/>
      <c r="H298" s="117"/>
    </row>
    <row r="299" spans="1:8" s="21" customFormat="1" ht="15" x14ac:dyDescent="0.25">
      <c r="A299" s="15"/>
      <c r="B299" s="19" t="s">
        <v>5</v>
      </c>
      <c r="C299" s="7" t="s">
        <v>122</v>
      </c>
      <c r="D299" s="15"/>
      <c r="E299" s="69"/>
      <c r="F299" s="56"/>
      <c r="G299" s="17">
        <f>SUM(G288:G298)</f>
        <v>0</v>
      </c>
      <c r="H299" s="119"/>
    </row>
    <row r="300" spans="1:8" s="21" customFormat="1" ht="15" x14ac:dyDescent="0.25">
      <c r="A300" s="15"/>
      <c r="B300" s="19"/>
      <c r="C300" s="7"/>
      <c r="D300" s="15"/>
      <c r="E300" s="69"/>
      <c r="F300" s="56"/>
      <c r="G300" s="17"/>
      <c r="H300" s="119"/>
    </row>
    <row r="301" spans="1:8" ht="15.75" x14ac:dyDescent="0.25">
      <c r="B301" s="16"/>
      <c r="C301" s="11"/>
      <c r="E301" s="3"/>
      <c r="F301" s="58"/>
      <c r="G301" s="1"/>
      <c r="H301" s="120"/>
    </row>
    <row r="302" spans="1:8" s="21" customFormat="1" ht="11.25" x14ac:dyDescent="0.2">
      <c r="A302" s="15"/>
      <c r="B302" s="19" t="s">
        <v>6</v>
      </c>
      <c r="C302" s="7" t="s">
        <v>97</v>
      </c>
      <c r="D302" s="15"/>
      <c r="E302" s="3"/>
      <c r="F302" s="56"/>
      <c r="G302" s="17"/>
      <c r="H302" s="121"/>
    </row>
    <row r="303" spans="1:8" ht="15.75" x14ac:dyDescent="0.25">
      <c r="B303" s="16"/>
      <c r="C303" s="11"/>
      <c r="E303" s="3"/>
      <c r="F303" s="58"/>
      <c r="G303" s="1"/>
      <c r="H303" s="120"/>
    </row>
    <row r="304" spans="1:8" ht="123.75" x14ac:dyDescent="0.25">
      <c r="B304" s="16" t="s">
        <v>7</v>
      </c>
      <c r="C304" s="11" t="s">
        <v>111</v>
      </c>
      <c r="D304" s="8" t="s">
        <v>33</v>
      </c>
      <c r="E304" s="3">
        <v>7</v>
      </c>
      <c r="F304" s="58"/>
      <c r="G304" s="65">
        <f>$E304*F304</f>
        <v>0</v>
      </c>
      <c r="H304" s="117"/>
    </row>
    <row r="305" spans="1:8" x14ac:dyDescent="0.2">
      <c r="B305" s="16"/>
      <c r="C305" s="11"/>
      <c r="E305" s="3">
        <v>0</v>
      </c>
      <c r="F305" s="58"/>
      <c r="G305" s="1"/>
      <c r="H305" s="122"/>
    </row>
    <row r="306" spans="1:8" ht="56.25" x14ac:dyDescent="0.25">
      <c r="B306" s="16" t="s">
        <v>9</v>
      </c>
      <c r="C306" s="11" t="s">
        <v>154</v>
      </c>
      <c r="D306" s="8" t="s">
        <v>11</v>
      </c>
      <c r="E306" s="3">
        <v>7</v>
      </c>
      <c r="F306" s="58"/>
      <c r="G306" s="65">
        <f>$E306*F306</f>
        <v>0</v>
      </c>
      <c r="H306" s="120"/>
    </row>
    <row r="307" spans="1:8" ht="15" x14ac:dyDescent="0.25">
      <c r="B307" s="16"/>
      <c r="C307" s="11"/>
      <c r="E307" s="3">
        <v>0</v>
      </c>
      <c r="F307" s="58"/>
      <c r="G307" s="1"/>
      <c r="H307" s="117"/>
    </row>
    <row r="308" spans="1:8" ht="78.75" x14ac:dyDescent="0.25">
      <c r="B308" s="16" t="s">
        <v>10</v>
      </c>
      <c r="C308" s="11" t="s">
        <v>60</v>
      </c>
      <c r="D308" s="8" t="s">
        <v>33</v>
      </c>
      <c r="E308" s="3">
        <v>2</v>
      </c>
      <c r="F308" s="58"/>
      <c r="G308" s="65">
        <f>$E308*F308</f>
        <v>0</v>
      </c>
      <c r="H308" s="117"/>
    </row>
    <row r="309" spans="1:8" ht="15" x14ac:dyDescent="0.25">
      <c r="B309" s="16"/>
      <c r="C309" s="11"/>
      <c r="E309" s="3"/>
      <c r="F309" s="58"/>
      <c r="G309" s="1"/>
      <c r="H309" s="117"/>
    </row>
    <row r="310" spans="1:8" ht="45" x14ac:dyDescent="0.25">
      <c r="B310" s="16" t="s">
        <v>12</v>
      </c>
      <c r="C310" s="11" t="s">
        <v>112</v>
      </c>
      <c r="D310" s="8" t="s">
        <v>11</v>
      </c>
      <c r="E310" s="3">
        <v>1</v>
      </c>
      <c r="F310" s="58"/>
      <c r="G310" s="65">
        <f>$E310*F310</f>
        <v>0</v>
      </c>
      <c r="H310" s="117"/>
    </row>
    <row r="311" spans="1:8" ht="15" x14ac:dyDescent="0.25">
      <c r="B311" s="16"/>
      <c r="C311" s="11"/>
      <c r="E311" s="3"/>
      <c r="F311" s="58"/>
      <c r="G311" s="1"/>
      <c r="H311" s="117"/>
    </row>
    <row r="312" spans="1:8" ht="90" x14ac:dyDescent="0.2">
      <c r="B312" s="16" t="s">
        <v>13</v>
      </c>
      <c r="C312" s="11" t="s">
        <v>59</v>
      </c>
      <c r="D312" s="8" t="s">
        <v>64</v>
      </c>
      <c r="E312" s="3">
        <v>5</v>
      </c>
      <c r="F312" s="58"/>
      <c r="G312" s="65">
        <f>$E312*F312</f>
        <v>0</v>
      </c>
      <c r="H312" s="123"/>
    </row>
    <row r="313" spans="1:8" x14ac:dyDescent="0.2">
      <c r="B313" s="16"/>
      <c r="C313" s="11"/>
      <c r="E313" s="3"/>
      <c r="F313" s="58"/>
      <c r="G313" s="1"/>
      <c r="H313" s="123"/>
    </row>
    <row r="314" spans="1:8" ht="157.5" x14ac:dyDescent="0.2">
      <c r="A314" s="13" t="s">
        <v>125</v>
      </c>
      <c r="B314" s="16" t="s">
        <v>14</v>
      </c>
      <c r="C314" s="11" t="s">
        <v>108</v>
      </c>
      <c r="E314" s="3"/>
      <c r="F314" s="58"/>
      <c r="G314" s="1"/>
      <c r="H314" s="123"/>
    </row>
    <row r="315" spans="1:8" ht="168.75" x14ac:dyDescent="0.2">
      <c r="A315" s="13" t="s">
        <v>125</v>
      </c>
      <c r="B315" s="16"/>
      <c r="C315" s="11" t="s">
        <v>52</v>
      </c>
      <c r="E315" s="3">
        <v>0</v>
      </c>
      <c r="F315" s="58"/>
      <c r="G315" s="1"/>
      <c r="H315" s="123"/>
    </row>
    <row r="316" spans="1:8" s="93" customFormat="1" ht="11.25" x14ac:dyDescent="0.2">
      <c r="A316" s="13" t="s">
        <v>125</v>
      </c>
      <c r="B316" s="6"/>
      <c r="C316" s="12" t="s">
        <v>53</v>
      </c>
      <c r="D316" s="13" t="s">
        <v>11</v>
      </c>
      <c r="E316" s="3">
        <v>0</v>
      </c>
      <c r="F316" s="83"/>
      <c r="G316" s="65">
        <f>$E316*F316</f>
        <v>0</v>
      </c>
      <c r="H316" s="124"/>
    </row>
    <row r="317" spans="1:8" s="95" customFormat="1" ht="22.5" x14ac:dyDescent="0.2">
      <c r="A317" s="94"/>
      <c r="B317" s="6"/>
      <c r="C317" s="12" t="s">
        <v>34</v>
      </c>
      <c r="D317" s="13" t="s">
        <v>11</v>
      </c>
      <c r="E317" s="3">
        <v>8</v>
      </c>
      <c r="F317" s="83"/>
      <c r="G317" s="65">
        <f>$E317*F317</f>
        <v>0</v>
      </c>
      <c r="H317" s="124"/>
    </row>
    <row r="318" spans="1:8" x14ac:dyDescent="0.2">
      <c r="B318" s="16"/>
      <c r="C318" s="11"/>
      <c r="E318" s="3">
        <v>0</v>
      </c>
      <c r="F318" s="58"/>
      <c r="G318" s="1"/>
      <c r="H318" s="123"/>
    </row>
    <row r="319" spans="1:8" ht="56.25" x14ac:dyDescent="0.2">
      <c r="B319" s="16" t="s">
        <v>15</v>
      </c>
      <c r="C319" s="11" t="s">
        <v>160</v>
      </c>
      <c r="D319" s="8" t="s">
        <v>33</v>
      </c>
      <c r="E319" s="3">
        <v>2</v>
      </c>
      <c r="F319" s="58"/>
      <c r="G319" s="65">
        <f>$E319*F319</f>
        <v>0</v>
      </c>
      <c r="H319" s="123"/>
    </row>
    <row r="320" spans="1:8" x14ac:dyDescent="0.2">
      <c r="B320" s="16"/>
      <c r="C320" s="11"/>
      <c r="E320" s="3">
        <v>0</v>
      </c>
      <c r="F320" s="58"/>
      <c r="G320" s="1"/>
      <c r="H320" s="118"/>
    </row>
    <row r="321" spans="2:8" ht="22.5" x14ac:dyDescent="0.2">
      <c r="B321" s="16" t="s">
        <v>16</v>
      </c>
      <c r="C321" s="11" t="s">
        <v>36</v>
      </c>
      <c r="D321" s="8" t="s">
        <v>35</v>
      </c>
      <c r="E321" s="3">
        <v>6</v>
      </c>
      <c r="F321" s="58"/>
      <c r="G321" s="65">
        <f>$E321*F321</f>
        <v>0</v>
      </c>
      <c r="H321" s="123"/>
    </row>
    <row r="322" spans="2:8" x14ac:dyDescent="0.2">
      <c r="B322" s="16"/>
      <c r="C322" s="11"/>
      <c r="E322" s="3">
        <v>0</v>
      </c>
      <c r="F322" s="58"/>
      <c r="G322" s="1"/>
      <c r="H322" s="129"/>
    </row>
    <row r="323" spans="2:8" ht="22.5" x14ac:dyDescent="0.2">
      <c r="B323" s="16" t="s">
        <v>17</v>
      </c>
      <c r="C323" s="11" t="s">
        <v>69</v>
      </c>
      <c r="D323" s="8" t="s">
        <v>37</v>
      </c>
      <c r="E323" s="3">
        <v>50</v>
      </c>
      <c r="F323" s="58"/>
      <c r="G323" s="65">
        <f>$E323*F323</f>
        <v>0</v>
      </c>
      <c r="H323" s="123"/>
    </row>
    <row r="324" spans="2:8" x14ac:dyDescent="0.2">
      <c r="B324" s="16"/>
      <c r="C324" s="11"/>
      <c r="E324" s="3">
        <v>0</v>
      </c>
      <c r="F324" s="58"/>
      <c r="G324" s="1"/>
      <c r="H324" s="123"/>
    </row>
    <row r="325" spans="2:8" ht="22.5" x14ac:dyDescent="0.2">
      <c r="B325" s="16" t="s">
        <v>18</v>
      </c>
      <c r="C325" s="11" t="s">
        <v>70</v>
      </c>
      <c r="D325" s="8" t="s">
        <v>37</v>
      </c>
      <c r="E325" s="3">
        <v>50</v>
      </c>
      <c r="F325" s="58"/>
      <c r="G325" s="65">
        <f>$E325*F325</f>
        <v>0</v>
      </c>
      <c r="H325" s="123"/>
    </row>
    <row r="326" spans="2:8" x14ac:dyDescent="0.2">
      <c r="B326" s="16"/>
      <c r="C326" s="11"/>
      <c r="E326" s="3">
        <v>0</v>
      </c>
      <c r="F326" s="58"/>
      <c r="G326" s="1"/>
      <c r="H326" s="123"/>
    </row>
    <row r="327" spans="2:8" ht="22.5" x14ac:dyDescent="0.2">
      <c r="B327" s="16" t="s">
        <v>19</v>
      </c>
      <c r="C327" s="11" t="s">
        <v>38</v>
      </c>
      <c r="D327" s="8" t="s">
        <v>37</v>
      </c>
      <c r="E327" s="3">
        <v>100</v>
      </c>
      <c r="F327" s="58"/>
      <c r="G327" s="65">
        <f>$E327*F327</f>
        <v>0</v>
      </c>
      <c r="H327" s="123"/>
    </row>
    <row r="328" spans="2:8" x14ac:dyDescent="0.2">
      <c r="B328" s="16"/>
      <c r="C328" s="11"/>
      <c r="E328" s="3">
        <v>0</v>
      </c>
      <c r="F328" s="58"/>
      <c r="G328" s="1"/>
      <c r="H328" s="123"/>
    </row>
    <row r="329" spans="2:8" x14ac:dyDescent="0.2">
      <c r="B329" s="16" t="s">
        <v>20</v>
      </c>
      <c r="C329" s="11" t="s">
        <v>39</v>
      </c>
      <c r="D329" s="8" t="s">
        <v>37</v>
      </c>
      <c r="E329" s="3">
        <v>50</v>
      </c>
      <c r="F329" s="58"/>
      <c r="G329" s="65">
        <f>$E329*F329</f>
        <v>0</v>
      </c>
      <c r="H329" s="123"/>
    </row>
    <row r="330" spans="2:8" x14ac:dyDescent="0.2">
      <c r="B330" s="16"/>
      <c r="C330" s="11"/>
      <c r="E330" s="3">
        <v>0</v>
      </c>
      <c r="F330" s="58"/>
      <c r="G330" s="1"/>
      <c r="H330" s="123"/>
    </row>
    <row r="331" spans="2:8" ht="56.25" x14ac:dyDescent="0.2">
      <c r="B331" s="16" t="s">
        <v>21</v>
      </c>
      <c r="C331" s="11" t="s">
        <v>40</v>
      </c>
      <c r="D331" s="8" t="s">
        <v>37</v>
      </c>
      <c r="E331" s="3">
        <v>50</v>
      </c>
      <c r="F331" s="58"/>
      <c r="G331" s="65">
        <f>$E331*F331</f>
        <v>0</v>
      </c>
      <c r="H331" s="123"/>
    </row>
    <row r="332" spans="2:8" x14ac:dyDescent="0.2">
      <c r="B332" s="16"/>
      <c r="C332" s="24"/>
      <c r="E332" s="3">
        <v>0</v>
      </c>
      <c r="F332" s="58"/>
      <c r="G332" s="1"/>
      <c r="H332" s="123"/>
    </row>
    <row r="333" spans="2:8" ht="22.5" x14ac:dyDescent="0.2">
      <c r="B333" s="16" t="s">
        <v>22</v>
      </c>
      <c r="C333" s="11" t="s">
        <v>159</v>
      </c>
      <c r="D333" s="8" t="s">
        <v>33</v>
      </c>
      <c r="E333" s="3">
        <v>2</v>
      </c>
      <c r="F333" s="58"/>
      <c r="G333" s="65">
        <f>$E333*F333</f>
        <v>0</v>
      </c>
      <c r="H333" s="123"/>
    </row>
    <row r="334" spans="2:8" x14ac:dyDescent="0.2">
      <c r="B334" s="16"/>
      <c r="C334" s="11"/>
      <c r="E334" s="3"/>
      <c r="F334" s="58"/>
      <c r="G334" s="1"/>
      <c r="H334" s="123"/>
    </row>
    <row r="335" spans="2:8" ht="45" x14ac:dyDescent="0.2">
      <c r="B335" s="16" t="s">
        <v>23</v>
      </c>
      <c r="C335" s="11" t="s">
        <v>109</v>
      </c>
      <c r="D335" s="8" t="s">
        <v>33</v>
      </c>
      <c r="E335" s="3">
        <v>2</v>
      </c>
      <c r="F335" s="58"/>
      <c r="G335" s="65">
        <f>$E335*F335</f>
        <v>0</v>
      </c>
      <c r="H335" s="123"/>
    </row>
    <row r="336" spans="2:8" x14ac:dyDescent="0.2">
      <c r="B336" s="16"/>
      <c r="C336" s="11"/>
      <c r="E336" s="3">
        <v>0</v>
      </c>
      <c r="F336" s="58"/>
      <c r="G336" s="1"/>
      <c r="H336" s="123"/>
    </row>
    <row r="337" spans="2:8" x14ac:dyDescent="0.2">
      <c r="B337" s="16" t="s">
        <v>24</v>
      </c>
      <c r="C337" s="11" t="s">
        <v>164</v>
      </c>
      <c r="E337" s="3"/>
      <c r="F337" s="58"/>
      <c r="G337" s="1"/>
      <c r="H337" s="123"/>
    </row>
    <row r="338" spans="2:8" ht="56.25" x14ac:dyDescent="0.2">
      <c r="B338" s="2" t="s">
        <v>57</v>
      </c>
      <c r="C338" s="97" t="s">
        <v>104</v>
      </c>
      <c r="E338" s="98"/>
      <c r="F338" s="58"/>
      <c r="G338" s="65"/>
      <c r="H338" s="123"/>
    </row>
    <row r="339" spans="2:8" x14ac:dyDescent="0.2">
      <c r="B339" s="2" t="s">
        <v>57</v>
      </c>
      <c r="C339" s="11" t="s">
        <v>101</v>
      </c>
      <c r="E339" s="3"/>
      <c r="F339" s="58"/>
      <c r="G339" s="1"/>
      <c r="H339" s="123"/>
    </row>
    <row r="340" spans="2:8" x14ac:dyDescent="0.2">
      <c r="B340" s="2" t="s">
        <v>57</v>
      </c>
      <c r="C340" s="11" t="s">
        <v>102</v>
      </c>
      <c r="E340" s="3"/>
      <c r="F340" s="58"/>
      <c r="G340" s="1"/>
      <c r="H340" s="123"/>
    </row>
    <row r="341" spans="2:8" x14ac:dyDescent="0.2">
      <c r="B341" s="2" t="s">
        <v>57</v>
      </c>
      <c r="C341" s="11" t="s">
        <v>41</v>
      </c>
      <c r="E341" s="3"/>
      <c r="F341" s="58"/>
      <c r="G341" s="1"/>
      <c r="H341" s="123"/>
    </row>
    <row r="342" spans="2:8" x14ac:dyDescent="0.2">
      <c r="B342" s="2" t="s">
        <v>57</v>
      </c>
      <c r="C342" s="11" t="s">
        <v>42</v>
      </c>
      <c r="E342" s="3"/>
      <c r="F342" s="58"/>
      <c r="G342" s="1"/>
      <c r="H342" s="123"/>
    </row>
    <row r="343" spans="2:8" ht="22.5" x14ac:dyDescent="0.2">
      <c r="B343" s="2" t="s">
        <v>57</v>
      </c>
      <c r="C343" s="11" t="s">
        <v>43</v>
      </c>
      <c r="E343" s="3"/>
      <c r="F343" s="58"/>
      <c r="G343" s="1"/>
      <c r="H343" s="123"/>
    </row>
    <row r="344" spans="2:8" x14ac:dyDescent="0.2">
      <c r="B344" s="2" t="s">
        <v>57</v>
      </c>
      <c r="C344" s="11" t="s">
        <v>44</v>
      </c>
      <c r="E344" s="3"/>
      <c r="F344" s="58"/>
      <c r="G344" s="1"/>
      <c r="H344" s="123"/>
    </row>
    <row r="345" spans="2:8" x14ac:dyDescent="0.2">
      <c r="B345" s="2" t="s">
        <v>57</v>
      </c>
      <c r="C345" s="11" t="s">
        <v>103</v>
      </c>
      <c r="E345" s="3"/>
      <c r="F345" s="58"/>
      <c r="G345" s="1"/>
      <c r="H345" s="123"/>
    </row>
    <row r="346" spans="2:8" x14ac:dyDescent="0.2">
      <c r="B346" s="2" t="s">
        <v>57</v>
      </c>
      <c r="C346" s="11" t="s">
        <v>45</v>
      </c>
      <c r="E346" s="3"/>
      <c r="F346" s="58"/>
      <c r="G346" s="1"/>
      <c r="H346" s="123"/>
    </row>
    <row r="347" spans="2:8" x14ac:dyDescent="0.2">
      <c r="B347" s="2" t="s">
        <v>57</v>
      </c>
      <c r="C347" s="11" t="s">
        <v>46</v>
      </c>
      <c r="E347" s="3"/>
      <c r="F347" s="58"/>
      <c r="G347" s="1"/>
      <c r="H347" s="130"/>
    </row>
    <row r="348" spans="2:8" ht="22.5" x14ac:dyDescent="0.2">
      <c r="B348" s="2" t="s">
        <v>57</v>
      </c>
      <c r="C348" s="11" t="s">
        <v>47</v>
      </c>
      <c r="E348" s="3"/>
      <c r="F348" s="58"/>
      <c r="G348" s="1"/>
      <c r="H348" s="130"/>
    </row>
    <row r="349" spans="2:8" x14ac:dyDescent="0.2">
      <c r="B349" s="2"/>
      <c r="C349" s="11" t="s">
        <v>48</v>
      </c>
      <c r="D349" s="8" t="s">
        <v>33</v>
      </c>
      <c r="E349" s="98">
        <v>1</v>
      </c>
      <c r="F349" s="58"/>
      <c r="G349" s="65">
        <f>$E349*F349</f>
        <v>0</v>
      </c>
      <c r="H349" s="123"/>
    </row>
    <row r="350" spans="2:8" x14ac:dyDescent="0.2">
      <c r="B350" s="2"/>
      <c r="C350" s="7"/>
      <c r="E350" s="3">
        <v>0</v>
      </c>
      <c r="F350" s="58"/>
      <c r="G350" s="1"/>
      <c r="H350" s="123"/>
    </row>
    <row r="351" spans="2:8" ht="11.25" x14ac:dyDescent="0.2">
      <c r="B351" s="20" t="s">
        <v>5</v>
      </c>
      <c r="C351" s="7" t="s">
        <v>99</v>
      </c>
      <c r="E351" s="3">
        <v>0</v>
      </c>
      <c r="F351" s="58"/>
      <c r="G351" s="17">
        <f>SUM(G304:G349)</f>
        <v>0</v>
      </c>
      <c r="H351" s="131"/>
    </row>
    <row r="352" spans="2:8" ht="11.25" x14ac:dyDescent="0.2">
      <c r="B352" s="2"/>
      <c r="C352" s="7"/>
      <c r="E352" s="3">
        <v>0</v>
      </c>
      <c r="F352" s="58"/>
      <c r="G352" s="17"/>
      <c r="H352" s="131"/>
    </row>
    <row r="353" spans="1:8" x14ac:dyDescent="0.2">
      <c r="E353" s="3">
        <v>0</v>
      </c>
      <c r="F353" s="58"/>
      <c r="G353" s="1"/>
      <c r="H353" s="123"/>
    </row>
    <row r="354" spans="1:8" ht="11.25" x14ac:dyDescent="0.2">
      <c r="B354" s="19" t="s">
        <v>6</v>
      </c>
      <c r="C354" s="7" t="s">
        <v>95</v>
      </c>
      <c r="E354" s="3">
        <v>0</v>
      </c>
      <c r="F354" s="58"/>
      <c r="G354" s="1"/>
      <c r="H354" s="131"/>
    </row>
    <row r="355" spans="1:8" s="11" customFormat="1" x14ac:dyDescent="0.2">
      <c r="A355" s="2"/>
      <c r="B355" s="2"/>
      <c r="D355" s="2"/>
      <c r="E355" s="3">
        <v>0</v>
      </c>
      <c r="F355" s="58"/>
      <c r="G355" s="1"/>
      <c r="H355" s="123"/>
    </row>
    <row r="356" spans="1:8" s="105" customFormat="1" ht="22.5" x14ac:dyDescent="0.2">
      <c r="A356" s="98"/>
      <c r="B356" s="101"/>
      <c r="C356" s="102" t="s">
        <v>105</v>
      </c>
      <c r="D356" s="103"/>
      <c r="E356" s="3">
        <v>0</v>
      </c>
      <c r="F356" s="98"/>
      <c r="G356" s="70"/>
    </row>
    <row r="357" spans="1:8" s="105" customFormat="1" ht="11.25" x14ac:dyDescent="0.2">
      <c r="A357" s="98"/>
      <c r="B357" s="101"/>
      <c r="C357" s="106"/>
      <c r="D357" s="98"/>
      <c r="E357" s="3">
        <v>0</v>
      </c>
      <c r="F357" s="108"/>
      <c r="G357" s="71"/>
      <c r="H357" s="107"/>
    </row>
    <row r="358" spans="1:8" s="113" customFormat="1" ht="33.75" x14ac:dyDescent="0.2">
      <c r="A358" s="110"/>
      <c r="B358" s="111" t="s">
        <v>7</v>
      </c>
      <c r="C358" s="102" t="s">
        <v>161</v>
      </c>
      <c r="D358" s="110" t="s">
        <v>37</v>
      </c>
      <c r="E358" s="3">
        <v>60</v>
      </c>
      <c r="F358" s="110"/>
      <c r="G358" s="65">
        <f>$E358*F358</f>
        <v>0</v>
      </c>
      <c r="H358" s="98"/>
    </row>
    <row r="359" spans="1:8" s="113" customFormat="1" ht="11.25" x14ac:dyDescent="0.2">
      <c r="A359" s="110"/>
      <c r="B359" s="111"/>
      <c r="C359" s="102"/>
      <c r="D359" s="110"/>
      <c r="E359" s="3">
        <v>0</v>
      </c>
      <c r="F359" s="110"/>
      <c r="G359" s="1"/>
      <c r="H359" s="98"/>
    </row>
    <row r="360" spans="1:8" s="113" customFormat="1" ht="56.25" x14ac:dyDescent="0.2">
      <c r="A360" s="110"/>
      <c r="B360" s="111" t="s">
        <v>9</v>
      </c>
      <c r="C360" s="102" t="s">
        <v>153</v>
      </c>
      <c r="D360" s="8" t="s">
        <v>33</v>
      </c>
      <c r="E360" s="3">
        <v>5</v>
      </c>
      <c r="F360" s="110"/>
      <c r="G360" s="65">
        <f>$E360*F360</f>
        <v>0</v>
      </c>
      <c r="H360" s="98"/>
    </row>
    <row r="361" spans="1:8" s="113" customFormat="1" ht="11.25" x14ac:dyDescent="0.2">
      <c r="A361" s="110"/>
      <c r="B361" s="111"/>
      <c r="C361" s="114"/>
      <c r="D361" s="110"/>
      <c r="E361" s="3">
        <v>0</v>
      </c>
      <c r="F361" s="110"/>
      <c r="G361" s="1"/>
      <c r="H361" s="98"/>
    </row>
    <row r="362" spans="1:8" s="11" customFormat="1" ht="33.75" x14ac:dyDescent="0.2">
      <c r="A362" s="2"/>
      <c r="B362" s="2" t="s">
        <v>10</v>
      </c>
      <c r="C362" s="97" t="s">
        <v>98</v>
      </c>
      <c r="D362" s="8" t="s">
        <v>33</v>
      </c>
      <c r="E362" s="3">
        <v>1</v>
      </c>
      <c r="F362" s="110"/>
      <c r="G362" s="65">
        <f>$E362*F362</f>
        <v>0</v>
      </c>
      <c r="H362" s="123"/>
    </row>
    <row r="363" spans="1:8" s="11" customFormat="1" x14ac:dyDescent="0.2">
      <c r="A363" s="2"/>
      <c r="B363" s="2"/>
      <c r="C363" s="97"/>
      <c r="D363" s="8"/>
      <c r="E363" s="3">
        <v>0</v>
      </c>
      <c r="F363" s="110"/>
      <c r="G363" s="1"/>
      <c r="H363" s="123"/>
    </row>
    <row r="364" spans="1:8" s="11" customFormat="1" x14ac:dyDescent="0.2">
      <c r="A364" s="2"/>
      <c r="B364" s="20" t="s">
        <v>6</v>
      </c>
      <c r="C364" s="7" t="s">
        <v>96</v>
      </c>
      <c r="D364" s="3"/>
      <c r="E364" s="3">
        <v>0</v>
      </c>
      <c r="F364" s="58"/>
      <c r="G364" s="17">
        <f>SUM(G356:G363)</f>
        <v>0</v>
      </c>
      <c r="H364" s="123"/>
    </row>
    <row r="365" spans="1:8" s="11" customFormat="1" x14ac:dyDescent="0.2">
      <c r="A365" s="2"/>
      <c r="B365" s="2"/>
      <c r="C365" s="114"/>
      <c r="D365" s="3"/>
      <c r="E365" s="3">
        <v>0</v>
      </c>
      <c r="F365" s="58"/>
      <c r="G365" s="17"/>
      <c r="H365" s="123"/>
    </row>
    <row r="366" spans="1:8" s="11" customFormat="1" x14ac:dyDescent="0.2">
      <c r="A366" s="2"/>
      <c r="B366" s="2"/>
      <c r="C366" s="114"/>
      <c r="D366" s="3"/>
      <c r="E366" s="3">
        <v>0</v>
      </c>
      <c r="F366" s="58"/>
      <c r="G366" s="1"/>
      <c r="H366" s="130"/>
    </row>
    <row r="367" spans="1:8" s="11" customFormat="1" x14ac:dyDescent="0.2">
      <c r="A367" s="2"/>
      <c r="B367" s="57" t="s">
        <v>62</v>
      </c>
      <c r="C367" s="25" t="s">
        <v>61</v>
      </c>
      <c r="D367" s="26"/>
      <c r="E367" s="3">
        <v>0</v>
      </c>
      <c r="F367" s="9"/>
      <c r="G367" s="10"/>
      <c r="H367" s="130"/>
    </row>
    <row r="368" spans="1:8" s="11" customFormat="1" x14ac:dyDescent="0.2">
      <c r="A368" s="2"/>
      <c r="B368" s="2"/>
      <c r="C368" s="27"/>
      <c r="D368" s="28"/>
      <c r="E368" s="3">
        <v>0</v>
      </c>
      <c r="F368" s="9"/>
      <c r="G368" s="10"/>
      <c r="H368" s="123"/>
    </row>
    <row r="369" spans="2:8" x14ac:dyDescent="0.2">
      <c r="B369" s="73" t="s">
        <v>7</v>
      </c>
      <c r="C369" s="25" t="s">
        <v>72</v>
      </c>
      <c r="D369" s="28"/>
      <c r="E369" s="3">
        <v>0</v>
      </c>
      <c r="H369" s="123"/>
    </row>
    <row r="370" spans="2:8" ht="67.5" x14ac:dyDescent="0.2">
      <c r="C370" s="27" t="s">
        <v>93</v>
      </c>
      <c r="D370" s="28"/>
      <c r="E370" s="3">
        <v>0</v>
      </c>
      <c r="H370" s="123"/>
    </row>
    <row r="371" spans="2:8" ht="11.25" x14ac:dyDescent="0.2">
      <c r="C371" s="27" t="s">
        <v>73</v>
      </c>
      <c r="D371" s="28"/>
      <c r="E371" s="3">
        <v>0</v>
      </c>
      <c r="H371" s="132"/>
    </row>
    <row r="372" spans="2:8" ht="11.25" x14ac:dyDescent="0.2">
      <c r="C372" s="35" t="s">
        <v>74</v>
      </c>
      <c r="D372" s="29" t="s">
        <v>37</v>
      </c>
      <c r="E372" s="3">
        <v>10</v>
      </c>
      <c r="G372" s="65">
        <f>$E372*F372</f>
        <v>0</v>
      </c>
      <c r="H372" s="132"/>
    </row>
    <row r="373" spans="2:8" ht="11.25" x14ac:dyDescent="0.2">
      <c r="C373" s="35" t="s">
        <v>75</v>
      </c>
      <c r="D373" s="29" t="s">
        <v>37</v>
      </c>
      <c r="E373" s="3">
        <v>30</v>
      </c>
      <c r="G373" s="65">
        <f>$E373*F373</f>
        <v>0</v>
      </c>
      <c r="H373" s="132"/>
    </row>
    <row r="374" spans="2:8" ht="11.25" x14ac:dyDescent="0.2">
      <c r="C374" s="35"/>
      <c r="D374" s="29"/>
      <c r="E374" s="3">
        <v>0</v>
      </c>
      <c r="G374" s="4"/>
      <c r="H374" s="132"/>
    </row>
    <row r="375" spans="2:8" ht="11.25" x14ac:dyDescent="0.2">
      <c r="B375" s="8" t="s">
        <v>9</v>
      </c>
      <c r="C375" s="36" t="s">
        <v>76</v>
      </c>
      <c r="D375" s="29"/>
      <c r="E375" s="3">
        <v>0</v>
      </c>
      <c r="G375" s="4"/>
      <c r="H375" s="132"/>
    </row>
    <row r="376" spans="2:8" ht="45" x14ac:dyDescent="0.2">
      <c r="C376" s="35" t="s">
        <v>162</v>
      </c>
      <c r="D376" s="29"/>
      <c r="E376" s="3">
        <v>0</v>
      </c>
      <c r="G376" s="4"/>
      <c r="H376" s="132"/>
    </row>
    <row r="377" spans="2:8" ht="11.25" x14ac:dyDescent="0.2">
      <c r="C377" s="35" t="s">
        <v>77</v>
      </c>
      <c r="D377" s="29" t="s">
        <v>33</v>
      </c>
      <c r="E377" s="3">
        <v>2</v>
      </c>
      <c r="G377" s="65">
        <f>$E377*F377</f>
        <v>0</v>
      </c>
      <c r="H377" s="132"/>
    </row>
    <row r="378" spans="2:8" ht="11.25" x14ac:dyDescent="0.2">
      <c r="C378" s="35"/>
      <c r="D378" s="29"/>
      <c r="E378" s="3">
        <v>0</v>
      </c>
      <c r="G378" s="4"/>
      <c r="H378" s="132"/>
    </row>
    <row r="379" spans="2:8" ht="11.25" x14ac:dyDescent="0.2">
      <c r="B379" s="8" t="s">
        <v>10</v>
      </c>
      <c r="C379" s="45" t="s">
        <v>92</v>
      </c>
      <c r="D379" s="46"/>
      <c r="E379" s="3">
        <v>0</v>
      </c>
      <c r="G379" s="4"/>
      <c r="H379" s="132"/>
    </row>
    <row r="380" spans="2:8" ht="33.75" x14ac:dyDescent="0.2">
      <c r="C380" s="48" t="s">
        <v>90</v>
      </c>
      <c r="D380" s="49"/>
      <c r="E380" s="3">
        <v>0</v>
      </c>
      <c r="G380" s="4"/>
      <c r="H380" s="132"/>
    </row>
    <row r="381" spans="2:8" ht="11.25" x14ac:dyDescent="0.2">
      <c r="C381" s="50" t="s">
        <v>77</v>
      </c>
      <c r="D381" s="51" t="s">
        <v>91</v>
      </c>
      <c r="E381" s="3">
        <v>5</v>
      </c>
      <c r="G381" s="65">
        <f>$E381*F381</f>
        <v>0</v>
      </c>
      <c r="H381" s="132"/>
    </row>
    <row r="382" spans="2:8" ht="11.25" x14ac:dyDescent="0.2">
      <c r="C382" s="35"/>
      <c r="D382" s="29"/>
      <c r="E382" s="3">
        <v>0</v>
      </c>
      <c r="G382" s="4"/>
      <c r="H382" s="132"/>
    </row>
    <row r="383" spans="2:8" ht="11.25" x14ac:dyDescent="0.2">
      <c r="B383" s="8" t="s">
        <v>12</v>
      </c>
      <c r="C383" s="33" t="s">
        <v>78</v>
      </c>
      <c r="D383" s="13"/>
      <c r="E383" s="3">
        <v>0</v>
      </c>
      <c r="G383" s="4"/>
      <c r="H383" s="132"/>
    </row>
    <row r="384" spans="2:8" ht="11.25" x14ac:dyDescent="0.2">
      <c r="C384" s="37" t="s">
        <v>79</v>
      </c>
      <c r="D384" s="38"/>
      <c r="E384" s="3">
        <v>0</v>
      </c>
      <c r="G384" s="4"/>
      <c r="H384" s="132"/>
    </row>
    <row r="385" spans="1:8" ht="11.25" x14ac:dyDescent="0.2">
      <c r="C385" s="37" t="s">
        <v>80</v>
      </c>
      <c r="D385" s="38" t="s">
        <v>8</v>
      </c>
      <c r="E385" s="3">
        <v>50</v>
      </c>
      <c r="G385" s="65">
        <f>$E385*F385</f>
        <v>0</v>
      </c>
      <c r="H385" s="132"/>
    </row>
    <row r="386" spans="1:8" ht="11.25" x14ac:dyDescent="0.2">
      <c r="C386" s="35"/>
      <c r="D386" s="29"/>
      <c r="E386" s="3">
        <v>0</v>
      </c>
      <c r="G386" s="4"/>
      <c r="H386" s="132"/>
    </row>
    <row r="387" spans="1:8" x14ac:dyDescent="0.2">
      <c r="B387" s="8" t="s">
        <v>13</v>
      </c>
      <c r="C387" s="39" t="s">
        <v>81</v>
      </c>
      <c r="D387" s="29"/>
      <c r="E387" s="3">
        <v>0</v>
      </c>
      <c r="G387" s="4"/>
      <c r="H387" s="123"/>
    </row>
    <row r="388" spans="1:8" ht="22.5" x14ac:dyDescent="0.2">
      <c r="C388" s="34" t="s">
        <v>82</v>
      </c>
      <c r="D388" s="29"/>
      <c r="E388" s="3">
        <v>0</v>
      </c>
      <c r="G388" s="4"/>
      <c r="H388" s="123"/>
    </row>
    <row r="389" spans="1:8" x14ac:dyDescent="0.2">
      <c r="C389" s="37" t="s">
        <v>80</v>
      </c>
      <c r="D389" s="38" t="s">
        <v>8</v>
      </c>
      <c r="E389" s="3">
        <v>50</v>
      </c>
      <c r="G389" s="65">
        <f>$E389*F389</f>
        <v>0</v>
      </c>
      <c r="H389" s="123"/>
    </row>
    <row r="390" spans="1:8" x14ac:dyDescent="0.2">
      <c r="C390" s="35"/>
      <c r="D390" s="29"/>
      <c r="E390" s="3">
        <v>0</v>
      </c>
      <c r="G390" s="4"/>
      <c r="H390" s="123"/>
    </row>
    <row r="391" spans="1:8" x14ac:dyDescent="0.2">
      <c r="B391" s="8" t="s">
        <v>14</v>
      </c>
      <c r="C391" s="40" t="s">
        <v>83</v>
      </c>
      <c r="D391" s="41"/>
      <c r="E391" s="3">
        <v>0</v>
      </c>
      <c r="G391" s="4"/>
      <c r="H391" s="123"/>
    </row>
    <row r="392" spans="1:8" ht="22.5" x14ac:dyDescent="0.2">
      <c r="C392" s="34" t="s">
        <v>84</v>
      </c>
      <c r="D392" s="41"/>
      <c r="E392" s="3">
        <v>0</v>
      </c>
      <c r="G392" s="4"/>
      <c r="H392" s="123"/>
    </row>
    <row r="393" spans="1:8" x14ac:dyDescent="0.2">
      <c r="C393" s="43" t="s">
        <v>85</v>
      </c>
      <c r="D393" s="13" t="s">
        <v>11</v>
      </c>
      <c r="E393" s="3">
        <v>2</v>
      </c>
      <c r="G393" s="65">
        <f>$E393*F393</f>
        <v>0</v>
      </c>
      <c r="H393" s="123"/>
    </row>
    <row r="394" spans="1:8" x14ac:dyDescent="0.2">
      <c r="C394" s="27"/>
      <c r="D394" s="29"/>
      <c r="E394" s="3">
        <v>0</v>
      </c>
      <c r="G394" s="4"/>
      <c r="H394" s="123"/>
    </row>
    <row r="395" spans="1:8" x14ac:dyDescent="0.2">
      <c r="B395" s="8" t="s">
        <v>15</v>
      </c>
      <c r="C395" s="39" t="s">
        <v>86</v>
      </c>
      <c r="D395" s="38"/>
      <c r="E395" s="3">
        <v>0</v>
      </c>
      <c r="G395" s="4"/>
      <c r="H395" s="123"/>
    </row>
    <row r="396" spans="1:8" ht="22.5" x14ac:dyDescent="0.2">
      <c r="C396" s="37" t="s">
        <v>87</v>
      </c>
      <c r="D396" s="38"/>
      <c r="E396" s="3">
        <v>0</v>
      </c>
      <c r="G396" s="4"/>
      <c r="H396" s="123"/>
    </row>
    <row r="397" spans="1:8" x14ac:dyDescent="0.2">
      <c r="C397" s="37" t="s">
        <v>88</v>
      </c>
      <c r="D397" s="38" t="s">
        <v>89</v>
      </c>
      <c r="E397" s="3">
        <v>1</v>
      </c>
      <c r="G397" s="65">
        <f>$E397*F397</f>
        <v>0</v>
      </c>
      <c r="H397" s="123"/>
    </row>
    <row r="398" spans="1:8" x14ac:dyDescent="0.2">
      <c r="C398" s="27"/>
      <c r="D398" s="29"/>
      <c r="E398" s="29"/>
      <c r="G398" s="4"/>
      <c r="H398" s="123"/>
    </row>
    <row r="399" spans="1:8" s="21" customFormat="1" x14ac:dyDescent="0.2">
      <c r="A399" s="15"/>
      <c r="B399" s="54" t="s">
        <v>62</v>
      </c>
      <c r="C399" s="33" t="s">
        <v>94</v>
      </c>
      <c r="D399" s="26"/>
      <c r="E399" s="26"/>
      <c r="F399" s="59"/>
      <c r="G399" s="60">
        <f>SUM(G369:G398)</f>
        <v>0</v>
      </c>
      <c r="H399" s="122"/>
    </row>
    <row r="400" spans="1:8" x14ac:dyDescent="0.2">
      <c r="C400" s="7"/>
      <c r="D400" s="28"/>
      <c r="E400" s="28"/>
      <c r="H400" s="123"/>
    </row>
    <row r="401" spans="1:8" x14ac:dyDescent="0.2">
      <c r="B401" s="54"/>
      <c r="E401" s="3"/>
      <c r="F401" s="58"/>
      <c r="G401" s="1"/>
      <c r="H401" s="123"/>
    </row>
    <row r="402" spans="1:8" x14ac:dyDescent="0.2">
      <c r="C402" s="21" t="s">
        <v>49</v>
      </c>
      <c r="E402" s="3"/>
      <c r="F402" s="58"/>
      <c r="G402" s="1"/>
      <c r="H402" s="123"/>
    </row>
    <row r="403" spans="1:8" x14ac:dyDescent="0.2">
      <c r="C403" s="21"/>
      <c r="E403" s="3"/>
      <c r="F403" s="58"/>
      <c r="G403" s="1"/>
      <c r="H403" s="123"/>
    </row>
    <row r="404" spans="1:8" s="21" customFormat="1" x14ac:dyDescent="0.2">
      <c r="A404" s="15"/>
      <c r="B404" s="15" t="str">
        <f>B286</f>
        <v>A</v>
      </c>
      <c r="C404" s="21" t="str">
        <f>C286</f>
        <v>GRAĐEVINSKI RADOVI</v>
      </c>
      <c r="D404" s="15"/>
      <c r="E404" s="69"/>
      <c r="F404" s="56"/>
      <c r="G404" s="17">
        <f>G299</f>
        <v>0</v>
      </c>
      <c r="H404" s="122"/>
    </row>
    <row r="405" spans="1:8" x14ac:dyDescent="0.2">
      <c r="E405" s="3"/>
      <c r="F405" s="58"/>
      <c r="G405" s="1"/>
      <c r="H405" s="123"/>
    </row>
    <row r="406" spans="1:8" x14ac:dyDescent="0.2">
      <c r="B406" s="15" t="str">
        <f>B302</f>
        <v>B</v>
      </c>
      <c r="C406" s="21" t="str">
        <f>C302</f>
        <v>ELEKTRO MONTAŽNI RADOVI - JAKA STRUJA</v>
      </c>
      <c r="E406" s="3"/>
      <c r="F406" s="58"/>
      <c r="G406" s="17">
        <f>G351</f>
        <v>0</v>
      </c>
      <c r="H406" s="130"/>
    </row>
    <row r="407" spans="1:8" x14ac:dyDescent="0.2">
      <c r="B407" s="15"/>
      <c r="E407" s="3"/>
      <c r="F407" s="58"/>
      <c r="G407" s="1"/>
      <c r="H407" s="130"/>
    </row>
    <row r="408" spans="1:8" x14ac:dyDescent="0.2">
      <c r="B408" s="15" t="str">
        <f>B364</f>
        <v>B</v>
      </c>
      <c r="C408" s="21" t="str">
        <f>C354</f>
        <v>ANTENSKA INSTALACIJA</v>
      </c>
      <c r="E408" s="3"/>
      <c r="F408" s="58"/>
      <c r="G408" s="17">
        <f>G364</f>
        <v>0</v>
      </c>
      <c r="H408" s="123"/>
    </row>
    <row r="409" spans="1:8" x14ac:dyDescent="0.2">
      <c r="B409" s="15"/>
      <c r="E409" s="3"/>
      <c r="F409" s="58"/>
      <c r="G409" s="1"/>
      <c r="H409" s="123"/>
    </row>
    <row r="410" spans="1:8" x14ac:dyDescent="0.2">
      <c r="B410" s="15" t="str">
        <f>B399</f>
        <v>C</v>
      </c>
      <c r="C410" s="21" t="str">
        <f>C367</f>
        <v>VODOINSTALACIJSKI RADOVI</v>
      </c>
      <c r="E410" s="3"/>
      <c r="F410" s="58"/>
      <c r="G410" s="30">
        <f>G399</f>
        <v>0</v>
      </c>
      <c r="H410" s="130"/>
    </row>
    <row r="411" spans="1:8" x14ac:dyDescent="0.2">
      <c r="B411" s="5"/>
      <c r="C411" s="21"/>
      <c r="E411" s="3"/>
      <c r="F411" s="58"/>
      <c r="G411" s="1"/>
      <c r="H411" s="130"/>
    </row>
    <row r="412" spans="1:8" x14ac:dyDescent="0.2">
      <c r="B412" s="5"/>
      <c r="C412" s="21" t="s">
        <v>158</v>
      </c>
      <c r="D412" s="15"/>
      <c r="E412" s="3"/>
      <c r="F412" s="56"/>
      <c r="G412" s="17">
        <f>SUM(G404:G410)</f>
        <v>0</v>
      </c>
      <c r="H412" s="123"/>
    </row>
    <row r="413" spans="1:8" x14ac:dyDescent="0.2">
      <c r="C413" s="62"/>
      <c r="D413" s="28"/>
      <c r="E413" s="28"/>
    </row>
    <row r="414" spans="1:8" ht="11.25" x14ac:dyDescent="0.2">
      <c r="B414" s="76" t="s">
        <v>10</v>
      </c>
      <c r="C414" s="75" t="s">
        <v>157</v>
      </c>
      <c r="D414" s="80"/>
      <c r="E414" s="80"/>
      <c r="F414" s="81"/>
      <c r="G414" s="78"/>
      <c r="H414" s="78"/>
    </row>
    <row r="416" spans="1:8" s="21" customFormat="1" ht="11.25" x14ac:dyDescent="0.2">
      <c r="A416" s="15"/>
      <c r="B416" s="15"/>
      <c r="C416" s="134" t="s">
        <v>148</v>
      </c>
      <c r="D416" s="134"/>
      <c r="G416" s="135">
        <f>'Uređenje parcela'!G155</f>
        <v>0</v>
      </c>
      <c r="H416" s="135"/>
    </row>
    <row r="417" spans="1:8" ht="11.25" x14ac:dyDescent="0.2">
      <c r="C417" s="134" t="s">
        <v>149</v>
      </c>
      <c r="D417" s="134"/>
      <c r="G417" s="135">
        <f>'Uređenje parcela'!G282</f>
        <v>0</v>
      </c>
      <c r="H417" s="135"/>
    </row>
    <row r="418" spans="1:8" ht="11.25" x14ac:dyDescent="0.2">
      <c r="C418" s="134" t="s">
        <v>150</v>
      </c>
      <c r="D418" s="134"/>
      <c r="E418" s="5"/>
      <c r="G418" s="135">
        <f>G412</f>
        <v>0</v>
      </c>
      <c r="H418" s="135"/>
    </row>
    <row r="419" spans="1:8" ht="11.25" x14ac:dyDescent="0.2">
      <c r="C419" s="134"/>
      <c r="D419" s="134"/>
      <c r="G419" s="136"/>
      <c r="H419" s="137"/>
    </row>
    <row r="420" spans="1:8" s="21" customFormat="1" ht="11.25" x14ac:dyDescent="0.2">
      <c r="A420" s="15"/>
      <c r="B420" s="15"/>
      <c r="C420" s="138" t="s">
        <v>127</v>
      </c>
      <c r="D420" s="138"/>
      <c r="E420" s="15"/>
      <c r="G420" s="139">
        <f>SUM(G416:G419)</f>
        <v>0</v>
      </c>
      <c r="H420" s="139"/>
    </row>
    <row r="421" spans="1:8" x14ac:dyDescent="0.2">
      <c r="C421" s="72"/>
      <c r="D421" s="28"/>
      <c r="E421" s="28"/>
    </row>
    <row r="422" spans="1:8" x14ac:dyDescent="0.2">
      <c r="C422" s="62"/>
      <c r="D422" s="28"/>
      <c r="E422" s="28"/>
    </row>
    <row r="423" spans="1:8" x14ac:dyDescent="0.2">
      <c r="H423" s="140"/>
    </row>
    <row r="424" spans="1:8" x14ac:dyDescent="0.2">
      <c r="B424" s="154"/>
      <c r="C424" s="74"/>
      <c r="D424" s="98"/>
      <c r="E424" s="98"/>
      <c r="F424" s="156" t="s">
        <v>174</v>
      </c>
      <c r="G424" s="140"/>
      <c r="H424" s="5"/>
    </row>
    <row r="425" spans="1:8" x14ac:dyDescent="0.2">
      <c r="B425" s="154"/>
      <c r="C425" s="74"/>
      <c r="D425" s="98"/>
      <c r="E425" s="98"/>
      <c r="F425" s="74"/>
      <c r="G425" s="140"/>
      <c r="H425" s="5"/>
    </row>
    <row r="426" spans="1:8" ht="11.25" x14ac:dyDescent="0.2">
      <c r="B426" s="154"/>
      <c r="C426" s="74"/>
      <c r="D426" s="98"/>
      <c r="E426" s="98"/>
      <c r="F426" s="157"/>
      <c r="G426" s="157"/>
      <c r="H426" s="5"/>
    </row>
    <row r="427" spans="1:8" x14ac:dyDescent="0.2">
      <c r="D427" s="98"/>
      <c r="E427" s="98"/>
      <c r="F427" s="156" t="s">
        <v>176</v>
      </c>
      <c r="G427" s="140"/>
      <c r="H427" s="5"/>
    </row>
    <row r="428" spans="1:8" x14ac:dyDescent="0.2">
      <c r="D428" s="98"/>
      <c r="E428" s="98"/>
      <c r="F428" s="156"/>
      <c r="G428" s="140"/>
      <c r="H428" s="5"/>
    </row>
    <row r="429" spans="1:8" ht="11.25" x14ac:dyDescent="0.2">
      <c r="D429" s="98"/>
      <c r="E429" s="98"/>
      <c r="F429" s="157"/>
      <c r="G429" s="157"/>
      <c r="H429" s="5"/>
    </row>
    <row r="430" spans="1:8" x14ac:dyDescent="0.2">
      <c r="D430" s="98"/>
      <c r="E430" s="98"/>
      <c r="F430" s="155"/>
      <c r="G430" s="155"/>
      <c r="H430" s="140"/>
    </row>
    <row r="431" spans="1:8" x14ac:dyDescent="0.2">
      <c r="B431" s="158"/>
      <c r="C431" s="159" t="s">
        <v>175</v>
      </c>
      <c r="D431" s="98"/>
      <c r="E431" s="98"/>
      <c r="F431" s="155"/>
      <c r="G431" s="155"/>
      <c r="H431" s="140"/>
    </row>
    <row r="432" spans="1:8" ht="22.5" x14ac:dyDescent="0.2">
      <c r="B432" s="158">
        <v>1</v>
      </c>
      <c r="C432" s="159" t="s">
        <v>177</v>
      </c>
      <c r="D432" s="98"/>
      <c r="E432" s="98"/>
      <c r="F432" s="155"/>
      <c r="G432" s="155"/>
      <c r="H432" s="140"/>
    </row>
    <row r="433" spans="2:8" ht="22.5" x14ac:dyDescent="0.2">
      <c r="B433" s="158">
        <v>2</v>
      </c>
      <c r="C433" s="159" t="s">
        <v>178</v>
      </c>
      <c r="D433" s="98"/>
      <c r="E433" s="98"/>
      <c r="F433" s="155"/>
      <c r="G433" s="155"/>
      <c r="H433" s="140"/>
    </row>
    <row r="434" spans="2:8" x14ac:dyDescent="0.2">
      <c r="B434" s="158">
        <v>3</v>
      </c>
      <c r="C434" s="159" t="s">
        <v>179</v>
      </c>
      <c r="D434" s="98"/>
      <c r="E434" s="98"/>
      <c r="F434" s="155"/>
      <c r="G434" s="155"/>
      <c r="H434" s="140"/>
    </row>
    <row r="435" spans="2:8" ht="33.75" x14ac:dyDescent="0.2">
      <c r="B435" s="158">
        <v>4</v>
      </c>
      <c r="C435" s="159" t="s">
        <v>180</v>
      </c>
      <c r="D435" s="98"/>
      <c r="E435" s="98"/>
      <c r="F435" s="155"/>
      <c r="G435" s="155"/>
      <c r="H435" s="140"/>
    </row>
    <row r="436" spans="2:8" x14ac:dyDescent="0.2">
      <c r="B436" s="158">
        <v>5</v>
      </c>
      <c r="C436" s="159" t="s">
        <v>181</v>
      </c>
      <c r="D436" s="98"/>
      <c r="E436" s="98"/>
      <c r="F436" s="155"/>
      <c r="G436" s="155"/>
      <c r="H436" s="140"/>
    </row>
    <row r="437" spans="2:8" ht="22.5" x14ac:dyDescent="0.2">
      <c r="B437" s="158">
        <v>6</v>
      </c>
      <c r="C437" s="159" t="s">
        <v>182</v>
      </c>
      <c r="D437" s="5"/>
      <c r="E437" s="5"/>
      <c r="F437" s="8"/>
      <c r="G437" s="5"/>
      <c r="H437" s="140"/>
    </row>
    <row r="438" spans="2:8" x14ac:dyDescent="0.2">
      <c r="B438" s="158">
        <v>7</v>
      </c>
      <c r="C438" s="159" t="s">
        <v>183</v>
      </c>
      <c r="D438" s="5"/>
      <c r="E438" s="5"/>
      <c r="F438" s="8"/>
      <c r="G438" s="5"/>
      <c r="H438" s="140"/>
    </row>
    <row r="439" spans="2:8" ht="22.5" x14ac:dyDescent="0.2">
      <c r="B439" s="158">
        <v>8</v>
      </c>
      <c r="C439" s="159" t="s">
        <v>184</v>
      </c>
      <c r="D439" s="5"/>
      <c r="E439" s="5"/>
      <c r="F439" s="8"/>
      <c r="G439" s="5"/>
      <c r="H439" s="140"/>
    </row>
    <row r="440" spans="2:8" x14ac:dyDescent="0.2">
      <c r="B440" s="5"/>
      <c r="D440" s="5"/>
      <c r="E440" s="5"/>
      <c r="F440" s="8"/>
      <c r="G440" s="5"/>
      <c r="H440" s="140"/>
    </row>
    <row r="441" spans="2:8" x14ac:dyDescent="0.2">
      <c r="B441" s="5"/>
      <c r="D441" s="5"/>
      <c r="E441" s="5"/>
      <c r="F441" s="8"/>
      <c r="G441" s="5"/>
      <c r="H441" s="140"/>
    </row>
    <row r="442" spans="2:8" x14ac:dyDescent="0.2">
      <c r="B442" s="5"/>
      <c r="D442" s="5"/>
      <c r="E442" s="5"/>
      <c r="F442" s="8"/>
      <c r="G442" s="5"/>
      <c r="H442" s="140"/>
    </row>
    <row r="443" spans="2:8" x14ac:dyDescent="0.2">
      <c r="B443" s="5"/>
      <c r="D443" s="5"/>
      <c r="E443" s="5"/>
      <c r="F443" s="8"/>
      <c r="G443" s="5"/>
      <c r="H443" s="140"/>
    </row>
    <row r="444" spans="2:8" x14ac:dyDescent="0.2">
      <c r="B444" s="5"/>
      <c r="D444" s="5"/>
      <c r="H444" s="140"/>
    </row>
    <row r="445" spans="2:8" x14ac:dyDescent="0.2">
      <c r="B445" s="5"/>
      <c r="D445" s="5"/>
      <c r="H445" s="140"/>
    </row>
    <row r="446" spans="2:8" x14ac:dyDescent="0.2">
      <c r="B446" s="5"/>
      <c r="D446" s="5"/>
      <c r="H446" s="140"/>
    </row>
    <row r="447" spans="2:8" x14ac:dyDescent="0.2">
      <c r="B447" s="5"/>
      <c r="D447" s="5"/>
      <c r="H447" s="140"/>
    </row>
    <row r="448" spans="2:8" x14ac:dyDescent="0.2">
      <c r="B448" s="5"/>
      <c r="D448" s="5"/>
      <c r="H448" s="140"/>
    </row>
    <row r="449" spans="2:8" x14ac:dyDescent="0.2">
      <c r="B449" s="5"/>
      <c r="D449" s="5"/>
      <c r="H449" s="140"/>
    </row>
    <row r="450" spans="2:8" x14ac:dyDescent="0.2">
      <c r="B450" s="5"/>
      <c r="D450" s="5"/>
      <c r="H450" s="140"/>
    </row>
    <row r="451" spans="2:8" x14ac:dyDescent="0.2">
      <c r="B451" s="5"/>
      <c r="D451" s="5"/>
      <c r="E451" s="9"/>
      <c r="G451" s="141"/>
      <c r="H451" s="140"/>
    </row>
    <row r="452" spans="2:8" x14ac:dyDescent="0.2">
      <c r="B452" s="5"/>
      <c r="D452" s="5"/>
      <c r="H452" s="140"/>
    </row>
    <row r="453" spans="2:8" x14ac:dyDescent="0.2">
      <c r="B453" s="5"/>
      <c r="D453" s="5"/>
      <c r="H453" s="140"/>
    </row>
    <row r="454" spans="2:8" x14ac:dyDescent="0.2">
      <c r="B454" s="5"/>
      <c r="D454" s="5"/>
    </row>
    <row r="455" spans="2:8" x14ac:dyDescent="0.2">
      <c r="B455" s="5"/>
      <c r="D455" s="5"/>
    </row>
    <row r="456" spans="2:8" x14ac:dyDescent="0.2">
      <c r="B456" s="5"/>
      <c r="D456" s="5"/>
    </row>
    <row r="457" spans="2:8" x14ac:dyDescent="0.2">
      <c r="B457" s="5"/>
      <c r="D457" s="5"/>
    </row>
    <row r="458" spans="2:8" x14ac:dyDescent="0.2">
      <c r="B458" s="5"/>
      <c r="D458" s="5"/>
    </row>
    <row r="459" spans="2:8" x14ac:dyDescent="0.2">
      <c r="B459" s="5"/>
      <c r="D459" s="5"/>
    </row>
    <row r="460" spans="2:8" ht="11.25" x14ac:dyDescent="0.2">
      <c r="B460" s="5"/>
      <c r="D460" s="5"/>
      <c r="E460" s="5"/>
      <c r="F460" s="8"/>
      <c r="G460" s="5"/>
      <c r="H460" s="115"/>
    </row>
    <row r="461" spans="2:8" ht="11.25" x14ac:dyDescent="0.2">
      <c r="B461" s="5"/>
      <c r="D461" s="5"/>
      <c r="E461" s="5"/>
      <c r="F461" s="8"/>
      <c r="G461" s="5"/>
      <c r="H461" s="115"/>
    </row>
    <row r="462" spans="2:8" ht="11.25" x14ac:dyDescent="0.2">
      <c r="B462" s="5"/>
      <c r="D462" s="5"/>
      <c r="E462" s="5"/>
      <c r="F462" s="8"/>
      <c r="G462" s="5"/>
      <c r="H462" s="115"/>
    </row>
    <row r="463" spans="2:8" ht="11.25" x14ac:dyDescent="0.2">
      <c r="B463" s="5"/>
      <c r="D463" s="5"/>
      <c r="E463" s="5"/>
      <c r="F463" s="8"/>
      <c r="G463" s="5"/>
      <c r="H463" s="115"/>
    </row>
    <row r="464" spans="2:8" ht="11.25" x14ac:dyDescent="0.2">
      <c r="B464" s="5"/>
      <c r="D464" s="5"/>
      <c r="E464" s="5"/>
      <c r="F464" s="8"/>
      <c r="G464" s="5"/>
      <c r="H464" s="115"/>
    </row>
    <row r="465" spans="2:8" ht="11.25" x14ac:dyDescent="0.2">
      <c r="B465" s="5"/>
      <c r="D465" s="5"/>
      <c r="E465" s="5"/>
      <c r="F465" s="8"/>
      <c r="G465" s="5"/>
      <c r="H465" s="115"/>
    </row>
    <row r="466" spans="2:8" ht="11.25" x14ac:dyDescent="0.2">
      <c r="B466" s="5"/>
      <c r="D466" s="5"/>
      <c r="E466" s="5"/>
      <c r="F466" s="8"/>
      <c r="G466" s="5"/>
      <c r="H466" s="115"/>
    </row>
    <row r="467" spans="2:8" ht="11.25" x14ac:dyDescent="0.2">
      <c r="B467" s="5"/>
      <c r="D467" s="5"/>
      <c r="E467" s="5"/>
      <c r="F467" s="8"/>
      <c r="G467" s="5"/>
      <c r="H467" s="115"/>
    </row>
    <row r="468" spans="2:8" ht="11.25" x14ac:dyDescent="0.2">
      <c r="B468" s="5"/>
      <c r="D468" s="5"/>
      <c r="E468" s="5"/>
      <c r="F468" s="8"/>
      <c r="G468" s="5"/>
      <c r="H468" s="115"/>
    </row>
    <row r="469" spans="2:8" ht="11.25" x14ac:dyDescent="0.2">
      <c r="B469" s="5"/>
      <c r="D469" s="5"/>
      <c r="E469" s="5"/>
      <c r="F469" s="8"/>
      <c r="G469" s="5"/>
      <c r="H469" s="115"/>
    </row>
    <row r="470" spans="2:8" ht="11.25" x14ac:dyDescent="0.2">
      <c r="B470" s="5"/>
      <c r="D470" s="5"/>
      <c r="E470" s="5"/>
      <c r="F470" s="8"/>
      <c r="G470" s="5"/>
      <c r="H470" s="115"/>
    </row>
    <row r="471" spans="2:8" ht="11.25" x14ac:dyDescent="0.2">
      <c r="B471" s="5"/>
      <c r="D471" s="5"/>
      <c r="E471" s="5"/>
      <c r="F471" s="8"/>
      <c r="G471" s="5"/>
      <c r="H471" s="115"/>
    </row>
    <row r="472" spans="2:8" ht="11.25" x14ac:dyDescent="0.2">
      <c r="B472" s="5"/>
      <c r="D472" s="5"/>
      <c r="E472" s="5"/>
      <c r="F472" s="8"/>
      <c r="G472" s="5"/>
      <c r="H472" s="115"/>
    </row>
    <row r="473" spans="2:8" ht="11.25" x14ac:dyDescent="0.2">
      <c r="B473" s="5"/>
      <c r="D473" s="5"/>
      <c r="E473" s="5"/>
      <c r="F473" s="8"/>
      <c r="G473" s="5"/>
      <c r="H473" s="115"/>
    </row>
    <row r="474" spans="2:8" ht="11.25" x14ac:dyDescent="0.2">
      <c r="B474" s="5"/>
      <c r="D474" s="5"/>
      <c r="E474" s="5"/>
      <c r="F474" s="8"/>
      <c r="G474" s="5"/>
      <c r="H474" s="115"/>
    </row>
    <row r="475" spans="2:8" ht="11.25" x14ac:dyDescent="0.2">
      <c r="B475" s="5"/>
      <c r="D475" s="5"/>
      <c r="E475" s="5"/>
      <c r="F475" s="8"/>
      <c r="G475" s="5"/>
      <c r="H475" s="115"/>
    </row>
    <row r="476" spans="2:8" ht="11.25" x14ac:dyDescent="0.2">
      <c r="B476" s="5"/>
      <c r="D476" s="5"/>
      <c r="E476" s="5"/>
      <c r="F476" s="8"/>
      <c r="G476" s="5"/>
      <c r="H476" s="115"/>
    </row>
    <row r="477" spans="2:8" ht="11.25" x14ac:dyDescent="0.2">
      <c r="B477" s="5"/>
      <c r="D477" s="5"/>
      <c r="E477" s="5"/>
      <c r="F477" s="8"/>
      <c r="G477" s="5"/>
      <c r="H477" s="115"/>
    </row>
    <row r="478" spans="2:8" ht="11.25" x14ac:dyDescent="0.2">
      <c r="B478" s="5"/>
      <c r="D478" s="5"/>
      <c r="E478" s="5"/>
      <c r="F478" s="8"/>
      <c r="G478" s="5"/>
      <c r="H478" s="115"/>
    </row>
    <row r="479" spans="2:8" ht="11.25" x14ac:dyDescent="0.2">
      <c r="B479" s="5"/>
      <c r="D479" s="5"/>
      <c r="E479" s="5"/>
      <c r="F479" s="8"/>
      <c r="G479" s="5"/>
      <c r="H479" s="115"/>
    </row>
    <row r="480" spans="2:8" ht="11.25" x14ac:dyDescent="0.2">
      <c r="B480" s="5"/>
      <c r="D480" s="5"/>
      <c r="E480" s="5"/>
      <c r="F480" s="8"/>
      <c r="G480" s="5"/>
      <c r="H480" s="115"/>
    </row>
    <row r="481" spans="2:8" ht="11.25" x14ac:dyDescent="0.2">
      <c r="B481" s="5"/>
      <c r="D481" s="5"/>
      <c r="E481" s="5"/>
      <c r="F481" s="8"/>
      <c r="G481" s="5"/>
      <c r="H481" s="115"/>
    </row>
    <row r="482" spans="2:8" ht="11.25" x14ac:dyDescent="0.2">
      <c r="B482" s="5"/>
      <c r="D482" s="5"/>
      <c r="E482" s="5"/>
      <c r="F482" s="8"/>
      <c r="G482" s="5"/>
      <c r="H482" s="115"/>
    </row>
    <row r="483" spans="2:8" ht="11.25" x14ac:dyDescent="0.2">
      <c r="B483" s="5"/>
      <c r="D483" s="5"/>
      <c r="E483" s="5"/>
      <c r="F483" s="8"/>
      <c r="G483" s="5"/>
      <c r="H483" s="115"/>
    </row>
    <row r="484" spans="2:8" ht="11.25" x14ac:dyDescent="0.2">
      <c r="B484" s="5"/>
      <c r="D484" s="5"/>
      <c r="E484" s="5"/>
      <c r="F484" s="8"/>
      <c r="G484" s="5"/>
      <c r="H484" s="115"/>
    </row>
    <row r="485" spans="2:8" ht="11.25" x14ac:dyDescent="0.2">
      <c r="B485" s="5"/>
      <c r="D485" s="5"/>
      <c r="E485" s="5"/>
      <c r="F485" s="8"/>
      <c r="G485" s="5"/>
      <c r="H485" s="115"/>
    </row>
    <row r="486" spans="2:8" ht="11.25" x14ac:dyDescent="0.2">
      <c r="B486" s="5"/>
      <c r="D486" s="5"/>
      <c r="E486" s="5"/>
      <c r="F486" s="8"/>
      <c r="G486" s="5"/>
      <c r="H486" s="115"/>
    </row>
    <row r="487" spans="2:8" ht="11.25" x14ac:dyDescent="0.2">
      <c r="B487" s="5"/>
      <c r="D487" s="5"/>
      <c r="E487" s="5"/>
      <c r="F487" s="8"/>
      <c r="G487" s="5"/>
      <c r="H487" s="115"/>
    </row>
    <row r="488" spans="2:8" ht="11.25" x14ac:dyDescent="0.2">
      <c r="B488" s="5"/>
      <c r="D488" s="5"/>
      <c r="E488" s="5"/>
      <c r="F488" s="8"/>
      <c r="G488" s="5"/>
      <c r="H488" s="115"/>
    </row>
    <row r="489" spans="2:8" ht="11.25" x14ac:dyDescent="0.2">
      <c r="B489" s="5"/>
      <c r="D489" s="5"/>
      <c r="E489" s="5"/>
      <c r="F489" s="8"/>
      <c r="G489" s="5"/>
      <c r="H489" s="115"/>
    </row>
    <row r="490" spans="2:8" ht="11.25" x14ac:dyDescent="0.2">
      <c r="B490" s="5"/>
      <c r="D490" s="5"/>
      <c r="E490" s="5"/>
      <c r="F490" s="8"/>
      <c r="G490" s="5"/>
      <c r="H490" s="115"/>
    </row>
    <row r="491" spans="2:8" ht="11.25" x14ac:dyDescent="0.2">
      <c r="B491" s="5"/>
      <c r="D491" s="5"/>
      <c r="E491" s="5"/>
      <c r="F491" s="8"/>
      <c r="G491" s="5"/>
      <c r="H491" s="115"/>
    </row>
    <row r="492" spans="2:8" ht="11.25" x14ac:dyDescent="0.2">
      <c r="B492" s="5"/>
      <c r="D492" s="5"/>
      <c r="E492" s="5"/>
      <c r="F492" s="8"/>
      <c r="G492" s="5"/>
      <c r="H492" s="115"/>
    </row>
    <row r="493" spans="2:8" ht="11.25" x14ac:dyDescent="0.2">
      <c r="B493" s="5"/>
      <c r="D493" s="5"/>
      <c r="E493" s="5"/>
      <c r="F493" s="8"/>
      <c r="G493" s="5"/>
      <c r="H493" s="115"/>
    </row>
    <row r="494" spans="2:8" ht="11.25" x14ac:dyDescent="0.2">
      <c r="B494" s="5"/>
      <c r="D494" s="5"/>
      <c r="E494" s="5"/>
      <c r="F494" s="8"/>
      <c r="G494" s="5"/>
      <c r="H494" s="115"/>
    </row>
    <row r="495" spans="2:8" ht="11.25" x14ac:dyDescent="0.2">
      <c r="B495" s="5"/>
      <c r="D495" s="5"/>
      <c r="E495" s="5"/>
      <c r="F495" s="8"/>
      <c r="G495" s="5"/>
      <c r="H495" s="115"/>
    </row>
    <row r="496" spans="2:8" ht="11.25" x14ac:dyDescent="0.2">
      <c r="B496" s="5"/>
      <c r="D496" s="5"/>
      <c r="E496" s="5"/>
      <c r="F496" s="8"/>
      <c r="G496" s="5"/>
      <c r="H496" s="115"/>
    </row>
    <row r="497" spans="2:8" ht="11.25" x14ac:dyDescent="0.2">
      <c r="B497" s="5"/>
      <c r="D497" s="5"/>
      <c r="E497" s="5"/>
      <c r="F497" s="8"/>
      <c r="G497" s="5"/>
      <c r="H497" s="115"/>
    </row>
    <row r="498" spans="2:8" ht="11.25" x14ac:dyDescent="0.2">
      <c r="B498" s="5"/>
      <c r="D498" s="5"/>
      <c r="E498" s="5"/>
      <c r="F498" s="8"/>
      <c r="G498" s="5"/>
      <c r="H498" s="115"/>
    </row>
    <row r="499" spans="2:8" ht="11.25" x14ac:dyDescent="0.2">
      <c r="B499" s="5"/>
      <c r="D499" s="5"/>
      <c r="E499" s="5"/>
      <c r="F499" s="8"/>
      <c r="G499" s="5"/>
      <c r="H499" s="115"/>
    </row>
    <row r="500" spans="2:8" ht="11.25" x14ac:dyDescent="0.2">
      <c r="B500" s="5"/>
      <c r="D500" s="5"/>
      <c r="E500" s="5"/>
      <c r="F500" s="8"/>
      <c r="G500" s="5"/>
      <c r="H500" s="115"/>
    </row>
    <row r="501" spans="2:8" ht="11.25" x14ac:dyDescent="0.2">
      <c r="B501" s="5"/>
      <c r="D501" s="5"/>
      <c r="E501" s="5"/>
      <c r="F501" s="8"/>
      <c r="G501" s="5"/>
      <c r="H501" s="115"/>
    </row>
    <row r="502" spans="2:8" ht="11.25" x14ac:dyDescent="0.2">
      <c r="B502" s="5"/>
      <c r="D502" s="5"/>
      <c r="E502" s="5"/>
      <c r="F502" s="8"/>
      <c r="G502" s="5"/>
      <c r="H502" s="115"/>
    </row>
    <row r="503" spans="2:8" ht="11.25" x14ac:dyDescent="0.2">
      <c r="B503" s="5"/>
      <c r="D503" s="5"/>
      <c r="E503" s="5"/>
      <c r="F503" s="8"/>
      <c r="G503" s="5"/>
      <c r="H503" s="115"/>
    </row>
    <row r="504" spans="2:8" ht="11.25" x14ac:dyDescent="0.2">
      <c r="B504" s="5"/>
      <c r="D504" s="5"/>
      <c r="E504" s="5"/>
      <c r="F504" s="8"/>
      <c r="G504" s="5"/>
      <c r="H504" s="115"/>
    </row>
    <row r="505" spans="2:8" ht="11.25" x14ac:dyDescent="0.2">
      <c r="B505" s="5"/>
      <c r="D505" s="5"/>
      <c r="E505" s="5"/>
      <c r="F505" s="8"/>
      <c r="G505" s="5"/>
      <c r="H505" s="115"/>
    </row>
    <row r="506" spans="2:8" ht="11.25" x14ac:dyDescent="0.2">
      <c r="B506" s="5"/>
      <c r="D506" s="5"/>
      <c r="E506" s="5"/>
      <c r="F506" s="8"/>
      <c r="G506" s="5"/>
      <c r="H506" s="115"/>
    </row>
    <row r="507" spans="2:8" ht="11.25" x14ac:dyDescent="0.2">
      <c r="B507" s="5"/>
      <c r="D507" s="5"/>
      <c r="E507" s="5"/>
      <c r="F507" s="8"/>
      <c r="G507" s="5"/>
      <c r="H507" s="115"/>
    </row>
    <row r="508" spans="2:8" ht="11.25" x14ac:dyDescent="0.2">
      <c r="B508" s="5"/>
      <c r="D508" s="5"/>
      <c r="E508" s="5"/>
      <c r="F508" s="8"/>
      <c r="G508" s="5"/>
      <c r="H508" s="115"/>
    </row>
    <row r="509" spans="2:8" ht="11.25" x14ac:dyDescent="0.2">
      <c r="B509" s="5"/>
      <c r="D509" s="5"/>
      <c r="E509" s="5"/>
      <c r="F509" s="8"/>
      <c r="G509" s="5"/>
      <c r="H509" s="115"/>
    </row>
    <row r="510" spans="2:8" ht="11.25" x14ac:dyDescent="0.2">
      <c r="B510" s="5"/>
      <c r="D510" s="5"/>
      <c r="E510" s="5"/>
      <c r="F510" s="8"/>
      <c r="G510" s="5"/>
      <c r="H510" s="115"/>
    </row>
    <row r="511" spans="2:8" ht="11.25" x14ac:dyDescent="0.2">
      <c r="B511" s="5"/>
      <c r="D511" s="5"/>
      <c r="E511" s="5"/>
      <c r="F511" s="8"/>
      <c r="G511" s="5"/>
      <c r="H511" s="115"/>
    </row>
    <row r="512" spans="2:8" ht="11.25" x14ac:dyDescent="0.2">
      <c r="B512" s="5"/>
      <c r="D512" s="5"/>
      <c r="E512" s="5"/>
      <c r="F512" s="8"/>
      <c r="G512" s="5"/>
      <c r="H512" s="115"/>
    </row>
    <row r="513" spans="2:8" ht="11.25" x14ac:dyDescent="0.2">
      <c r="B513" s="5"/>
      <c r="D513" s="5"/>
      <c r="E513" s="5"/>
      <c r="F513" s="8"/>
      <c r="G513" s="5"/>
      <c r="H513" s="115"/>
    </row>
    <row r="514" spans="2:8" ht="11.25" x14ac:dyDescent="0.2">
      <c r="B514" s="5"/>
      <c r="D514" s="5"/>
      <c r="E514" s="5"/>
      <c r="F514" s="8"/>
      <c r="G514" s="5"/>
      <c r="H514" s="115"/>
    </row>
    <row r="515" spans="2:8" ht="11.25" x14ac:dyDescent="0.2">
      <c r="B515" s="5"/>
      <c r="D515" s="5"/>
      <c r="E515" s="5"/>
      <c r="F515" s="8"/>
      <c r="G515" s="5"/>
      <c r="H515" s="115"/>
    </row>
    <row r="516" spans="2:8" ht="11.25" x14ac:dyDescent="0.2">
      <c r="B516" s="5"/>
      <c r="D516" s="5"/>
      <c r="E516" s="5"/>
      <c r="F516" s="8"/>
      <c r="G516" s="5"/>
      <c r="H516" s="115"/>
    </row>
    <row r="517" spans="2:8" ht="11.25" x14ac:dyDescent="0.2">
      <c r="B517" s="5"/>
      <c r="D517" s="5"/>
      <c r="E517" s="5"/>
      <c r="F517" s="8"/>
      <c r="G517" s="5"/>
      <c r="H517" s="115"/>
    </row>
    <row r="518" spans="2:8" ht="11.25" x14ac:dyDescent="0.2">
      <c r="B518" s="5"/>
      <c r="D518" s="5"/>
      <c r="E518" s="5"/>
      <c r="F518" s="8"/>
      <c r="G518" s="5"/>
      <c r="H518" s="115"/>
    </row>
    <row r="519" spans="2:8" ht="11.25" x14ac:dyDescent="0.2">
      <c r="B519" s="5"/>
      <c r="D519" s="5"/>
      <c r="E519" s="5"/>
      <c r="F519" s="8"/>
      <c r="G519" s="5"/>
      <c r="H519" s="115"/>
    </row>
    <row r="520" spans="2:8" ht="11.25" x14ac:dyDescent="0.2">
      <c r="B520" s="5"/>
      <c r="D520" s="5"/>
      <c r="E520" s="5"/>
      <c r="F520" s="8"/>
      <c r="G520" s="5"/>
      <c r="H520" s="115"/>
    </row>
    <row r="521" spans="2:8" ht="11.25" x14ac:dyDescent="0.2">
      <c r="B521" s="5"/>
      <c r="D521" s="5"/>
      <c r="E521" s="5"/>
      <c r="F521" s="8"/>
      <c r="G521" s="5"/>
      <c r="H521" s="115"/>
    </row>
    <row r="522" spans="2:8" ht="11.25" x14ac:dyDescent="0.2">
      <c r="B522" s="5"/>
      <c r="D522" s="5"/>
      <c r="E522" s="5"/>
      <c r="F522" s="8"/>
      <c r="G522" s="5"/>
      <c r="H522" s="115"/>
    </row>
    <row r="523" spans="2:8" ht="11.25" x14ac:dyDescent="0.2">
      <c r="B523" s="5"/>
      <c r="D523" s="5"/>
      <c r="E523" s="5"/>
      <c r="F523" s="8"/>
      <c r="G523" s="5"/>
      <c r="H523" s="115"/>
    </row>
    <row r="524" spans="2:8" ht="11.25" x14ac:dyDescent="0.2">
      <c r="B524" s="5"/>
      <c r="D524" s="5"/>
      <c r="E524" s="5"/>
      <c r="F524" s="8"/>
      <c r="G524" s="5"/>
      <c r="H524" s="115"/>
    </row>
    <row r="525" spans="2:8" ht="11.25" x14ac:dyDescent="0.2">
      <c r="B525" s="5"/>
      <c r="D525" s="5"/>
      <c r="E525" s="5"/>
      <c r="F525" s="8"/>
      <c r="G525" s="5"/>
      <c r="H525" s="115"/>
    </row>
    <row r="526" spans="2:8" ht="11.25" x14ac:dyDescent="0.2">
      <c r="B526" s="5"/>
      <c r="D526" s="5"/>
      <c r="E526" s="5"/>
      <c r="F526" s="8"/>
      <c r="G526" s="5"/>
      <c r="H526" s="115"/>
    </row>
    <row r="527" spans="2:8" ht="11.25" x14ac:dyDescent="0.2">
      <c r="B527" s="5"/>
      <c r="D527" s="5"/>
      <c r="E527" s="5"/>
      <c r="F527" s="8"/>
      <c r="G527" s="5"/>
      <c r="H527" s="115"/>
    </row>
    <row r="528" spans="2:8" ht="11.25" x14ac:dyDescent="0.2">
      <c r="B528" s="5"/>
      <c r="D528" s="5"/>
      <c r="E528" s="5"/>
      <c r="F528" s="8"/>
      <c r="G528" s="5"/>
      <c r="H528" s="115"/>
    </row>
    <row r="529" spans="2:8" ht="11.25" x14ac:dyDescent="0.2">
      <c r="B529" s="5"/>
      <c r="D529" s="5"/>
      <c r="E529" s="5"/>
      <c r="F529" s="8"/>
      <c r="G529" s="5"/>
      <c r="H529" s="115"/>
    </row>
    <row r="530" spans="2:8" ht="11.25" x14ac:dyDescent="0.2">
      <c r="B530" s="5"/>
      <c r="D530" s="5"/>
      <c r="E530" s="5"/>
      <c r="F530" s="8"/>
      <c r="G530" s="5"/>
      <c r="H530" s="115"/>
    </row>
    <row r="531" spans="2:8" ht="11.25" x14ac:dyDescent="0.2">
      <c r="B531" s="5"/>
      <c r="D531" s="5"/>
      <c r="E531" s="5"/>
      <c r="F531" s="8"/>
      <c r="G531" s="5"/>
      <c r="H531" s="115"/>
    </row>
    <row r="532" spans="2:8" ht="11.25" x14ac:dyDescent="0.2">
      <c r="B532" s="5"/>
      <c r="D532" s="5"/>
      <c r="E532" s="5"/>
      <c r="F532" s="8"/>
      <c r="G532" s="5"/>
      <c r="H532" s="115"/>
    </row>
    <row r="533" spans="2:8" ht="11.25" x14ac:dyDescent="0.2">
      <c r="B533" s="5"/>
      <c r="D533" s="5"/>
      <c r="E533" s="5"/>
      <c r="F533" s="8"/>
      <c r="G533" s="5"/>
      <c r="H533" s="115"/>
    </row>
    <row r="534" spans="2:8" ht="11.25" x14ac:dyDescent="0.2">
      <c r="B534" s="5"/>
      <c r="D534" s="5"/>
      <c r="E534" s="5"/>
      <c r="F534" s="8"/>
      <c r="G534" s="5"/>
      <c r="H534" s="115"/>
    </row>
    <row r="535" spans="2:8" ht="11.25" x14ac:dyDescent="0.2">
      <c r="B535" s="5"/>
      <c r="D535" s="5"/>
      <c r="E535" s="5"/>
      <c r="F535" s="8"/>
      <c r="G535" s="5"/>
      <c r="H535" s="115"/>
    </row>
    <row r="536" spans="2:8" ht="11.25" x14ac:dyDescent="0.2">
      <c r="B536" s="5"/>
      <c r="D536" s="5"/>
      <c r="E536" s="5"/>
      <c r="F536" s="8"/>
      <c r="G536" s="5"/>
      <c r="H536" s="115"/>
    </row>
    <row r="537" spans="2:8" ht="11.25" x14ac:dyDescent="0.2">
      <c r="B537" s="5"/>
      <c r="D537" s="5"/>
      <c r="E537" s="5"/>
      <c r="F537" s="8"/>
      <c r="G537" s="5"/>
      <c r="H537" s="115"/>
    </row>
    <row r="538" spans="2:8" ht="11.25" x14ac:dyDescent="0.2">
      <c r="B538" s="5"/>
      <c r="D538" s="5"/>
      <c r="E538" s="5"/>
      <c r="F538" s="8"/>
      <c r="G538" s="5"/>
      <c r="H538" s="115"/>
    </row>
    <row r="539" spans="2:8" ht="11.25" x14ac:dyDescent="0.2">
      <c r="B539" s="5"/>
      <c r="D539" s="5"/>
      <c r="E539" s="5"/>
      <c r="F539" s="8"/>
      <c r="G539" s="5"/>
      <c r="H539" s="115"/>
    </row>
    <row r="540" spans="2:8" ht="11.25" x14ac:dyDescent="0.2">
      <c r="B540" s="5"/>
      <c r="D540" s="5"/>
      <c r="E540" s="5"/>
      <c r="F540" s="8"/>
      <c r="G540" s="5"/>
      <c r="H540" s="115"/>
    </row>
    <row r="541" spans="2:8" ht="11.25" x14ac:dyDescent="0.2">
      <c r="B541" s="5"/>
      <c r="D541" s="5"/>
      <c r="E541" s="5"/>
      <c r="F541" s="8"/>
      <c r="G541" s="5"/>
      <c r="H541" s="115"/>
    </row>
    <row r="542" spans="2:8" ht="11.25" x14ac:dyDescent="0.2">
      <c r="B542" s="5"/>
      <c r="D542" s="5"/>
      <c r="E542" s="5"/>
      <c r="F542" s="8"/>
      <c r="G542" s="5"/>
      <c r="H542" s="115"/>
    </row>
    <row r="543" spans="2:8" ht="11.25" x14ac:dyDescent="0.2">
      <c r="B543" s="5"/>
      <c r="D543" s="5"/>
      <c r="E543" s="5"/>
      <c r="F543" s="8"/>
      <c r="G543" s="5"/>
      <c r="H543" s="115"/>
    </row>
    <row r="544" spans="2:8" ht="11.25" x14ac:dyDescent="0.2">
      <c r="B544" s="5"/>
      <c r="D544" s="5"/>
      <c r="E544" s="5"/>
      <c r="F544" s="8"/>
      <c r="G544" s="5"/>
      <c r="H544" s="115"/>
    </row>
    <row r="545" spans="2:8" ht="11.25" x14ac:dyDescent="0.2">
      <c r="B545" s="5"/>
      <c r="D545" s="5"/>
      <c r="E545" s="5"/>
      <c r="F545" s="8"/>
      <c r="G545" s="5"/>
      <c r="H545" s="115"/>
    </row>
    <row r="546" spans="2:8" ht="11.25" x14ac:dyDescent="0.2">
      <c r="B546" s="5"/>
      <c r="D546" s="5"/>
      <c r="E546" s="5"/>
      <c r="F546" s="8"/>
      <c r="G546" s="5"/>
      <c r="H546" s="115"/>
    </row>
    <row r="547" spans="2:8" ht="11.25" x14ac:dyDescent="0.2">
      <c r="B547" s="5"/>
      <c r="D547" s="5"/>
      <c r="E547" s="5"/>
      <c r="F547" s="8"/>
      <c r="G547" s="5"/>
      <c r="H547" s="115"/>
    </row>
    <row r="548" spans="2:8" ht="11.25" x14ac:dyDescent="0.2">
      <c r="B548" s="5"/>
      <c r="D548" s="5"/>
      <c r="E548" s="5"/>
      <c r="F548" s="8"/>
      <c r="G548" s="5"/>
      <c r="H548" s="115"/>
    </row>
    <row r="549" spans="2:8" ht="11.25" x14ac:dyDescent="0.2">
      <c r="B549" s="5"/>
      <c r="D549" s="5"/>
      <c r="E549" s="5"/>
      <c r="F549" s="8"/>
      <c r="G549" s="5"/>
      <c r="H549" s="115"/>
    </row>
    <row r="550" spans="2:8" ht="11.25" x14ac:dyDescent="0.2">
      <c r="B550" s="5"/>
      <c r="D550" s="5"/>
      <c r="E550" s="5"/>
      <c r="F550" s="8"/>
      <c r="G550" s="5"/>
      <c r="H550" s="115"/>
    </row>
    <row r="551" spans="2:8" ht="11.25" x14ac:dyDescent="0.2">
      <c r="B551" s="5"/>
      <c r="D551" s="5"/>
      <c r="E551" s="5"/>
      <c r="F551" s="8"/>
      <c r="G551" s="5"/>
      <c r="H551" s="115"/>
    </row>
    <row r="552" spans="2:8" ht="11.25" x14ac:dyDescent="0.2">
      <c r="B552" s="5"/>
      <c r="D552" s="5"/>
      <c r="E552" s="5"/>
      <c r="F552" s="8"/>
      <c r="G552" s="5"/>
      <c r="H552" s="115"/>
    </row>
    <row r="553" spans="2:8" ht="11.25" x14ac:dyDescent="0.2">
      <c r="B553" s="5"/>
      <c r="D553" s="5"/>
      <c r="E553" s="5"/>
      <c r="F553" s="8"/>
      <c r="G553" s="5"/>
      <c r="H553" s="115"/>
    </row>
    <row r="554" spans="2:8" ht="11.25" x14ac:dyDescent="0.2">
      <c r="B554" s="5"/>
      <c r="D554" s="5"/>
      <c r="E554" s="5"/>
      <c r="F554" s="8"/>
      <c r="G554" s="5"/>
      <c r="H554" s="115"/>
    </row>
    <row r="555" spans="2:8" ht="11.25" x14ac:dyDescent="0.2">
      <c r="B555" s="5"/>
      <c r="D555" s="5"/>
      <c r="E555" s="5"/>
      <c r="F555" s="8"/>
      <c r="G555" s="5"/>
      <c r="H555" s="115"/>
    </row>
    <row r="556" spans="2:8" ht="11.25" x14ac:dyDescent="0.2">
      <c r="B556" s="5"/>
      <c r="D556" s="5"/>
      <c r="E556" s="5"/>
      <c r="F556" s="8"/>
      <c r="G556" s="5"/>
      <c r="H556" s="115"/>
    </row>
    <row r="557" spans="2:8" ht="11.25" x14ac:dyDescent="0.2">
      <c r="B557" s="5"/>
      <c r="D557" s="5"/>
      <c r="E557" s="5"/>
      <c r="F557" s="8"/>
      <c r="G557" s="5"/>
      <c r="H557" s="115"/>
    </row>
    <row r="558" spans="2:8" ht="11.25" x14ac:dyDescent="0.2">
      <c r="B558" s="5"/>
      <c r="D558" s="5"/>
      <c r="E558" s="5"/>
      <c r="F558" s="8"/>
      <c r="G558" s="5"/>
      <c r="H558" s="115"/>
    </row>
    <row r="559" spans="2:8" ht="11.25" x14ac:dyDescent="0.2">
      <c r="B559" s="5"/>
      <c r="D559" s="5"/>
      <c r="E559" s="5"/>
      <c r="F559" s="8"/>
      <c r="G559" s="5"/>
      <c r="H559" s="115"/>
    </row>
    <row r="560" spans="2:8" ht="11.25" x14ac:dyDescent="0.2">
      <c r="B560" s="5"/>
      <c r="D560" s="5"/>
      <c r="E560" s="5"/>
      <c r="F560" s="8"/>
      <c r="G560" s="5"/>
      <c r="H560" s="115"/>
    </row>
    <row r="561" spans="2:8" ht="11.25" x14ac:dyDescent="0.2">
      <c r="B561" s="5"/>
      <c r="D561" s="5"/>
      <c r="E561" s="5"/>
      <c r="F561" s="8"/>
      <c r="G561" s="5"/>
      <c r="H561" s="115"/>
    </row>
    <row r="562" spans="2:8" ht="11.25" x14ac:dyDescent="0.2">
      <c r="B562" s="5"/>
      <c r="D562" s="5"/>
      <c r="E562" s="5"/>
      <c r="F562" s="8"/>
      <c r="G562" s="5"/>
      <c r="H562" s="115"/>
    </row>
    <row r="563" spans="2:8" ht="11.25" x14ac:dyDescent="0.2">
      <c r="B563" s="5"/>
      <c r="D563" s="5"/>
      <c r="E563" s="5"/>
      <c r="F563" s="8"/>
      <c r="G563" s="5"/>
      <c r="H563" s="115"/>
    </row>
    <row r="564" spans="2:8" ht="11.25" x14ac:dyDescent="0.2">
      <c r="B564" s="5"/>
      <c r="D564" s="5"/>
      <c r="E564" s="5"/>
      <c r="F564" s="8"/>
      <c r="G564" s="5"/>
      <c r="H564" s="115"/>
    </row>
    <row r="565" spans="2:8" ht="11.25" x14ac:dyDescent="0.2">
      <c r="B565" s="5"/>
      <c r="D565" s="5"/>
      <c r="E565" s="5"/>
      <c r="F565" s="8"/>
      <c r="G565" s="5"/>
      <c r="H565" s="115"/>
    </row>
    <row r="566" spans="2:8" ht="11.25" x14ac:dyDescent="0.2">
      <c r="B566" s="5"/>
      <c r="D566" s="5"/>
      <c r="E566" s="5"/>
      <c r="F566" s="8"/>
      <c r="G566" s="5"/>
      <c r="H566" s="115"/>
    </row>
    <row r="567" spans="2:8" ht="11.25" x14ac:dyDescent="0.2">
      <c r="B567" s="5"/>
      <c r="D567" s="5"/>
      <c r="E567" s="5"/>
      <c r="F567" s="8"/>
      <c r="G567" s="5"/>
      <c r="H567" s="115"/>
    </row>
    <row r="568" spans="2:8" ht="11.25" x14ac:dyDescent="0.2">
      <c r="B568" s="5"/>
      <c r="D568" s="5"/>
      <c r="E568" s="5"/>
      <c r="F568" s="8"/>
      <c r="G568" s="5"/>
      <c r="H568" s="115"/>
    </row>
    <row r="569" spans="2:8" ht="11.25" x14ac:dyDescent="0.2">
      <c r="B569" s="5"/>
      <c r="D569" s="5"/>
      <c r="E569" s="5"/>
      <c r="F569" s="8"/>
      <c r="G569" s="5"/>
      <c r="H569" s="115"/>
    </row>
    <row r="570" spans="2:8" ht="11.25" x14ac:dyDescent="0.2">
      <c r="B570" s="5"/>
      <c r="D570" s="5"/>
      <c r="E570" s="5"/>
      <c r="F570" s="8"/>
      <c r="G570" s="5"/>
      <c r="H570" s="115"/>
    </row>
    <row r="571" spans="2:8" ht="11.25" x14ac:dyDescent="0.2">
      <c r="B571" s="5"/>
      <c r="D571" s="5"/>
      <c r="E571" s="5"/>
      <c r="F571" s="8"/>
      <c r="G571" s="5"/>
      <c r="H571" s="115"/>
    </row>
    <row r="572" spans="2:8" ht="11.25" x14ac:dyDescent="0.2">
      <c r="B572" s="5"/>
      <c r="D572" s="5"/>
      <c r="E572" s="5"/>
      <c r="F572" s="8"/>
      <c r="G572" s="5"/>
      <c r="H572" s="115"/>
    </row>
    <row r="573" spans="2:8" ht="11.25" x14ac:dyDescent="0.2">
      <c r="B573" s="5"/>
      <c r="D573" s="5"/>
      <c r="E573" s="5"/>
      <c r="F573" s="8"/>
      <c r="G573" s="5"/>
      <c r="H573" s="115"/>
    </row>
    <row r="574" spans="2:8" ht="11.25" x14ac:dyDescent="0.2">
      <c r="B574" s="5"/>
      <c r="D574" s="5"/>
      <c r="E574" s="5"/>
      <c r="F574" s="8"/>
      <c r="G574" s="5"/>
      <c r="H574" s="115"/>
    </row>
    <row r="575" spans="2:8" ht="11.25" x14ac:dyDescent="0.2">
      <c r="B575" s="5"/>
      <c r="D575" s="5"/>
      <c r="E575" s="5"/>
      <c r="F575" s="8"/>
      <c r="G575" s="5"/>
      <c r="H575" s="115"/>
    </row>
    <row r="576" spans="2:8" ht="11.25" x14ac:dyDescent="0.2">
      <c r="B576" s="5"/>
      <c r="D576" s="5"/>
      <c r="E576" s="5"/>
      <c r="F576" s="8"/>
      <c r="G576" s="5"/>
      <c r="H576" s="115"/>
    </row>
    <row r="577" spans="2:8" ht="11.25" x14ac:dyDescent="0.2">
      <c r="B577" s="5"/>
      <c r="D577" s="5"/>
      <c r="E577" s="5"/>
      <c r="F577" s="8"/>
      <c r="G577" s="5"/>
      <c r="H577" s="115"/>
    </row>
    <row r="578" spans="2:8" ht="11.25" x14ac:dyDescent="0.2">
      <c r="B578" s="5"/>
      <c r="D578" s="5"/>
      <c r="E578" s="5"/>
      <c r="F578" s="8"/>
      <c r="G578" s="5"/>
      <c r="H578" s="115"/>
    </row>
    <row r="579" spans="2:8" ht="11.25" x14ac:dyDescent="0.2">
      <c r="B579" s="5"/>
      <c r="D579" s="5"/>
      <c r="E579" s="5"/>
      <c r="F579" s="8"/>
      <c r="G579" s="5"/>
      <c r="H579" s="115"/>
    </row>
    <row r="580" spans="2:8" ht="11.25" x14ac:dyDescent="0.2">
      <c r="B580" s="5"/>
      <c r="D580" s="5"/>
      <c r="E580" s="5"/>
      <c r="F580" s="8"/>
      <c r="G580" s="5"/>
      <c r="H580" s="115"/>
    </row>
    <row r="581" spans="2:8" ht="11.25" x14ac:dyDescent="0.2">
      <c r="B581" s="5"/>
      <c r="D581" s="5"/>
      <c r="E581" s="5"/>
      <c r="F581" s="8"/>
      <c r="G581" s="5"/>
      <c r="H581" s="115"/>
    </row>
    <row r="582" spans="2:8" ht="11.25" x14ac:dyDescent="0.2">
      <c r="B582" s="5"/>
      <c r="D582" s="5"/>
      <c r="E582" s="5"/>
      <c r="F582" s="8"/>
      <c r="G582" s="5"/>
      <c r="H582" s="115"/>
    </row>
    <row r="583" spans="2:8" ht="11.25" x14ac:dyDescent="0.2">
      <c r="B583" s="5"/>
      <c r="D583" s="5"/>
      <c r="E583" s="5"/>
      <c r="F583" s="8"/>
      <c r="G583" s="5"/>
      <c r="H583" s="115"/>
    </row>
    <row r="584" spans="2:8" ht="11.25" x14ac:dyDescent="0.2">
      <c r="B584" s="5"/>
      <c r="D584" s="5"/>
      <c r="E584" s="5"/>
      <c r="F584" s="8"/>
      <c r="G584" s="5"/>
      <c r="H584" s="115"/>
    </row>
    <row r="585" spans="2:8" ht="11.25" x14ac:dyDescent="0.2">
      <c r="B585" s="5"/>
      <c r="D585" s="5"/>
      <c r="E585" s="5"/>
      <c r="F585" s="8"/>
      <c r="G585" s="5"/>
      <c r="H585" s="115"/>
    </row>
    <row r="586" spans="2:8" ht="11.25" x14ac:dyDescent="0.2">
      <c r="B586" s="5"/>
      <c r="D586" s="5"/>
      <c r="E586" s="5"/>
      <c r="F586" s="8"/>
      <c r="G586" s="5"/>
      <c r="H586" s="115"/>
    </row>
    <row r="587" spans="2:8" ht="11.25" x14ac:dyDescent="0.2">
      <c r="B587" s="5"/>
      <c r="D587" s="5"/>
      <c r="E587" s="5"/>
      <c r="F587" s="8"/>
      <c r="G587" s="5"/>
      <c r="H587" s="115"/>
    </row>
    <row r="588" spans="2:8" ht="11.25" x14ac:dyDescent="0.2">
      <c r="B588" s="5"/>
      <c r="D588" s="5"/>
      <c r="E588" s="5"/>
      <c r="F588" s="8"/>
      <c r="G588" s="5"/>
      <c r="H588" s="115"/>
    </row>
    <row r="589" spans="2:8" ht="11.25" x14ac:dyDescent="0.2">
      <c r="B589" s="5"/>
      <c r="D589" s="5"/>
      <c r="E589" s="5"/>
      <c r="F589" s="8"/>
      <c r="G589" s="5"/>
      <c r="H589" s="115"/>
    </row>
    <row r="590" spans="2:8" ht="11.25" x14ac:dyDescent="0.2">
      <c r="B590" s="5"/>
      <c r="D590" s="5"/>
      <c r="E590" s="5"/>
      <c r="F590" s="8"/>
      <c r="G590" s="5"/>
      <c r="H590" s="115"/>
    </row>
    <row r="591" spans="2:8" ht="11.25" x14ac:dyDescent="0.2">
      <c r="B591" s="5"/>
      <c r="D591" s="5"/>
      <c r="E591" s="5"/>
      <c r="F591" s="8"/>
      <c r="G591" s="5"/>
      <c r="H591" s="115"/>
    </row>
    <row r="592" spans="2:8" ht="11.25" x14ac:dyDescent="0.2">
      <c r="B592" s="5"/>
      <c r="D592" s="5"/>
      <c r="E592" s="5"/>
      <c r="F592" s="8"/>
      <c r="G592" s="5"/>
      <c r="H592" s="115"/>
    </row>
    <row r="593" spans="2:8" ht="11.25" x14ac:dyDescent="0.2">
      <c r="B593" s="5"/>
      <c r="D593" s="5"/>
      <c r="E593" s="5"/>
      <c r="F593" s="8"/>
      <c r="G593" s="5"/>
      <c r="H593" s="115"/>
    </row>
    <row r="594" spans="2:8" ht="11.25" x14ac:dyDescent="0.2">
      <c r="B594" s="5"/>
      <c r="D594" s="5"/>
      <c r="E594" s="5"/>
      <c r="F594" s="8"/>
      <c r="G594" s="5"/>
      <c r="H594" s="115"/>
    </row>
    <row r="595" spans="2:8" ht="11.25" x14ac:dyDescent="0.2">
      <c r="B595" s="5"/>
      <c r="D595" s="5"/>
      <c r="E595" s="5"/>
      <c r="F595" s="8"/>
      <c r="G595" s="5"/>
      <c r="H595" s="115"/>
    </row>
    <row r="596" spans="2:8" ht="11.25" x14ac:dyDescent="0.2">
      <c r="B596" s="5"/>
      <c r="D596" s="5"/>
      <c r="E596" s="5"/>
      <c r="F596" s="8"/>
      <c r="G596" s="5"/>
      <c r="H596" s="115"/>
    </row>
    <row r="597" spans="2:8" ht="11.25" x14ac:dyDescent="0.2">
      <c r="B597" s="5"/>
      <c r="D597" s="5"/>
      <c r="E597" s="5"/>
      <c r="F597" s="8"/>
      <c r="G597" s="5"/>
      <c r="H597" s="115"/>
    </row>
    <row r="598" spans="2:8" ht="11.25" x14ac:dyDescent="0.2">
      <c r="B598" s="5"/>
      <c r="D598" s="5"/>
      <c r="E598" s="5"/>
      <c r="F598" s="8"/>
      <c r="G598" s="5"/>
      <c r="H598" s="115"/>
    </row>
    <row r="599" spans="2:8" ht="11.25" x14ac:dyDescent="0.2">
      <c r="B599" s="5"/>
      <c r="D599" s="5"/>
      <c r="E599" s="5"/>
      <c r="F599" s="8"/>
      <c r="G599" s="5"/>
      <c r="H599" s="115"/>
    </row>
    <row r="600" spans="2:8" ht="11.25" x14ac:dyDescent="0.2">
      <c r="B600" s="5"/>
      <c r="D600" s="5"/>
      <c r="E600" s="5"/>
      <c r="F600" s="8"/>
      <c r="G600" s="5"/>
      <c r="H600" s="115"/>
    </row>
    <row r="601" spans="2:8" ht="11.25" x14ac:dyDescent="0.2">
      <c r="B601" s="5"/>
      <c r="D601" s="5"/>
      <c r="E601" s="5"/>
      <c r="F601" s="8"/>
      <c r="G601" s="5"/>
      <c r="H601" s="115"/>
    </row>
    <row r="602" spans="2:8" ht="11.25" x14ac:dyDescent="0.2">
      <c r="B602" s="5"/>
      <c r="D602" s="5"/>
      <c r="E602" s="5"/>
      <c r="F602" s="8"/>
      <c r="G602" s="5"/>
      <c r="H602" s="115"/>
    </row>
    <row r="603" spans="2:8" ht="11.25" x14ac:dyDescent="0.2">
      <c r="B603" s="5"/>
      <c r="D603" s="5"/>
      <c r="E603" s="5"/>
      <c r="F603" s="8"/>
      <c r="G603" s="5"/>
      <c r="H603" s="115"/>
    </row>
    <row r="604" spans="2:8" ht="11.25" x14ac:dyDescent="0.2">
      <c r="B604" s="5"/>
      <c r="D604" s="5"/>
      <c r="E604" s="5"/>
      <c r="F604" s="8"/>
      <c r="G604" s="5"/>
      <c r="H604" s="115"/>
    </row>
    <row r="605" spans="2:8" ht="11.25" x14ac:dyDescent="0.2">
      <c r="B605" s="5"/>
      <c r="D605" s="5"/>
      <c r="E605" s="5"/>
      <c r="F605" s="8"/>
      <c r="G605" s="5"/>
      <c r="H605" s="115"/>
    </row>
    <row r="606" spans="2:8" ht="11.25" x14ac:dyDescent="0.2">
      <c r="B606" s="5"/>
      <c r="D606" s="5"/>
      <c r="E606" s="5"/>
      <c r="F606" s="8"/>
      <c r="G606" s="5"/>
      <c r="H606" s="115"/>
    </row>
    <row r="607" spans="2:8" ht="11.25" x14ac:dyDescent="0.2">
      <c r="B607" s="5"/>
      <c r="D607" s="5"/>
      <c r="E607" s="5"/>
      <c r="F607" s="8"/>
      <c r="G607" s="5"/>
      <c r="H607" s="115"/>
    </row>
    <row r="608" spans="2:8" ht="11.25" x14ac:dyDescent="0.2">
      <c r="B608" s="5"/>
      <c r="D608" s="5"/>
      <c r="E608" s="5"/>
      <c r="F608" s="8"/>
      <c r="G608" s="5"/>
      <c r="H608" s="115"/>
    </row>
    <row r="609" spans="2:8" ht="11.25" x14ac:dyDescent="0.2">
      <c r="B609" s="5"/>
      <c r="D609" s="5"/>
      <c r="E609" s="5"/>
      <c r="F609" s="8"/>
      <c r="G609" s="5"/>
      <c r="H609" s="115"/>
    </row>
    <row r="610" spans="2:8" ht="11.25" x14ac:dyDescent="0.2">
      <c r="B610" s="5"/>
      <c r="D610" s="5"/>
      <c r="E610" s="5"/>
      <c r="F610" s="8"/>
      <c r="G610" s="5"/>
      <c r="H610" s="115"/>
    </row>
    <row r="611" spans="2:8" ht="11.25" x14ac:dyDescent="0.2">
      <c r="B611" s="5"/>
      <c r="D611" s="5"/>
      <c r="E611" s="5"/>
      <c r="F611" s="8"/>
      <c r="G611" s="5"/>
      <c r="H611" s="115"/>
    </row>
    <row r="612" spans="2:8" ht="11.25" x14ac:dyDescent="0.2">
      <c r="B612" s="5"/>
      <c r="D612" s="5"/>
      <c r="E612" s="5"/>
      <c r="F612" s="8"/>
      <c r="G612" s="5"/>
      <c r="H612" s="115"/>
    </row>
    <row r="613" spans="2:8" ht="11.25" x14ac:dyDescent="0.2">
      <c r="B613" s="5"/>
      <c r="D613" s="5"/>
      <c r="E613" s="5"/>
      <c r="F613" s="8"/>
      <c r="G613" s="5"/>
      <c r="H613" s="115"/>
    </row>
    <row r="614" spans="2:8" ht="11.25" x14ac:dyDescent="0.2">
      <c r="B614" s="5"/>
      <c r="D614" s="5"/>
      <c r="E614" s="5"/>
      <c r="F614" s="8"/>
      <c r="G614" s="5"/>
      <c r="H614" s="115"/>
    </row>
    <row r="615" spans="2:8" ht="11.25" x14ac:dyDescent="0.2">
      <c r="B615" s="5"/>
      <c r="D615" s="5"/>
      <c r="E615" s="5"/>
      <c r="F615" s="8"/>
      <c r="G615" s="5"/>
      <c r="H615" s="115"/>
    </row>
    <row r="616" spans="2:8" ht="11.25" x14ac:dyDescent="0.2">
      <c r="B616" s="5"/>
      <c r="D616" s="5"/>
      <c r="E616" s="5"/>
      <c r="F616" s="8"/>
      <c r="G616" s="5"/>
      <c r="H616" s="115"/>
    </row>
    <row r="617" spans="2:8" ht="11.25" x14ac:dyDescent="0.2">
      <c r="B617" s="5"/>
      <c r="D617" s="5"/>
      <c r="E617" s="5"/>
      <c r="F617" s="8"/>
      <c r="G617" s="5"/>
      <c r="H617" s="115"/>
    </row>
    <row r="618" spans="2:8" ht="11.25" x14ac:dyDescent="0.2">
      <c r="B618" s="5"/>
      <c r="D618" s="5"/>
      <c r="E618" s="5"/>
      <c r="F618" s="8"/>
      <c r="G618" s="5"/>
      <c r="H618" s="115"/>
    </row>
    <row r="619" spans="2:8" ht="11.25" x14ac:dyDescent="0.2">
      <c r="B619" s="5"/>
      <c r="D619" s="5"/>
      <c r="E619" s="5"/>
      <c r="F619" s="8"/>
      <c r="G619" s="5"/>
      <c r="H619" s="115"/>
    </row>
    <row r="620" spans="2:8" ht="11.25" x14ac:dyDescent="0.2">
      <c r="B620" s="5"/>
      <c r="D620" s="5"/>
      <c r="E620" s="5"/>
      <c r="F620" s="8"/>
      <c r="G620" s="5"/>
      <c r="H620" s="115"/>
    </row>
    <row r="621" spans="2:8" ht="11.25" x14ac:dyDescent="0.2">
      <c r="B621" s="5"/>
      <c r="D621" s="5"/>
      <c r="E621" s="5"/>
      <c r="F621" s="8"/>
      <c r="G621" s="5"/>
      <c r="H621" s="115"/>
    </row>
    <row r="622" spans="2:8" ht="11.25" x14ac:dyDescent="0.2">
      <c r="B622" s="5"/>
      <c r="D622" s="5"/>
      <c r="E622" s="5"/>
      <c r="F622" s="8"/>
      <c r="G622" s="5"/>
      <c r="H622" s="115"/>
    </row>
    <row r="623" spans="2:8" ht="11.25" x14ac:dyDescent="0.2">
      <c r="B623" s="5"/>
      <c r="D623" s="5"/>
      <c r="E623" s="5"/>
      <c r="F623" s="8"/>
      <c r="G623" s="5"/>
      <c r="H623" s="115"/>
    </row>
    <row r="624" spans="2:8" ht="11.25" x14ac:dyDescent="0.2">
      <c r="B624" s="5"/>
      <c r="D624" s="5"/>
      <c r="E624" s="5"/>
      <c r="F624" s="8"/>
      <c r="G624" s="5"/>
      <c r="H624" s="115"/>
    </row>
    <row r="625" spans="2:8" ht="11.25" x14ac:dyDescent="0.2">
      <c r="B625" s="5"/>
      <c r="D625" s="5"/>
      <c r="E625" s="5"/>
      <c r="F625" s="8"/>
      <c r="G625" s="5"/>
      <c r="H625" s="115"/>
    </row>
    <row r="626" spans="2:8" ht="11.25" x14ac:dyDescent="0.2">
      <c r="B626" s="5"/>
      <c r="D626" s="5"/>
      <c r="E626" s="5"/>
      <c r="F626" s="8"/>
      <c r="G626" s="5"/>
      <c r="H626" s="115"/>
    </row>
    <row r="627" spans="2:8" ht="11.25" x14ac:dyDescent="0.2">
      <c r="B627" s="5"/>
      <c r="D627" s="5"/>
      <c r="E627" s="5"/>
      <c r="F627" s="8"/>
      <c r="G627" s="5"/>
      <c r="H627" s="115"/>
    </row>
    <row r="628" spans="2:8" ht="11.25" x14ac:dyDescent="0.2">
      <c r="B628" s="5"/>
      <c r="D628" s="5"/>
      <c r="E628" s="5"/>
      <c r="F628" s="8"/>
      <c r="G628" s="5"/>
      <c r="H628" s="115"/>
    </row>
    <row r="629" spans="2:8" ht="11.25" x14ac:dyDescent="0.2">
      <c r="B629" s="5"/>
      <c r="D629" s="5"/>
      <c r="E629" s="5"/>
      <c r="F629" s="8"/>
      <c r="G629" s="5"/>
      <c r="H629" s="115"/>
    </row>
    <row r="630" spans="2:8" ht="11.25" x14ac:dyDescent="0.2">
      <c r="B630" s="5"/>
      <c r="D630" s="5"/>
      <c r="E630" s="5"/>
      <c r="F630" s="8"/>
      <c r="G630" s="5"/>
      <c r="H630" s="115"/>
    </row>
    <row r="631" spans="2:8" ht="11.25" x14ac:dyDescent="0.2">
      <c r="B631" s="5"/>
      <c r="D631" s="5"/>
      <c r="E631" s="5"/>
      <c r="F631" s="8"/>
      <c r="G631" s="5"/>
      <c r="H631" s="115"/>
    </row>
    <row r="632" spans="2:8" ht="11.25" x14ac:dyDescent="0.2">
      <c r="B632" s="5"/>
      <c r="D632" s="5"/>
      <c r="E632" s="5"/>
      <c r="F632" s="8"/>
      <c r="G632" s="5"/>
      <c r="H632" s="115"/>
    </row>
    <row r="633" spans="2:8" ht="11.25" x14ac:dyDescent="0.2">
      <c r="B633" s="5"/>
      <c r="D633" s="5"/>
      <c r="E633" s="5"/>
      <c r="F633" s="8"/>
      <c r="G633" s="5"/>
      <c r="H633" s="115"/>
    </row>
    <row r="634" spans="2:8" ht="11.25" x14ac:dyDescent="0.2">
      <c r="B634" s="5"/>
      <c r="D634" s="5"/>
      <c r="E634" s="5"/>
      <c r="F634" s="8"/>
      <c r="G634" s="5"/>
      <c r="H634" s="115"/>
    </row>
    <row r="635" spans="2:8" ht="11.25" x14ac:dyDescent="0.2">
      <c r="B635" s="5"/>
      <c r="D635" s="5"/>
      <c r="E635" s="5"/>
      <c r="F635" s="8"/>
      <c r="G635" s="5"/>
      <c r="H635" s="115"/>
    </row>
    <row r="636" spans="2:8" ht="11.25" x14ac:dyDescent="0.2">
      <c r="B636" s="5"/>
      <c r="D636" s="5"/>
      <c r="E636" s="5"/>
      <c r="F636" s="8"/>
      <c r="G636" s="5"/>
      <c r="H636" s="115"/>
    </row>
    <row r="637" spans="2:8" ht="11.25" x14ac:dyDescent="0.2">
      <c r="B637" s="5"/>
      <c r="D637" s="5"/>
      <c r="E637" s="5"/>
      <c r="F637" s="8"/>
      <c r="G637" s="5"/>
      <c r="H637" s="115"/>
    </row>
    <row r="638" spans="2:8" ht="11.25" x14ac:dyDescent="0.2">
      <c r="B638" s="5"/>
      <c r="D638" s="5"/>
      <c r="E638" s="5"/>
      <c r="F638" s="8"/>
      <c r="G638" s="5"/>
      <c r="H638" s="115"/>
    </row>
    <row r="639" spans="2:8" ht="11.25" x14ac:dyDescent="0.2">
      <c r="B639" s="5"/>
      <c r="D639" s="5"/>
      <c r="E639" s="5"/>
      <c r="F639" s="8"/>
      <c r="G639" s="5"/>
      <c r="H639" s="115"/>
    </row>
    <row r="640" spans="2:8" ht="11.25" x14ac:dyDescent="0.2">
      <c r="B640" s="5"/>
      <c r="D640" s="5"/>
      <c r="E640" s="5"/>
      <c r="F640" s="8"/>
      <c r="G640" s="5"/>
      <c r="H640" s="115"/>
    </row>
    <row r="641" spans="2:8" ht="11.25" x14ac:dyDescent="0.2">
      <c r="B641" s="5"/>
      <c r="D641" s="5"/>
      <c r="E641" s="5"/>
      <c r="F641" s="8"/>
      <c r="G641" s="5"/>
      <c r="H641" s="115"/>
    </row>
    <row r="642" spans="2:8" ht="11.25" x14ac:dyDescent="0.2">
      <c r="B642" s="5"/>
      <c r="D642" s="5"/>
      <c r="E642" s="5"/>
      <c r="F642" s="8"/>
      <c r="G642" s="5"/>
      <c r="H642" s="115"/>
    </row>
    <row r="643" spans="2:8" ht="11.25" x14ac:dyDescent="0.2">
      <c r="B643" s="5"/>
      <c r="D643" s="5"/>
      <c r="E643" s="5"/>
      <c r="F643" s="8"/>
      <c r="G643" s="5"/>
      <c r="H643" s="115"/>
    </row>
    <row r="644" spans="2:8" ht="11.25" x14ac:dyDescent="0.2">
      <c r="B644" s="5"/>
      <c r="D644" s="5"/>
      <c r="E644" s="5"/>
      <c r="F644" s="8"/>
      <c r="G644" s="5"/>
      <c r="H644" s="115"/>
    </row>
    <row r="645" spans="2:8" ht="11.25" x14ac:dyDescent="0.2">
      <c r="B645" s="5"/>
      <c r="D645" s="5"/>
      <c r="E645" s="5"/>
      <c r="F645" s="8"/>
      <c r="G645" s="5"/>
      <c r="H645" s="115"/>
    </row>
    <row r="646" spans="2:8" ht="11.25" x14ac:dyDescent="0.2">
      <c r="B646" s="5"/>
      <c r="D646" s="5"/>
      <c r="E646" s="5"/>
      <c r="F646" s="8"/>
      <c r="G646" s="5"/>
      <c r="H646" s="115"/>
    </row>
    <row r="647" spans="2:8" ht="11.25" x14ac:dyDescent="0.2">
      <c r="B647" s="5"/>
      <c r="D647" s="5"/>
      <c r="E647" s="5"/>
      <c r="F647" s="8"/>
      <c r="G647" s="5"/>
      <c r="H647" s="115"/>
    </row>
    <row r="648" spans="2:8" ht="11.25" x14ac:dyDescent="0.2">
      <c r="B648" s="5"/>
      <c r="D648" s="5"/>
      <c r="E648" s="5"/>
      <c r="F648" s="8"/>
      <c r="G648" s="5"/>
      <c r="H648" s="115"/>
    </row>
    <row r="649" spans="2:8" ht="11.25" x14ac:dyDescent="0.2">
      <c r="B649" s="5"/>
      <c r="D649" s="5"/>
      <c r="E649" s="5"/>
      <c r="F649" s="8"/>
      <c r="G649" s="5"/>
      <c r="H649" s="115"/>
    </row>
    <row r="650" spans="2:8" ht="11.25" x14ac:dyDescent="0.2">
      <c r="B650" s="5"/>
      <c r="D650" s="5"/>
      <c r="E650" s="5"/>
      <c r="F650" s="8"/>
      <c r="G650" s="5"/>
      <c r="H650" s="115"/>
    </row>
    <row r="651" spans="2:8" ht="11.25" x14ac:dyDescent="0.2">
      <c r="B651" s="5"/>
      <c r="D651" s="5"/>
      <c r="E651" s="5"/>
      <c r="F651" s="8"/>
      <c r="G651" s="5"/>
      <c r="H651" s="115"/>
    </row>
    <row r="652" spans="2:8" ht="11.25" x14ac:dyDescent="0.2">
      <c r="B652" s="5"/>
      <c r="D652" s="5"/>
      <c r="E652" s="5"/>
      <c r="F652" s="8"/>
      <c r="G652" s="5"/>
      <c r="H652" s="115"/>
    </row>
    <row r="653" spans="2:8" ht="11.25" x14ac:dyDescent="0.2">
      <c r="B653" s="5"/>
      <c r="D653" s="5"/>
      <c r="E653" s="5"/>
      <c r="F653" s="8"/>
      <c r="G653" s="5"/>
      <c r="H653" s="115"/>
    </row>
    <row r="654" spans="2:8" ht="11.25" x14ac:dyDescent="0.2">
      <c r="B654" s="5"/>
      <c r="D654" s="5"/>
      <c r="E654" s="5"/>
      <c r="F654" s="8"/>
      <c r="G654" s="5"/>
      <c r="H654" s="115"/>
    </row>
    <row r="655" spans="2:8" ht="11.25" x14ac:dyDescent="0.2">
      <c r="B655" s="5"/>
      <c r="D655" s="5"/>
      <c r="E655" s="5"/>
      <c r="F655" s="8"/>
      <c r="G655" s="5"/>
      <c r="H655" s="115"/>
    </row>
    <row r="656" spans="2:8" ht="11.25" x14ac:dyDescent="0.2">
      <c r="B656" s="5"/>
      <c r="D656" s="5"/>
      <c r="E656" s="5"/>
      <c r="F656" s="8"/>
      <c r="G656" s="5"/>
      <c r="H656" s="115"/>
    </row>
    <row r="657" spans="2:8" ht="11.25" x14ac:dyDescent="0.2">
      <c r="B657" s="5"/>
      <c r="D657" s="5"/>
      <c r="E657" s="5"/>
      <c r="F657" s="8"/>
      <c r="G657" s="5"/>
      <c r="H657" s="115"/>
    </row>
    <row r="658" spans="2:8" ht="11.25" x14ac:dyDescent="0.2">
      <c r="B658" s="5"/>
      <c r="D658" s="5"/>
      <c r="E658" s="5"/>
      <c r="F658" s="8"/>
      <c r="G658" s="5"/>
      <c r="H658" s="115"/>
    </row>
    <row r="659" spans="2:8" ht="11.25" x14ac:dyDescent="0.2">
      <c r="B659" s="5"/>
      <c r="D659" s="5"/>
      <c r="E659" s="5"/>
      <c r="F659" s="8"/>
      <c r="G659" s="5"/>
      <c r="H659" s="115"/>
    </row>
    <row r="660" spans="2:8" ht="11.25" x14ac:dyDescent="0.2">
      <c r="B660" s="5"/>
      <c r="D660" s="5"/>
      <c r="E660" s="5"/>
      <c r="F660" s="8"/>
      <c r="G660" s="5"/>
      <c r="H660" s="115"/>
    </row>
    <row r="661" spans="2:8" ht="11.25" x14ac:dyDescent="0.2">
      <c r="B661" s="5"/>
      <c r="D661" s="5"/>
      <c r="E661" s="5"/>
      <c r="F661" s="8"/>
      <c r="G661" s="5"/>
      <c r="H661" s="115"/>
    </row>
    <row r="662" spans="2:8" ht="11.25" x14ac:dyDescent="0.2">
      <c r="B662" s="5"/>
      <c r="D662" s="5"/>
      <c r="E662" s="5"/>
      <c r="F662" s="8"/>
      <c r="G662" s="5"/>
      <c r="H662" s="115"/>
    </row>
    <row r="663" spans="2:8" ht="11.25" x14ac:dyDescent="0.2">
      <c r="B663" s="5"/>
      <c r="D663" s="5"/>
      <c r="E663" s="5"/>
      <c r="F663" s="8"/>
      <c r="G663" s="5"/>
      <c r="H663" s="115"/>
    </row>
    <row r="666" spans="2:8" ht="11.25" x14ac:dyDescent="0.2">
      <c r="B666" s="5"/>
      <c r="D666" s="5"/>
      <c r="E666" s="5"/>
      <c r="F666" s="8"/>
      <c r="G666" s="5"/>
      <c r="H666" s="115"/>
    </row>
    <row r="671" spans="2:8" ht="11.25" x14ac:dyDescent="0.2">
      <c r="B671" s="5"/>
      <c r="D671" s="5"/>
      <c r="E671" s="5"/>
      <c r="F671" s="8"/>
      <c r="G671" s="5"/>
      <c r="H671" s="115"/>
    </row>
    <row r="672" spans="2:8" ht="11.25" x14ac:dyDescent="0.2">
      <c r="B672" s="5"/>
      <c r="D672" s="5"/>
      <c r="E672" s="5"/>
      <c r="F672" s="8"/>
      <c r="G672" s="5"/>
      <c r="H672" s="115"/>
    </row>
    <row r="673" spans="2:8" ht="11.25" x14ac:dyDescent="0.2">
      <c r="B673" s="5"/>
      <c r="D673" s="5"/>
      <c r="E673" s="5"/>
      <c r="F673" s="8"/>
      <c r="G673" s="5"/>
      <c r="H673" s="115"/>
    </row>
    <row r="674" spans="2:8" ht="11.25" x14ac:dyDescent="0.2">
      <c r="B674" s="5"/>
      <c r="D674" s="5"/>
      <c r="E674" s="5"/>
      <c r="F674" s="8"/>
      <c r="G674" s="5"/>
      <c r="H674" s="115"/>
    </row>
    <row r="675" spans="2:8" ht="11.25" x14ac:dyDescent="0.2">
      <c r="B675" s="5"/>
      <c r="D675" s="5"/>
      <c r="E675" s="5"/>
      <c r="F675" s="8"/>
      <c r="G675" s="5"/>
      <c r="H675" s="115"/>
    </row>
    <row r="676" spans="2:8" ht="11.25" x14ac:dyDescent="0.2">
      <c r="B676" s="5"/>
      <c r="D676" s="5"/>
      <c r="E676" s="5"/>
      <c r="F676" s="8"/>
      <c r="G676" s="5"/>
      <c r="H676" s="115"/>
    </row>
    <row r="677" spans="2:8" ht="11.25" x14ac:dyDescent="0.2">
      <c r="B677" s="5"/>
      <c r="D677" s="5"/>
      <c r="E677" s="5"/>
      <c r="F677" s="8"/>
      <c r="G677" s="5"/>
      <c r="H677" s="115"/>
    </row>
    <row r="678" spans="2:8" ht="11.25" x14ac:dyDescent="0.2">
      <c r="B678" s="5"/>
      <c r="D678" s="5"/>
      <c r="E678" s="5"/>
      <c r="F678" s="8"/>
      <c r="G678" s="5"/>
      <c r="H678" s="115"/>
    </row>
    <row r="679" spans="2:8" ht="11.25" x14ac:dyDescent="0.2">
      <c r="B679" s="5"/>
      <c r="D679" s="5"/>
      <c r="E679" s="5"/>
      <c r="F679" s="8"/>
      <c r="G679" s="5"/>
      <c r="H679" s="115"/>
    </row>
    <row r="680" spans="2:8" ht="11.25" x14ac:dyDescent="0.2">
      <c r="B680" s="5"/>
      <c r="D680" s="5"/>
      <c r="E680" s="5"/>
      <c r="F680" s="8"/>
      <c r="G680" s="5"/>
      <c r="H680" s="115"/>
    </row>
    <row r="681" spans="2:8" ht="11.25" x14ac:dyDescent="0.2">
      <c r="B681" s="5"/>
      <c r="D681" s="5"/>
      <c r="E681" s="5"/>
      <c r="F681" s="8"/>
      <c r="G681" s="5"/>
      <c r="H681" s="115"/>
    </row>
    <row r="682" spans="2:8" ht="11.25" x14ac:dyDescent="0.2">
      <c r="B682" s="5"/>
      <c r="D682" s="5"/>
      <c r="E682" s="5"/>
      <c r="F682" s="8"/>
      <c r="G682" s="5"/>
      <c r="H682" s="115"/>
    </row>
    <row r="683" spans="2:8" ht="11.25" x14ac:dyDescent="0.2">
      <c r="B683" s="5"/>
      <c r="D683" s="5"/>
      <c r="E683" s="5"/>
      <c r="F683" s="8"/>
      <c r="G683" s="5"/>
      <c r="H683" s="115"/>
    </row>
    <row r="684" spans="2:8" ht="11.25" x14ac:dyDescent="0.2">
      <c r="B684" s="5"/>
      <c r="D684" s="5"/>
      <c r="E684" s="5"/>
      <c r="F684" s="8"/>
      <c r="G684" s="5"/>
      <c r="H684" s="115"/>
    </row>
    <row r="685" spans="2:8" ht="11.25" x14ac:dyDescent="0.2">
      <c r="B685" s="5"/>
      <c r="D685" s="5"/>
      <c r="E685" s="5"/>
      <c r="F685" s="8"/>
      <c r="G685" s="5"/>
      <c r="H685" s="115"/>
    </row>
    <row r="686" spans="2:8" ht="11.25" x14ac:dyDescent="0.2">
      <c r="B686" s="5"/>
      <c r="D686" s="5"/>
      <c r="E686" s="5"/>
      <c r="F686" s="8"/>
      <c r="G686" s="5"/>
      <c r="H686" s="115"/>
    </row>
    <row r="687" spans="2:8" ht="11.25" x14ac:dyDescent="0.2">
      <c r="B687" s="5"/>
      <c r="D687" s="5"/>
      <c r="E687" s="5"/>
      <c r="F687" s="8"/>
      <c r="G687" s="5"/>
      <c r="H687" s="115"/>
    </row>
    <row r="688" spans="2:8" ht="11.25" x14ac:dyDescent="0.2">
      <c r="B688" s="5"/>
      <c r="D688" s="5"/>
      <c r="E688" s="5"/>
      <c r="F688" s="8"/>
      <c r="G688" s="5"/>
      <c r="H688" s="115"/>
    </row>
    <row r="689" spans="2:8" ht="11.25" x14ac:dyDescent="0.2">
      <c r="B689" s="5"/>
      <c r="D689" s="5"/>
      <c r="E689" s="5"/>
      <c r="F689" s="8"/>
      <c r="G689" s="5"/>
      <c r="H689" s="115"/>
    </row>
    <row r="690" spans="2:8" ht="11.25" x14ac:dyDescent="0.2">
      <c r="B690" s="5"/>
      <c r="D690" s="5"/>
      <c r="E690" s="5"/>
      <c r="F690" s="8"/>
      <c r="G690" s="5"/>
      <c r="H690" s="115"/>
    </row>
    <row r="691" spans="2:8" ht="11.25" x14ac:dyDescent="0.2">
      <c r="B691" s="5"/>
      <c r="D691" s="5"/>
      <c r="E691" s="5"/>
      <c r="F691" s="8"/>
      <c r="G691" s="5"/>
      <c r="H691" s="115"/>
    </row>
    <row r="692" spans="2:8" ht="11.25" x14ac:dyDescent="0.2">
      <c r="B692" s="5"/>
      <c r="D692" s="5"/>
      <c r="E692" s="5"/>
      <c r="F692" s="8"/>
      <c r="G692" s="5"/>
      <c r="H692" s="115"/>
    </row>
    <row r="693" spans="2:8" ht="11.25" x14ac:dyDescent="0.2">
      <c r="B693" s="5"/>
      <c r="D693" s="5"/>
      <c r="E693" s="5"/>
      <c r="F693" s="8"/>
      <c r="G693" s="5"/>
      <c r="H693" s="115"/>
    </row>
    <row r="694" spans="2:8" ht="11.25" x14ac:dyDescent="0.2">
      <c r="B694" s="5"/>
      <c r="D694" s="5"/>
      <c r="E694" s="5"/>
      <c r="F694" s="8"/>
      <c r="G694" s="5"/>
      <c r="H694" s="115"/>
    </row>
    <row r="695" spans="2:8" ht="11.25" x14ac:dyDescent="0.2">
      <c r="B695" s="5"/>
      <c r="D695" s="5"/>
      <c r="E695" s="5"/>
      <c r="F695" s="8"/>
      <c r="G695" s="5"/>
      <c r="H695" s="115"/>
    </row>
    <row r="696" spans="2:8" ht="11.25" x14ac:dyDescent="0.2">
      <c r="B696" s="5"/>
      <c r="D696" s="5"/>
      <c r="E696" s="5"/>
      <c r="F696" s="8"/>
      <c r="G696" s="5"/>
      <c r="H696" s="115"/>
    </row>
    <row r="697" spans="2:8" ht="11.25" x14ac:dyDescent="0.2">
      <c r="B697" s="5"/>
      <c r="D697" s="5"/>
      <c r="E697" s="5"/>
      <c r="F697" s="8"/>
      <c r="G697" s="5"/>
      <c r="H697" s="115"/>
    </row>
    <row r="698" spans="2:8" ht="11.25" x14ac:dyDescent="0.2">
      <c r="B698" s="5"/>
      <c r="D698" s="5"/>
      <c r="E698" s="5"/>
      <c r="F698" s="8"/>
      <c r="G698" s="5"/>
      <c r="H698" s="115"/>
    </row>
    <row r="699" spans="2:8" ht="11.25" x14ac:dyDescent="0.2">
      <c r="B699" s="5"/>
      <c r="D699" s="5"/>
      <c r="E699" s="5"/>
      <c r="F699" s="8"/>
      <c r="G699" s="5"/>
      <c r="H699" s="115"/>
    </row>
    <row r="700" spans="2:8" ht="11.25" x14ac:dyDescent="0.2">
      <c r="B700" s="5"/>
      <c r="D700" s="5"/>
      <c r="E700" s="5"/>
      <c r="F700" s="8"/>
      <c r="G700" s="5"/>
      <c r="H700" s="115"/>
    </row>
    <row r="701" spans="2:8" ht="11.25" x14ac:dyDescent="0.2">
      <c r="B701" s="5"/>
      <c r="D701" s="5"/>
      <c r="E701" s="5"/>
      <c r="F701" s="8"/>
      <c r="G701" s="5"/>
      <c r="H701" s="115"/>
    </row>
    <row r="702" spans="2:8" ht="11.25" x14ac:dyDescent="0.2">
      <c r="B702" s="5"/>
      <c r="D702" s="5"/>
      <c r="E702" s="5"/>
      <c r="F702" s="8"/>
      <c r="G702" s="5"/>
      <c r="H702" s="115"/>
    </row>
  </sheetData>
  <protectedRanges>
    <protectedRange sqref="F51:F54" name="Range1_8_2_3_1_1"/>
    <protectedRange sqref="F189:F190" name="Range1_8_2_3_1_1_10"/>
    <protectedRange sqref="F194:F195" name="Range1_8_2_3_1_1_2_1"/>
    <protectedRange sqref="F196 F200" name="Range1_8_2_3_1_1_3_1"/>
    <protectedRange sqref="F248 F246" name="Range1_8_2_3_1_6_1"/>
    <protectedRange sqref="F316:F317" name="Range1_8_2_3_1_1_10_1"/>
  </protectedRanges>
  <pageMargins left="0.9055118110236221" right="0.31496062992125984" top="0.94488188976377963" bottom="0.74803149606299213" header="0.31496062992125984" footer="0.31496062992125984"/>
  <pageSetup paperSize="9" scale="71" fitToHeight="10" orientation="portrait" r:id="rId1"/>
  <headerFooter>
    <oddHeader>&amp;CPlava laguna d.d.</oddHeader>
    <oddFooter>&amp;LSiječanj, 2022
&amp;R&amp;P</oddFooter>
  </headerFooter>
  <rowBreaks count="7" manualBreakCount="7">
    <brk id="49" max="16383" man="1"/>
    <brk id="101" max="16383" man="1"/>
    <brk id="156" max="16383" man="1"/>
    <brk id="190" max="16383" man="1"/>
    <brk id="237" max="16383" man="1"/>
    <brk id="301" max="16383" man="1"/>
    <brk id="336" max="16383" man="1"/>
  </rowBreaks>
</worksheet>
</file>

<file path=docProps/app.xml><?xml version="1.0" encoding="utf-8"?>
<Properties xmlns="http://schemas.openxmlformats.org/officeDocument/2006/extended-properties" xmlns:vt="http://schemas.openxmlformats.org/officeDocument/2006/docPropsVTypes">
  <TotalTime>156</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Opći uvjeti</vt:lpstr>
      <vt:lpstr>Uređenje parcela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Marino Korenić</dc:creator>
  <cp:lastModifiedBy>Marino Korenić</cp:lastModifiedBy>
  <cp:revision>11</cp:revision>
  <cp:lastPrinted>2022-02-23T12:33:16Z</cp:lastPrinted>
  <dcterms:created xsi:type="dcterms:W3CDTF">2016-07-04T14:24:24Z</dcterms:created>
  <dcterms:modified xsi:type="dcterms:W3CDTF">2022-02-23T13:16:38Z</dcterms:modified>
  <dc:language>hr-HR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