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Nadstrešnica" sheetId="7" r:id="rId1"/>
  </sheets>
  <externalReferences>
    <externalReference r:id="rId2"/>
    <externalReference r:id="rId3"/>
  </externalReferences>
  <definedNames>
    <definedName name="_____xlfn_BAHTTEXT">NA()</definedName>
    <definedName name="____xlfn_BAHTTEXT">NA()</definedName>
    <definedName name="___xlfn_BAHTTEXT">NA()</definedName>
    <definedName name="__xlfn_BAHTTEXT">NA()</definedName>
    <definedName name="_xlnm.Print_Area" localSheetId="0">Nadstrešnica!$A$1:$F$72</definedName>
    <definedName name="UKUPNO2">'[1]RAZNI RADOVI'!$F$22</definedName>
    <definedName name="UKUPNO4">[2]izolacija!$F$13</definedName>
    <definedName name="UKUPNO5">'[2]oprema dvor.'!$F$28</definedName>
    <definedName name="UKUPNO6">[2]okoliš!$F$25</definedName>
  </definedNames>
  <calcPr calcId="145621"/>
</workbook>
</file>

<file path=xl/calcChain.xml><?xml version="1.0" encoding="utf-8"?>
<calcChain xmlns="http://schemas.openxmlformats.org/spreadsheetml/2006/main">
  <c r="F63" i="7" l="1"/>
  <c r="F62" i="7"/>
  <c r="F50" i="7"/>
  <c r="F49" i="7"/>
  <c r="F48" i="7"/>
  <c r="F47" i="7"/>
  <c r="F46" i="7"/>
  <c r="F45" i="7"/>
  <c r="F44" i="7"/>
  <c r="F43" i="7"/>
  <c r="F42" i="7"/>
  <c r="F41" i="7"/>
  <c r="F40" i="7"/>
  <c r="F39" i="7"/>
  <c r="F38" i="7"/>
  <c r="F36" i="7"/>
  <c r="F35" i="7"/>
  <c r="F34" i="7"/>
  <c r="F33" i="7"/>
  <c r="F32" i="7"/>
  <c r="F31" i="7"/>
  <c r="F30" i="7"/>
  <c r="F28" i="7"/>
  <c r="F27" i="7"/>
  <c r="F26" i="7"/>
  <c r="F24" i="7"/>
  <c r="F23" i="7"/>
  <c r="F22" i="7"/>
  <c r="F20" i="7"/>
  <c r="F19" i="7"/>
  <c r="F18" i="7"/>
  <c r="F17" i="7"/>
  <c r="F16" i="7"/>
  <c r="F10" i="7"/>
  <c r="F9" i="7"/>
  <c r="F8" i="7"/>
  <c r="F7" i="7"/>
  <c r="F6" i="7"/>
  <c r="F65" i="7" l="1"/>
  <c r="F70" i="7" s="1"/>
  <c r="F5" i="7"/>
  <c r="F12" i="7" l="1"/>
  <c r="F69" i="7" s="1"/>
  <c r="F71" i="7" s="1"/>
</calcChain>
</file>

<file path=xl/sharedStrings.xml><?xml version="1.0" encoding="utf-8"?>
<sst xmlns="http://schemas.openxmlformats.org/spreadsheetml/2006/main" count="149" uniqueCount="94">
  <si>
    <t>kom</t>
  </si>
  <si>
    <t>m2</t>
  </si>
  <si>
    <t>Napomena:</t>
  </si>
  <si>
    <t>Za sve radove treba primjenjivati važeće tehničke propise i priznata pravila struke. Moguća odstupanja treba prethodno dogovoriti sa Investitorom za svaku pojedinu situaciju. Tolerancija mjera izvedenih radova određena je uzancama struke, a prema odluci Investitora. Sva odstupanja od dogovorenih mjera Izvođač mora popraviti o svom trošku. Detalje izrade utvrditi sa Investitorom u fazi izrade radioničkog nacrta (ukoliko je isti potreban). Prije izvođenja provjeriti mjere.</t>
  </si>
  <si>
    <t>5.</t>
  </si>
  <si>
    <t>m3</t>
  </si>
  <si>
    <t>kg</t>
  </si>
  <si>
    <t>9.</t>
  </si>
  <si>
    <t>10.</t>
  </si>
  <si>
    <t>11.</t>
  </si>
  <si>
    <t>12.</t>
  </si>
  <si>
    <t>13.</t>
  </si>
  <si>
    <t>15.</t>
  </si>
  <si>
    <t>UKUPNO:</t>
  </si>
  <si>
    <t>1.</t>
  </si>
  <si>
    <t>2.</t>
  </si>
  <si>
    <t>3.</t>
  </si>
  <si>
    <t>4.</t>
  </si>
  <si>
    <t>kpl</t>
  </si>
  <si>
    <t xml:space="preserve"> - beton </t>
  </si>
  <si>
    <t xml:space="preserve"> - oplata </t>
  </si>
  <si>
    <t xml:space="preserve"> - armatura B500B</t>
  </si>
  <si>
    <t>8.</t>
  </si>
  <si>
    <t>14.</t>
  </si>
  <si>
    <t>17.</t>
  </si>
  <si>
    <t>16.</t>
  </si>
  <si>
    <t>Farbanje</t>
  </si>
  <si>
    <t xml:space="preserve"> - farbanje čeličnih elemenata nadstrešnice</t>
  </si>
  <si>
    <t xml:space="preserve"> - farbanje AB klupa uz mjestimično kitanje oštećenih dijelova</t>
  </si>
  <si>
    <t xml:space="preserve"> - farbanje podgleda nadstrešnice izrađenog od GK ploča</t>
  </si>
  <si>
    <t>h</t>
  </si>
  <si>
    <t>Odspajanje, demontaža i otprema postojećih samostojećih SSRO-a, iz demontiranih ormara koje se otpremaju na skladište potrebno je ispravna rastavna postolja osigurača, automatske osigurače, zaštitne diferencijalne sklopke, utičnice i druge korisne elemente demontirati i otpremiti u skladište Investitora-naručitelja.</t>
  </si>
  <si>
    <t>6.</t>
  </si>
  <si>
    <t>Montaža čeličnog konusnog fasadnog toplopocinčanog stupa za montažu AP-a visine 2,0 m tipa Apparis, distanca od zida do 50 cm, zaštitni sloj cinka min. 90µm komplet sa sidrenim vijcima M12 (dužine suksadne debljini nosivih zidova sanitarnih čvorova), uz vrh stupa se buši provrt fi 12 do 13 mm u koji se ubacuje gumena zaštita za kabel - sve montirano, spojeno i vezano na uzemljivač i ispitano; za dovod kabela za AP u stavci predvijeti bušenje ili šlicanje kanala i zaštitne PVC korugirane cijevi dužine cca 8 do 10 m komplet sa grubim i finim krpanjem-obradom zida.</t>
  </si>
  <si>
    <t>7.</t>
  </si>
  <si>
    <t>Dobava, polaganje u kabelski kanal i spajanje kabela tipa NAYY-A 4x50 mm² komplet sa potrebnim stopicama i oznakama.</t>
  </si>
  <si>
    <t>m</t>
  </si>
  <si>
    <t>Dobava, polaganje u kabelski kanal u zaštitnu korugiranu PVC cijev i spajanje kabela tipa FG16OR16 5x2,5 mm² komplet sa potrebnim tuljcima, stopicama i oznakama.</t>
  </si>
  <si>
    <t>Dobava, polaganje u kabelski kanal u zaštitnu korugiranu PVC cijev i spajanje kabela tipa FG16OR16 3x1,5 mm² komplet sa potrebnim tuljcima, stopicama i oznakama.</t>
  </si>
  <si>
    <t>Dobava, polaganje na "nož" u kabelski kanal i spajanje toplopocinčane FeZn trake tipa i kvalitete kao OBO-Bettermann 5052 DIN 30x4 kod 5019 35 0 komplet sa potrebnim spojnicama tipa kao OBO-Bettermann 256 DIN 30 FT kod 5314 61 5 - spojnice se po polaganju trake u kanal i spajanju impregiraju - zaštićuju od korozije trakom tipa kao OBO Bettermann 356 50 kod 2360 05 5 širine 50 mm ili DEHN kod 556 125 širine 50 mm (spojnice i traka su uključene u ove cijenu stavke),</t>
  </si>
  <si>
    <t>Dobava i polaganje u kabelski kanal zaštitne korugirane cijevi crvene boje sa dvostrukom stijenkom unutarnjeg dijametra 50 mm.</t>
  </si>
  <si>
    <t>Dobava i polaganje kabelski kanal PVC štitnika crvene boje dimenzija 14×100 cm.</t>
  </si>
  <si>
    <t>Dobava i polaganje u kanal upozoravajuće trake NN / 80 crvene boje.</t>
  </si>
  <si>
    <t>Dobava, polaganje svjetlovodnog vodootpornog kabela sa zaštitom od glodavaca tipa kao A-DQ(ZN)B2Y - 12 niti 9/125μm single mode (kabel ima vanjsku izolaciju kvalitete za polaganje neposredno u zemlju i ojačanje za zaštitu od glodavaca - kabel se uvlači dijelom u novopoložene PEHD cjevi a dijelom u postojeće) - u cijenu stavke uključeno ispitivanje radi konektiranja, varenje, konektiranjem sa označavanjem i spajanjem sa svim potrebnim montažnim materijlom,</t>
  </si>
  <si>
    <t>Dobava, polaganje i spajanje S/FTP  Cat 6a (kabeli se polažu u PEHD ili dvostruko korugirane PVC zaštitne cijevi ali kabel mora biti isporučen u kvaliteti sa izolacijom za povečanu vlagu i za polaganje u zemlju), u stavku uključei konektori, krimpanje, označavanje i sav potreban sitan montažni materijal,</t>
  </si>
  <si>
    <t>18.</t>
  </si>
  <si>
    <t>Završna ispitivanja elektroinstalacija</t>
  </si>
  <si>
    <t xml:space="preserve">• </t>
  </si>
  <si>
    <t xml:space="preserve"> ispitivanje izolacije kabela. SSRO-a i kamp ormarića,</t>
  </si>
  <si>
    <t>ispitivanje neprekinutosti zaštitnog vodiča i povezanost metalnih masa na SIPMM,</t>
  </si>
  <si>
    <t>mjerenje prijelaznog otpora uzemljivača,</t>
  </si>
  <si>
    <t>ispitivanje djelovanja zaštitnih mjera - zaštite od povećanog napona dodira, jednopolnih struja kratkog spoja i kontrola prorade osigurača, kontrola mehaničke zaštite i zahtijevane IP-zaštite,</t>
  </si>
  <si>
    <t>podešenje upravljačkih i signalnih strujnih krugova,</t>
  </si>
  <si>
    <t>kontrola natpisnih pločica i oznaka,</t>
  </si>
  <si>
    <t>izrada i predaja ispitnih lista za izvedene kontrole, podešenja i ispitivanja</t>
  </si>
  <si>
    <t>predaja izjava o sukladnosti i drugih potrebnih atestnih lista, tehničkih uputstava za rad,</t>
  </si>
  <si>
    <t>izrada geodetskog snimka trase kabela (sa precizno upisanim instalacijama u pojedinim dionicama kanala) i situacije svih novougrađenih ormarića i stupova vanjske rasvjete,</t>
  </si>
  <si>
    <t>izrada dokumentacije izvedenog stanja komplet sa gedetskim snimkom trasa i dubinama polaganja kabela,</t>
  </si>
  <si>
    <t>sva dokumentacija se predaje u četiri primjerka u papiru i digitalna na CD-u (sheme u ACAD-u ostalo PDF).</t>
  </si>
  <si>
    <t>19.</t>
  </si>
  <si>
    <t xml:space="preserve">Izrada dokumentacije izvedenog stanja u četiri digitalna i četiri printana primjerka za predaju i po jedan primjerak za ulaganje u SSRO-e i ostale ormare. </t>
  </si>
  <si>
    <t>Nadstrešnica
Umag - Šetnica Vladimira Gortana</t>
  </si>
  <si>
    <t xml:space="preserve">DEMONTAŽA I ODVOZ </t>
  </si>
  <si>
    <t>Pregled i isključenje sa osiguranjem beznaponskog stanja u mreži napajanja građevina, SSRO-ima, kamp ormarićima, rasvjetnim stupovima i drugoj rasvjeti, rampama i drugim uređajima i sustavima u zoni zahvata predmetnih radova a koji se demontiraju ili prenamjenjuju - kabeli se ispituju, isključuju, odspajaju sa osiguračkih postolja i privremeno kratko spajaju.</t>
  </si>
  <si>
    <t>Odspajanje, pažljiva demontaža sa upotrebnom mehanizacije i otprema postojećih starih čeličnih stupova vanjske rasvjete visine od 3,0 do 5,0 m komplet sa AP-om, emontiraju se i otpremaju na  skaladište do 5 km, potrebno je ispravna rastavna postolja osigurača, automatske osigurače, zaštitne diferencijalne sklopke, utičnice i druge korisne elemente demontirati, zapakirati i otpremiti u skladište Investitora</t>
  </si>
  <si>
    <t>Iskop
Strojno-ručni iskop u B. i C. kategoriji terena. Iskopani materijal privremeno odložiti na deponiju gradilišta i višak odvoziti na odlagalište (depo). Jedinična cijena stavke uključuje sav potreban rad i strojeve za kompletnu izvedbu iskopa. Obračun po m3 iskopanog materijala u sraslom stanju. 
Rov - 30*0,6*0,8 = 14,40 m3
Temelji - 31*0,3*0,3*0,3+1*1*1*3 = 3,84 m3
Plato - 15*0,4 = 6 m3</t>
  </si>
  <si>
    <t xml:space="preserve">Polaganje pijeska
Dobava, i polaganje u kanalski rov pijeska s izradom pješčane posteljice i oblaganjem cijevi do iznad tjemena cijevi. Obračun po m3 ugrađenog pijeska u zbijenom stanju.       </t>
  </si>
  <si>
    <t>Zatrpavanje
Potpuno zatrpavanje rova Zatrpavanje izvesti probranim materijalom iz iskopa. Obračun po m3 ugrađenog probranog materijala u zbijenom stanju.</t>
  </si>
  <si>
    <t>Dobava, doprema i planiranje tampona, čiste kamene frakcije 0-63 mm.
Tampon prosječne debljine sloja 20 cm se predviđa kao podloga za plato ispod nadstrešnice. Jedinična cijena stavke uključuje sav potreban rad, materijal, valjanje posteljice i završnog sloja, pomoćna sredstva i transporte za izvedbu opisanog rada. Obračun po m3 ugrađenog tampona u zbijenom stanju. Zbijenost sloja minimalno 80 MN/m2</t>
  </si>
  <si>
    <t>Odvoz viška materijala s gradilišta.
 Obračun po m3.</t>
  </si>
  <si>
    <t>AB temelji za  stalke za bicikle dim 30*30*30 cm
Izrada AB temalja za stalke za bicikle. Beton C30/37.  U cijenu stavke uključiti sve potrebno, beton , glatku oplatu i armaturu.</t>
  </si>
  <si>
    <t>AB temelji za stupove nadstrešnice dim 80*80*100 cm
Izrada AB temalja za stalke za bicikle. Beton C30/37.  U cijenu stavke uključiti sve potrebno, beton , glatku oplatu i armaturu.</t>
  </si>
  <si>
    <t>AB ploča platoa debljine 12 cm
Izrada AB ploče platoa, prosječne debljine 12 cm. Beton C30/37.  U cijenu stavke uključiti sve potrebno, beton , glatku oplatu i armaturu.</t>
  </si>
  <si>
    <t xml:space="preserve">Polaganje keramike
Dobava i polaganje keramike na betonsku podlogu platoa. Cijena dobave keramike predvidjeti do 100 kn/m2. U cijeni uključen vezni materijal, fug masa I ostalo. Obračun po m2 ugrađene keramike. </t>
  </si>
  <si>
    <t xml:space="preserve">Montaža stalka za bicikle
Montaža stalka za bicikle, utovar, prijevoz i ugradnja elemenata na novu lokaciju udaljenu do 5 km (relacija Katoro - Umag). Stalci su okvirnih dim 40x40x100 cm. Obračun po komadu. </t>
  </si>
  <si>
    <t>A.</t>
  </si>
  <si>
    <t>UKUPNO DEMONTAŽA I ODVOZ:</t>
  </si>
  <si>
    <t>B.</t>
  </si>
  <si>
    <t>Demontaža stalka za bicikle
Pažljiva demontaža stalka za bicikle, utovar, prijevoz i odlaganje  na skladište udaljeno do 5 km (relacija Umag - Katoro). Stalci su okvirnih dim 40x40x100 cm. Obračun po komadu.
Slika 1</t>
  </si>
  <si>
    <t>Odvoz betonskih klupa
Utovar, prijevoz I odlaganje betonskih klupa dim 200x50x50 cm na skladište udaljeno do 5 km (relacija Umag - Katoro). Obračun po komadu.
Slika 3</t>
  </si>
  <si>
    <t>Demontaža i odvoz nadstrešnice
Pažljiva demontaža nadstrešnice, utovar, prijevoz i odlaganje  na skladište udaljeno do 5 km (relacija Umag - Katoro). Nadstrešnica veličine 15 m2. Nadstrešnica je izrađena od čeličnih profila i oslonjena je na 7 stupova (3 pozicije). Podgled je od GK ploča na kojem se nalazi 8 rasvjetnih tijela. U cijenu uključiti demontaža i odspajanje rasvjetnih tijela. Obračun po kompletu.
Slika 4</t>
  </si>
  <si>
    <t>MONTAŽA I IZRADA PLATOA</t>
  </si>
  <si>
    <t>Montaža i dovoz nadstrešnice
Utovar, prijevoz i montaža nadstrešnice na novu lokaciju udaljenu do 5 km (relacija Katoro - Umag). Nadstrešnica veličine 15 m2. Nadstrešnica je izrađena od čeličnih profila i oslonjena je na 7 stupova (3 pozicije). Podgled je od GK ploča na kojem se nalazi 8 rasvjetnih tijela. U cijenu uključiti montažu GK ploča kao i ugradnju rasvjetnih tijela. Obračun po kompletu.</t>
  </si>
  <si>
    <t>Dovoz i ugradnja betonskih klupa
Utovar, prijevoz i odlaganje betonskih klupa dim 200x50x50 cm na novu lokaciju udaljenu do 5 km (relacija Katoro - Umag). Obračun po komadu.</t>
  </si>
  <si>
    <t>20.</t>
  </si>
  <si>
    <t>21.</t>
  </si>
  <si>
    <t>22.</t>
  </si>
  <si>
    <t>23.</t>
  </si>
  <si>
    <t>24.</t>
  </si>
  <si>
    <t>25.</t>
  </si>
  <si>
    <t>UKUPNO MONTAŽA I IZRADA PLATOA:</t>
  </si>
  <si>
    <t>REKAPITULACIJA:</t>
  </si>
  <si>
    <t>A. DEMONTAŽA I ODVOZ</t>
  </si>
  <si>
    <t>B. MONTAŽA I IZRADA PLATOA</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</si>
</sst>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charset val="238"/>
      <scheme val="minor"/>
    </font>
    <font>
      <b/>
      <sz val="9"/>
      <color theme="1"/>
      <name val="Calibri"/>
      <family val="2"/>
      <charset val="238"/>
      <scheme val="minor"/>
    </font>
    <font>
      <sz val="9"/>
      <color theme="1"/>
      <name val="Calibri"/>
      <family val="2"/>
      <charset val="238"/>
      <scheme val="minor"/>
    </font>
    <font>
      <sz val="10"/>
      <name val="Times New Roman CE"/>
      <family val="1"/>
      <charset val="238"/>
    </font>
    <font>
      <sz val="10"/>
      <name val="Arial"/>
      <family val="2"/>
      <charset val="238"/>
    </font>
    <font>
      <sz val="8"/>
      <color indexed="8"/>
      <name val="Arial"/>
      <family val="2"/>
      <charset val="238"/>
    </font>
    <font>
      <sz val="11"/>
      <color indexed="8"/>
      <name val="Calibri"/>
      <family val="2"/>
      <charset val="238"/>
    </font>
    <font>
      <sz val="10"/>
      <name val="MS Sans Serif"/>
      <family val="2"/>
      <charset val="238"/>
    </font>
    <font>
      <b/>
      <sz val="9"/>
      <name val="Calibri"/>
      <family val="2"/>
      <charset val="238"/>
      <scheme val="minor"/>
    </font>
    <font>
      <sz val="9"/>
      <name val="Calibri"/>
      <family val="2"/>
      <charset val="238"/>
      <scheme val="minor"/>
    </font>
  </fonts>
  <fills count="3">
    <fill>
      <patternFill patternType="none"/>
    </fill>
    <fill>
      <patternFill patternType="gray125"/>
    </fill>
    <fill>
      <patternFill patternType="solid">
        <fgColor theme="0" tint="-0.249977111117893"/>
        <bgColor indexed="64"/>
      </patternFill>
    </fill>
  </fills>
  <borders count="1">
    <border>
      <left/>
      <right/>
      <top/>
      <bottom/>
      <diagonal/>
    </border>
  </borders>
  <cellStyleXfs count="17">
    <xf numFmtId="0" fontId="0" fillId="0" borderId="0"/>
    <xf numFmtId="0" fontId="4" fillId="0" borderId="0">
      <alignment horizontal="right" vertical="top"/>
    </xf>
    <xf numFmtId="4" fontId="5" fillId="0" borderId="0">
      <alignment vertical="justify"/>
    </xf>
    <xf numFmtId="0" fontId="6"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1" fillId="0" borderId="0"/>
    <xf numFmtId="0" fontId="5" fillId="0" borderId="0"/>
  </cellStyleXfs>
  <cellXfs count="35">
    <xf numFmtId="0" fontId="0" fillId="0" borderId="0" xfId="0"/>
    <xf numFmtId="0" fontId="2" fillId="0" borderId="0" xfId="0" applyNumberFormat="1" applyFont="1" applyAlignment="1">
      <alignment vertical="top" wrapText="1"/>
    </xf>
    <xf numFmtId="0" fontId="2" fillId="2" borderId="0" xfId="0" applyNumberFormat="1" applyFont="1" applyFill="1" applyAlignment="1">
      <alignment vertical="top" wrapText="1"/>
    </xf>
    <xf numFmtId="0" fontId="2" fillId="0" borderId="0" xfId="0" applyFont="1"/>
    <xf numFmtId="0" fontId="2" fillId="0" borderId="0" xfId="0" applyFont="1" applyAlignment="1">
      <alignment horizontal="center"/>
    </xf>
    <xf numFmtId="0" fontId="3" fillId="0" borderId="0" xfId="0" applyFont="1" applyAlignment="1">
      <alignment horizontal="left" vertical="top" wrapText="1"/>
    </xf>
    <xf numFmtId="0" fontId="2" fillId="0" borderId="0" xfId="0" applyFont="1" applyAlignment="1">
      <alignment horizontal="center" vertical="top"/>
    </xf>
    <xf numFmtId="0" fontId="3" fillId="0" borderId="0" xfId="0" applyNumberFormat="1" applyFont="1" applyAlignment="1">
      <alignment vertical="top" wrapText="1"/>
    </xf>
    <xf numFmtId="0" fontId="3" fillId="0" borderId="0" xfId="0" applyFont="1" applyAlignment="1">
      <alignment horizontal="center"/>
    </xf>
    <xf numFmtId="0" fontId="3" fillId="0" borderId="0" xfId="0" applyFont="1"/>
    <xf numFmtId="0" fontId="3" fillId="0" borderId="0" xfId="0" applyFont="1" applyFill="1"/>
    <xf numFmtId="4" fontId="9" fillId="0" borderId="0" xfId="5" applyNumberFormat="1" applyFont="1" applyBorder="1" applyAlignment="1" applyProtection="1">
      <alignment horizontal="center" vertical="top"/>
    </xf>
    <xf numFmtId="4" fontId="10" fillId="0" borderId="0" xfId="5" applyNumberFormat="1" applyFont="1" applyBorder="1" applyAlignment="1" applyProtection="1">
      <alignment horizontal="left" vertical="top" wrapText="1"/>
    </xf>
    <xf numFmtId="4" fontId="10" fillId="0" borderId="0" xfId="5" applyNumberFormat="1" applyFont="1" applyBorder="1" applyAlignment="1" applyProtection="1">
      <alignment horizontal="center"/>
    </xf>
    <xf numFmtId="4" fontId="10" fillId="0" borderId="0" xfId="5" applyNumberFormat="1" applyFont="1" applyBorder="1" applyAlignment="1" applyProtection="1">
      <alignment horizontal="center" wrapText="1"/>
    </xf>
    <xf numFmtId="4" fontId="3" fillId="0" borderId="0" xfId="0" applyNumberFormat="1" applyFont="1" applyAlignment="1">
      <alignment horizontal="center"/>
    </xf>
    <xf numFmtId="4" fontId="10" fillId="0" borderId="0" xfId="5" applyNumberFormat="1" applyFont="1" applyBorder="1" applyAlignment="1" applyProtection="1">
      <alignment horizontal="center" wrapText="1"/>
      <protection locked="0"/>
    </xf>
    <xf numFmtId="4" fontId="3" fillId="0" borderId="0" xfId="0" applyNumberFormat="1" applyFont="1" applyAlignment="1">
      <alignment horizontal="right"/>
    </xf>
    <xf numFmtId="4" fontId="2" fillId="0" borderId="0" xfId="0" applyNumberFormat="1" applyFont="1" applyAlignment="1">
      <alignment horizontal="center"/>
    </xf>
    <xf numFmtId="4" fontId="2" fillId="0" borderId="0" xfId="0" applyNumberFormat="1" applyFont="1" applyAlignment="1">
      <alignment horizontal="right"/>
    </xf>
    <xf numFmtId="0" fontId="2" fillId="0" borderId="0" xfId="0" applyFont="1" applyFill="1" applyAlignment="1">
      <alignment horizontal="center" vertical="top"/>
    </xf>
    <xf numFmtId="0" fontId="2" fillId="2" borderId="0" xfId="0" applyFont="1" applyFill="1" applyAlignment="1">
      <alignment horizontal="left" vertical="top" wrapText="1"/>
    </xf>
    <xf numFmtId="0" fontId="2" fillId="2" borderId="0" xfId="0" applyFont="1" applyFill="1" applyAlignment="1">
      <alignment horizontal="center"/>
    </xf>
    <xf numFmtId="4" fontId="2" fillId="2" borderId="0" xfId="0" applyNumberFormat="1" applyFont="1" applyFill="1" applyAlignment="1">
      <alignment horizontal="center"/>
    </xf>
    <xf numFmtId="4" fontId="2" fillId="2" borderId="0" xfId="0" applyNumberFormat="1" applyFont="1" applyFill="1" applyAlignment="1">
      <alignment horizontal="right"/>
    </xf>
    <xf numFmtId="0" fontId="2" fillId="0" borderId="0" xfId="0" applyFont="1" applyFill="1" applyAlignment="1">
      <alignment horizontal="left" vertical="top" wrapText="1"/>
    </xf>
    <xf numFmtId="0" fontId="2" fillId="0" borderId="0" xfId="0" applyFont="1" applyFill="1" applyAlignment="1">
      <alignment horizontal="center"/>
    </xf>
    <xf numFmtId="4" fontId="2" fillId="0" borderId="0" xfId="0" applyNumberFormat="1" applyFont="1" applyFill="1" applyAlignment="1">
      <alignment horizontal="center"/>
    </xf>
    <xf numFmtId="4" fontId="2" fillId="0" borderId="0" xfId="0" applyNumberFormat="1" applyFont="1" applyFill="1" applyAlignment="1">
      <alignment horizontal="right"/>
    </xf>
    <xf numFmtId="0" fontId="2" fillId="0" borderId="0" xfId="0" applyFont="1" applyFill="1"/>
    <xf numFmtId="4" fontId="9" fillId="0" borderId="0" xfId="5" applyNumberFormat="1" applyFont="1" applyBorder="1" applyAlignment="1" applyProtection="1">
      <alignment horizontal="center" vertical="top" wrapText="1"/>
    </xf>
    <xf numFmtId="4" fontId="10" fillId="0" borderId="0" xfId="5" applyNumberFormat="1" applyFont="1" applyFill="1" applyBorder="1" applyAlignment="1" applyProtection="1">
      <alignment horizontal="center"/>
    </xf>
    <xf numFmtId="4" fontId="10" fillId="0" borderId="0" xfId="5" applyNumberFormat="1" applyFont="1" applyFill="1" applyBorder="1" applyAlignment="1" applyProtection="1">
      <alignment horizontal="left" vertical="top" wrapText="1"/>
    </xf>
    <xf numFmtId="0" fontId="2" fillId="0" borderId="0" xfId="0" applyFont="1" applyAlignment="1">
      <alignment horizontal="center" vertical="top" wrapText="1"/>
    </xf>
    <xf numFmtId="0" fontId="2" fillId="0" borderId="0" xfId="0" applyFont="1" applyAlignment="1">
      <alignment horizontal="center" vertical="top"/>
    </xf>
  </cellXfs>
  <cellStyles count="17">
    <cellStyle name="Excel Built-in Excel Built-in Excel Built-in Excel Built-in Excel Built-in Excel Built-in TableStyleLight1" xfId="7"/>
    <cellStyle name="Excel Built-in Excel Built-in Excel Built-in TableStyleLight1" xfId="6"/>
    <cellStyle name="Excel Built-in Normal" xfId="8"/>
    <cellStyle name="kolona A" xfId="1"/>
    <cellStyle name="Normal" xfId="0" builtinId="0"/>
    <cellStyle name="Normal 10 2" xfId="9"/>
    <cellStyle name="Normal 10 2 2 2" xfId="10"/>
    <cellStyle name="Normal 10 2 2 2 2" xfId="11"/>
    <cellStyle name="Normal 14" xfId="12"/>
    <cellStyle name="Normal 2" xfId="13"/>
    <cellStyle name="Normal 29" xfId="14"/>
    <cellStyle name="Normal 7" xfId="3"/>
    <cellStyle name="Normal1" xfId="2"/>
    <cellStyle name="Normalno 10 2" xfId="4"/>
    <cellStyle name="Normalno 14 2" xfId="5"/>
    <cellStyle name="Normalno 2" xfId="15"/>
    <cellStyle name="Obično_TROŠKOVNIK_14_12_2009_BEZ_CIJ 2" xfId="1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492901</xdr:colOff>
      <xdr:row>7</xdr:row>
      <xdr:rowOff>897749</xdr:rowOff>
    </xdr:from>
    <xdr:to>
      <xdr:col>1</xdr:col>
      <xdr:colOff>2775915</xdr:colOff>
      <xdr:row>7</xdr:row>
      <xdr:rowOff>3941348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5400000">
          <a:off x="407883" y="6459642"/>
          <a:ext cx="3043599" cy="2283014"/>
        </a:xfrm>
        <a:prstGeom prst="rect">
          <a:avLst/>
        </a:prstGeom>
      </xdr:spPr>
    </xdr:pic>
    <xdr:clientData/>
  </xdr:twoCellAnchor>
  <xdr:twoCellAnchor editAs="oneCell">
    <xdr:from>
      <xdr:col>1</xdr:col>
      <xdr:colOff>118857</xdr:colOff>
      <xdr:row>8</xdr:row>
      <xdr:rowOff>840685</xdr:rowOff>
    </xdr:from>
    <xdr:to>
      <xdr:col>1</xdr:col>
      <xdr:colOff>3135949</xdr:colOff>
      <xdr:row>8</xdr:row>
      <xdr:rowOff>3101331</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4132" y="10232335"/>
          <a:ext cx="3017092" cy="2260646"/>
        </a:xfrm>
        <a:prstGeom prst="rect">
          <a:avLst/>
        </a:prstGeom>
      </xdr:spPr>
    </xdr:pic>
    <xdr:clientData/>
  </xdr:twoCellAnchor>
  <xdr:twoCellAnchor editAs="oneCell">
    <xdr:from>
      <xdr:col>1</xdr:col>
      <xdr:colOff>112548</xdr:colOff>
      <xdr:row>9</xdr:row>
      <xdr:rowOff>1431430</xdr:rowOff>
    </xdr:from>
    <xdr:to>
      <xdr:col>1</xdr:col>
      <xdr:colOff>3126327</xdr:colOff>
      <xdr:row>9</xdr:row>
      <xdr:rowOff>3702795</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3901" y="14138901"/>
          <a:ext cx="3013779" cy="22713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ma\home\My%20Documents\P%20R%20I%20P%20R%20E%20M%20A\ponude\N.C.%20-%20GRA&#272;EVINSKI%20RADOVI%20-%20POSLOVI%20PREKO%20GODIN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ma\home\P%20R%20I%20P%20R%20E%20M%20A%20-%20STARE%20STVARI\P%20R%20I%20P%20R%20E%20M%20A\ponude\&#352;PI&#352;I&#262;%20BUKOVICA-DVORA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O (2)"/>
      <sheetName val="RAZNI RADOVI"/>
      <sheetName val="REZIME"/>
    </sheetNames>
    <sheetDataSet>
      <sheetData sheetId="0"/>
      <sheetData sheetId="1">
        <row r="22">
          <cell r="F22">
            <v>371.45</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ODET."/>
      <sheetName val="ZEMLJAN"/>
      <sheetName val="BETONSKI "/>
      <sheetName val="zidarski"/>
      <sheetName val="izolacija"/>
      <sheetName val="krovna konstr."/>
      <sheetName val="krovopokr-limar"/>
      <sheetName val="stolar."/>
      <sheetName val="bravar."/>
      <sheetName val="keram i kamenorez."/>
      <sheetName val="parket"/>
      <sheetName val="SOBOSLIKAR-FASAD"/>
      <sheetName val="razni"/>
      <sheetName val="oprema dvor."/>
      <sheetName val="okoliš"/>
      <sheetName val="voda"/>
      <sheetName val="elektr"/>
      <sheetName val="PLIN"/>
      <sheetName val="zemljani"/>
      <sheetName val="bet.i ab"/>
      <sheetName val="zidar"/>
      <sheetName val="izolac."/>
      <sheetName val="krov.konstr"/>
      <sheetName val="krovo-lim"/>
      <sheetName val="stolar"/>
      <sheetName val="bravar"/>
      <sheetName val="keram i kamen"/>
      <sheetName val="soboslik"/>
      <sheetName val="razni "/>
      <sheetName val="REZIME"/>
      <sheetName val="materijali"/>
      <sheetName val="plan ponude-"/>
      <sheetName val="plan ponude- (3)"/>
      <sheetName val="plan ponude- (2)"/>
      <sheetName val="DOKAZNICA"/>
    </sheetNames>
    <sheetDataSet>
      <sheetData sheetId="0"/>
      <sheetData sheetId="1">
        <row r="10">
          <cell r="F10">
            <v>130349.75</v>
          </cell>
        </row>
      </sheetData>
      <sheetData sheetId="2"/>
      <sheetData sheetId="3"/>
      <sheetData sheetId="4">
        <row r="13">
          <cell r="F13">
            <v>593618.69000000006</v>
          </cell>
        </row>
      </sheetData>
      <sheetData sheetId="5"/>
      <sheetData sheetId="6"/>
      <sheetData sheetId="7"/>
      <sheetData sheetId="8"/>
      <sheetData sheetId="9"/>
      <sheetData sheetId="10"/>
      <sheetData sheetId="11"/>
      <sheetData sheetId="12"/>
      <sheetData sheetId="13">
        <row r="28">
          <cell r="F28">
            <v>571220</v>
          </cell>
        </row>
      </sheetData>
      <sheetData sheetId="14">
        <row r="25">
          <cell r="F25">
            <v>432109.74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tabSelected="1" view="pageBreakPreview" zoomScale="85" zoomScaleNormal="115" zoomScaleSheetLayoutView="85" workbookViewId="0">
      <selection activeCell="L61" sqref="L61"/>
    </sheetView>
  </sheetViews>
  <sheetFormatPr defaultRowHeight="12" x14ac:dyDescent="0.2"/>
  <cols>
    <col min="1" max="1" width="4.42578125" style="6" customWidth="1"/>
    <col min="2" max="2" width="48" style="7" customWidth="1"/>
    <col min="3" max="3" width="5.85546875" style="8" customWidth="1"/>
    <col min="4" max="5" width="11.42578125" style="15" customWidth="1"/>
    <col min="6" max="6" width="11.42578125" style="17" customWidth="1"/>
    <col min="7" max="16384" width="9.140625" style="9"/>
  </cols>
  <sheetData>
    <row r="1" spans="1:6" ht="24" customHeight="1" x14ac:dyDescent="0.2">
      <c r="A1" s="33" t="s">
        <v>61</v>
      </c>
      <c r="B1" s="34"/>
      <c r="C1" s="34"/>
      <c r="D1" s="34"/>
      <c r="E1" s="34"/>
      <c r="F1" s="34"/>
    </row>
    <row r="2" spans="1:6" x14ac:dyDescent="0.2">
      <c r="B2" s="7" t="s">
        <v>2</v>
      </c>
    </row>
    <row r="3" spans="1:6" ht="108" x14ac:dyDescent="0.2">
      <c r="B3" s="7" t="s">
        <v>3</v>
      </c>
    </row>
    <row r="4" spans="1:6" s="3" customFormat="1" x14ac:dyDescent="0.2">
      <c r="A4" s="20" t="s">
        <v>75</v>
      </c>
      <c r="B4" s="2" t="s">
        <v>62</v>
      </c>
      <c r="C4" s="4"/>
      <c r="D4" s="18"/>
      <c r="E4" s="18"/>
      <c r="F4" s="19"/>
    </row>
    <row r="5" spans="1:6" s="10" customFormat="1" ht="84" x14ac:dyDescent="0.2">
      <c r="A5" s="11" t="s">
        <v>14</v>
      </c>
      <c r="B5" s="12" t="s">
        <v>63</v>
      </c>
      <c r="C5" s="13" t="s">
        <v>30</v>
      </c>
      <c r="D5" s="14">
        <v>2</v>
      </c>
      <c r="E5" s="16"/>
      <c r="F5" s="17">
        <f t="shared" ref="F5:F50" si="0">$D5*E5</f>
        <v>0</v>
      </c>
    </row>
    <row r="6" spans="1:6" s="10" customFormat="1" ht="72" x14ac:dyDescent="0.2">
      <c r="A6" s="11" t="s">
        <v>15</v>
      </c>
      <c r="B6" s="12" t="s">
        <v>31</v>
      </c>
      <c r="C6" s="13" t="s">
        <v>0</v>
      </c>
      <c r="D6" s="14">
        <v>1</v>
      </c>
      <c r="E6" s="16"/>
      <c r="F6" s="17">
        <f t="shared" si="0"/>
        <v>0</v>
      </c>
    </row>
    <row r="7" spans="1:6" s="10" customFormat="1" ht="96" x14ac:dyDescent="0.2">
      <c r="A7" s="11" t="s">
        <v>16</v>
      </c>
      <c r="B7" s="12" t="s">
        <v>64</v>
      </c>
      <c r="C7" s="13" t="s">
        <v>0</v>
      </c>
      <c r="D7" s="14">
        <v>1</v>
      </c>
      <c r="E7" s="16"/>
      <c r="F7" s="17">
        <f t="shared" si="0"/>
        <v>0</v>
      </c>
    </row>
    <row r="8" spans="1:6" ht="319.5" customHeight="1" x14ac:dyDescent="0.2">
      <c r="A8" s="6" t="s">
        <v>17</v>
      </c>
      <c r="B8" s="5" t="s">
        <v>78</v>
      </c>
      <c r="C8" s="8" t="s">
        <v>0</v>
      </c>
      <c r="D8" s="15">
        <v>30</v>
      </c>
      <c r="F8" s="17">
        <f t="shared" si="0"/>
        <v>0</v>
      </c>
    </row>
    <row r="9" spans="1:6" ht="260.25" customHeight="1" x14ac:dyDescent="0.2">
      <c r="A9" s="6" t="s">
        <v>4</v>
      </c>
      <c r="B9" s="5" t="s">
        <v>79</v>
      </c>
      <c r="C9" s="8" t="s">
        <v>0</v>
      </c>
      <c r="D9" s="15">
        <v>3</v>
      </c>
      <c r="F9" s="17">
        <f t="shared" si="0"/>
        <v>0</v>
      </c>
    </row>
    <row r="10" spans="1:6" ht="300.75" customHeight="1" x14ac:dyDescent="0.2">
      <c r="A10" s="6" t="s">
        <v>32</v>
      </c>
      <c r="B10" s="5" t="s">
        <v>80</v>
      </c>
      <c r="C10" s="8" t="s">
        <v>18</v>
      </c>
      <c r="D10" s="15">
        <v>1</v>
      </c>
      <c r="F10" s="17">
        <f t="shared" si="0"/>
        <v>0</v>
      </c>
    </row>
    <row r="11" spans="1:6" x14ac:dyDescent="0.2">
      <c r="B11" s="5"/>
    </row>
    <row r="12" spans="1:6" s="3" customFormat="1" x14ac:dyDescent="0.2">
      <c r="A12" s="6" t="s">
        <v>75</v>
      </c>
      <c r="B12" s="21" t="s">
        <v>76</v>
      </c>
      <c r="C12" s="22"/>
      <c r="D12" s="23"/>
      <c r="E12" s="23"/>
      <c r="F12" s="24">
        <f>SUM(F5:F11)</f>
        <v>0</v>
      </c>
    </row>
    <row r="13" spans="1:6" s="29" customFormat="1" x14ac:dyDescent="0.2">
      <c r="A13" s="20"/>
      <c r="B13" s="25"/>
      <c r="C13" s="26"/>
      <c r="D13" s="27"/>
      <c r="E13" s="27"/>
      <c r="F13" s="28"/>
    </row>
    <row r="14" spans="1:6" x14ac:dyDescent="0.2">
      <c r="B14" s="5"/>
    </row>
    <row r="15" spans="1:6" s="3" customFormat="1" x14ac:dyDescent="0.2">
      <c r="A15" s="6" t="s">
        <v>77</v>
      </c>
      <c r="B15" s="2" t="s">
        <v>81</v>
      </c>
      <c r="C15" s="4"/>
      <c r="D15" s="18"/>
      <c r="E15" s="18"/>
      <c r="F15" s="19"/>
    </row>
    <row r="16" spans="1:6" ht="113.25" customHeight="1" x14ac:dyDescent="0.2">
      <c r="A16" s="6" t="s">
        <v>14</v>
      </c>
      <c r="B16" s="5" t="s">
        <v>65</v>
      </c>
      <c r="C16" s="8" t="s">
        <v>5</v>
      </c>
      <c r="D16" s="15">
        <v>30</v>
      </c>
      <c r="F16" s="17">
        <f t="shared" si="0"/>
        <v>0</v>
      </c>
    </row>
    <row r="17" spans="1:6" ht="60" x14ac:dyDescent="0.2">
      <c r="A17" s="6" t="s">
        <v>15</v>
      </c>
      <c r="B17" s="5" t="s">
        <v>66</v>
      </c>
      <c r="C17" s="8" t="s">
        <v>5</v>
      </c>
      <c r="D17" s="15">
        <v>8</v>
      </c>
      <c r="F17" s="17">
        <f t="shared" si="0"/>
        <v>0</v>
      </c>
    </row>
    <row r="18" spans="1:6" ht="52.5" customHeight="1" x14ac:dyDescent="0.2">
      <c r="A18" s="6" t="s">
        <v>16</v>
      </c>
      <c r="B18" s="5" t="s">
        <v>67</v>
      </c>
      <c r="C18" s="8" t="s">
        <v>5</v>
      </c>
      <c r="D18" s="15">
        <v>20</v>
      </c>
      <c r="F18" s="17">
        <f t="shared" si="0"/>
        <v>0</v>
      </c>
    </row>
    <row r="19" spans="1:6" ht="98.25" customHeight="1" x14ac:dyDescent="0.2">
      <c r="A19" s="6" t="s">
        <v>17</v>
      </c>
      <c r="B19" s="5" t="s">
        <v>68</v>
      </c>
      <c r="C19" s="8" t="s">
        <v>5</v>
      </c>
      <c r="D19" s="15">
        <v>15</v>
      </c>
      <c r="F19" s="17">
        <f t="shared" si="0"/>
        <v>0</v>
      </c>
    </row>
    <row r="20" spans="1:6" ht="27.75" customHeight="1" x14ac:dyDescent="0.2">
      <c r="A20" s="6" t="s">
        <v>4</v>
      </c>
      <c r="B20" s="5" t="s">
        <v>69</v>
      </c>
      <c r="C20" s="8" t="s">
        <v>5</v>
      </c>
      <c r="D20" s="15">
        <v>15</v>
      </c>
      <c r="F20" s="17">
        <f t="shared" si="0"/>
        <v>0</v>
      </c>
    </row>
    <row r="21" spans="1:6" ht="39" customHeight="1" x14ac:dyDescent="0.2">
      <c r="A21" s="6" t="s">
        <v>32</v>
      </c>
      <c r="B21" s="5" t="s">
        <v>70</v>
      </c>
    </row>
    <row r="22" spans="1:6" x14ac:dyDescent="0.2">
      <c r="B22" s="5" t="s">
        <v>19</v>
      </c>
      <c r="C22" s="8" t="s">
        <v>5</v>
      </c>
      <c r="D22" s="15">
        <v>1</v>
      </c>
      <c r="F22" s="17">
        <f t="shared" si="0"/>
        <v>0</v>
      </c>
    </row>
    <row r="23" spans="1:6" x14ac:dyDescent="0.2">
      <c r="B23" s="5" t="s">
        <v>20</v>
      </c>
      <c r="C23" s="8" t="s">
        <v>1</v>
      </c>
      <c r="D23" s="15">
        <v>12</v>
      </c>
      <c r="F23" s="17">
        <f t="shared" si="0"/>
        <v>0</v>
      </c>
    </row>
    <row r="24" spans="1:6" x14ac:dyDescent="0.2">
      <c r="B24" s="5" t="s">
        <v>21</v>
      </c>
      <c r="C24" s="8" t="s">
        <v>6</v>
      </c>
      <c r="D24" s="15">
        <v>60</v>
      </c>
      <c r="F24" s="17">
        <f t="shared" si="0"/>
        <v>0</v>
      </c>
    </row>
    <row r="25" spans="1:6" ht="36" customHeight="1" x14ac:dyDescent="0.2">
      <c r="A25" s="6" t="s">
        <v>34</v>
      </c>
      <c r="B25" s="5" t="s">
        <v>71</v>
      </c>
    </row>
    <row r="26" spans="1:6" x14ac:dyDescent="0.2">
      <c r="B26" s="5" t="s">
        <v>19</v>
      </c>
      <c r="C26" s="8" t="s">
        <v>5</v>
      </c>
      <c r="D26" s="15">
        <v>2</v>
      </c>
      <c r="F26" s="17">
        <f t="shared" si="0"/>
        <v>0</v>
      </c>
    </row>
    <row r="27" spans="1:6" x14ac:dyDescent="0.2">
      <c r="B27" s="5" t="s">
        <v>20</v>
      </c>
      <c r="C27" s="8" t="s">
        <v>1</v>
      </c>
      <c r="D27" s="15">
        <v>10</v>
      </c>
      <c r="F27" s="17">
        <f t="shared" si="0"/>
        <v>0</v>
      </c>
    </row>
    <row r="28" spans="1:6" x14ac:dyDescent="0.2">
      <c r="B28" s="5" t="s">
        <v>21</v>
      </c>
      <c r="C28" s="8" t="s">
        <v>6</v>
      </c>
      <c r="D28" s="15">
        <v>200</v>
      </c>
      <c r="F28" s="17">
        <f t="shared" si="0"/>
        <v>0</v>
      </c>
    </row>
    <row r="29" spans="1:6" ht="48" x14ac:dyDescent="0.2">
      <c r="A29" s="6" t="s">
        <v>22</v>
      </c>
      <c r="B29" s="5" t="s">
        <v>72</v>
      </c>
    </row>
    <row r="30" spans="1:6" x14ac:dyDescent="0.2">
      <c r="B30" s="5" t="s">
        <v>19</v>
      </c>
      <c r="C30" s="8" t="s">
        <v>5</v>
      </c>
      <c r="D30" s="15">
        <v>3</v>
      </c>
      <c r="F30" s="17">
        <f t="shared" si="0"/>
        <v>0</v>
      </c>
    </row>
    <row r="31" spans="1:6" x14ac:dyDescent="0.2">
      <c r="B31" s="5" t="s">
        <v>20</v>
      </c>
      <c r="C31" s="8" t="s">
        <v>1</v>
      </c>
      <c r="D31" s="15">
        <v>4</v>
      </c>
      <c r="F31" s="17">
        <f t="shared" si="0"/>
        <v>0</v>
      </c>
    </row>
    <row r="32" spans="1:6" x14ac:dyDescent="0.2">
      <c r="B32" s="5" t="s">
        <v>21</v>
      </c>
      <c r="C32" s="8" t="s">
        <v>6</v>
      </c>
      <c r="D32" s="15">
        <v>180</v>
      </c>
      <c r="F32" s="17">
        <f t="shared" si="0"/>
        <v>0</v>
      </c>
    </row>
    <row r="33" spans="1:6" ht="60" x14ac:dyDescent="0.2">
      <c r="A33" s="6" t="s">
        <v>7</v>
      </c>
      <c r="B33" s="5" t="s">
        <v>73</v>
      </c>
      <c r="C33" s="8" t="s">
        <v>1</v>
      </c>
      <c r="D33" s="15">
        <v>15</v>
      </c>
      <c r="F33" s="17">
        <f t="shared" si="0"/>
        <v>0</v>
      </c>
    </row>
    <row r="34" spans="1:6" ht="53.25" customHeight="1" x14ac:dyDescent="0.2">
      <c r="A34" s="6" t="s">
        <v>8</v>
      </c>
      <c r="B34" s="5" t="s">
        <v>74</v>
      </c>
      <c r="C34" s="8" t="s">
        <v>0</v>
      </c>
      <c r="D34" s="15">
        <v>30</v>
      </c>
      <c r="F34" s="17">
        <f t="shared" si="0"/>
        <v>0</v>
      </c>
    </row>
    <row r="35" spans="1:6" ht="51" customHeight="1" x14ac:dyDescent="0.2">
      <c r="A35" s="6" t="s">
        <v>9</v>
      </c>
      <c r="B35" s="5" t="s">
        <v>83</v>
      </c>
      <c r="C35" s="8" t="s">
        <v>0</v>
      </c>
      <c r="D35" s="15">
        <v>3</v>
      </c>
      <c r="F35" s="17">
        <f t="shared" si="0"/>
        <v>0</v>
      </c>
    </row>
    <row r="36" spans="1:6" ht="89.25" customHeight="1" x14ac:dyDescent="0.2">
      <c r="A36" s="6" t="s">
        <v>10</v>
      </c>
      <c r="B36" s="5" t="s">
        <v>82</v>
      </c>
      <c r="C36" s="8" t="s">
        <v>18</v>
      </c>
      <c r="D36" s="15">
        <v>1</v>
      </c>
      <c r="F36" s="17">
        <f t="shared" si="0"/>
        <v>0</v>
      </c>
    </row>
    <row r="37" spans="1:6" x14ac:dyDescent="0.2">
      <c r="A37" s="6" t="s">
        <v>11</v>
      </c>
      <c r="B37" s="5" t="s">
        <v>26</v>
      </c>
    </row>
    <row r="38" spans="1:6" ht="12.75" customHeight="1" x14ac:dyDescent="0.2">
      <c r="B38" s="5" t="s">
        <v>28</v>
      </c>
      <c r="C38" s="8" t="s">
        <v>1</v>
      </c>
      <c r="D38" s="15">
        <v>15</v>
      </c>
      <c r="F38" s="17">
        <f t="shared" si="0"/>
        <v>0</v>
      </c>
    </row>
    <row r="39" spans="1:6" ht="12.75" customHeight="1" x14ac:dyDescent="0.2">
      <c r="B39" s="5" t="s">
        <v>27</v>
      </c>
      <c r="C39" s="8" t="s">
        <v>1</v>
      </c>
      <c r="D39" s="15">
        <v>30</v>
      </c>
      <c r="F39" s="17">
        <f t="shared" si="0"/>
        <v>0</v>
      </c>
    </row>
    <row r="40" spans="1:6" ht="12.75" customHeight="1" x14ac:dyDescent="0.2">
      <c r="B40" s="5" t="s">
        <v>29</v>
      </c>
      <c r="C40" s="8" t="s">
        <v>1</v>
      </c>
      <c r="D40" s="15">
        <v>15</v>
      </c>
      <c r="F40" s="17">
        <f t="shared" si="0"/>
        <v>0</v>
      </c>
    </row>
    <row r="41" spans="1:6" ht="120" x14ac:dyDescent="0.2">
      <c r="A41" s="11" t="s">
        <v>23</v>
      </c>
      <c r="B41" s="12" t="s">
        <v>33</v>
      </c>
      <c r="C41" s="13" t="s">
        <v>0</v>
      </c>
      <c r="D41" s="14">
        <v>1</v>
      </c>
      <c r="F41" s="17">
        <f t="shared" si="0"/>
        <v>0</v>
      </c>
    </row>
    <row r="42" spans="1:6" ht="36" x14ac:dyDescent="0.2">
      <c r="A42" s="11" t="s">
        <v>12</v>
      </c>
      <c r="B42" s="12" t="s">
        <v>35</v>
      </c>
      <c r="C42" s="31" t="s">
        <v>36</v>
      </c>
      <c r="D42" s="14">
        <v>100</v>
      </c>
      <c r="F42" s="17">
        <f t="shared" si="0"/>
        <v>0</v>
      </c>
    </row>
    <row r="43" spans="1:6" ht="36" x14ac:dyDescent="0.2">
      <c r="A43" s="11" t="s">
        <v>25</v>
      </c>
      <c r="B43" s="12" t="s">
        <v>37</v>
      </c>
      <c r="C43" s="31" t="s">
        <v>36</v>
      </c>
      <c r="D43" s="14">
        <v>160</v>
      </c>
      <c r="F43" s="17">
        <f t="shared" si="0"/>
        <v>0</v>
      </c>
    </row>
    <row r="44" spans="1:6" ht="36" x14ac:dyDescent="0.2">
      <c r="A44" s="11" t="s">
        <v>24</v>
      </c>
      <c r="B44" s="12" t="s">
        <v>38</v>
      </c>
      <c r="C44" s="31" t="s">
        <v>36</v>
      </c>
      <c r="D44" s="14">
        <v>160</v>
      </c>
      <c r="F44" s="17">
        <f t="shared" si="0"/>
        <v>0</v>
      </c>
    </row>
    <row r="45" spans="1:6" ht="108" x14ac:dyDescent="0.2">
      <c r="A45" s="11" t="s">
        <v>45</v>
      </c>
      <c r="B45" s="12" t="s">
        <v>39</v>
      </c>
      <c r="C45" s="31" t="s">
        <v>36</v>
      </c>
      <c r="D45" s="14">
        <v>180</v>
      </c>
      <c r="F45" s="17">
        <f t="shared" si="0"/>
        <v>0</v>
      </c>
    </row>
    <row r="46" spans="1:6" ht="36" x14ac:dyDescent="0.2">
      <c r="A46" s="11" t="s">
        <v>59</v>
      </c>
      <c r="B46" s="12" t="s">
        <v>40</v>
      </c>
      <c r="C46" s="31" t="s">
        <v>36</v>
      </c>
      <c r="D46" s="14">
        <v>250</v>
      </c>
      <c r="F46" s="17">
        <f t="shared" si="0"/>
        <v>0</v>
      </c>
    </row>
    <row r="47" spans="1:6" ht="24" x14ac:dyDescent="0.2">
      <c r="A47" s="11" t="s">
        <v>84</v>
      </c>
      <c r="B47" s="12" t="s">
        <v>41</v>
      </c>
      <c r="C47" s="31" t="s">
        <v>36</v>
      </c>
      <c r="D47" s="14">
        <v>160</v>
      </c>
      <c r="F47" s="17">
        <f t="shared" si="0"/>
        <v>0</v>
      </c>
    </row>
    <row r="48" spans="1:6" ht="24" x14ac:dyDescent="0.2">
      <c r="A48" s="11" t="s">
        <v>85</v>
      </c>
      <c r="B48" s="32" t="s">
        <v>42</v>
      </c>
      <c r="C48" s="31" t="s">
        <v>36</v>
      </c>
      <c r="D48" s="14">
        <v>160</v>
      </c>
      <c r="F48" s="17">
        <f t="shared" si="0"/>
        <v>0</v>
      </c>
    </row>
    <row r="49" spans="1:6" ht="108" x14ac:dyDescent="0.2">
      <c r="A49" s="11" t="s">
        <v>86</v>
      </c>
      <c r="B49" s="12" t="s">
        <v>43</v>
      </c>
      <c r="C49" s="31" t="s">
        <v>36</v>
      </c>
      <c r="D49" s="14">
        <v>150</v>
      </c>
      <c r="F49" s="17">
        <f t="shared" si="0"/>
        <v>0</v>
      </c>
    </row>
    <row r="50" spans="1:6" ht="72" x14ac:dyDescent="0.2">
      <c r="A50" s="11" t="s">
        <v>87</v>
      </c>
      <c r="B50" s="12" t="s">
        <v>44</v>
      </c>
      <c r="C50" s="31" t="s">
        <v>36</v>
      </c>
      <c r="D50" s="14">
        <v>60</v>
      </c>
      <c r="F50" s="17">
        <f t="shared" si="0"/>
        <v>0</v>
      </c>
    </row>
    <row r="51" spans="1:6" x14ac:dyDescent="0.2">
      <c r="A51" s="11" t="s">
        <v>88</v>
      </c>
      <c r="B51" s="12" t="s">
        <v>46</v>
      </c>
      <c r="C51" s="13"/>
      <c r="D51" s="14"/>
    </row>
    <row r="52" spans="1:6" x14ac:dyDescent="0.2">
      <c r="A52" s="30" t="s">
        <v>47</v>
      </c>
      <c r="B52" s="12" t="s">
        <v>48</v>
      </c>
      <c r="C52" s="13"/>
      <c r="D52" s="14"/>
    </row>
    <row r="53" spans="1:6" ht="24" x14ac:dyDescent="0.2">
      <c r="A53" s="30" t="s">
        <v>47</v>
      </c>
      <c r="B53" s="12" t="s">
        <v>49</v>
      </c>
      <c r="C53" s="13"/>
      <c r="D53" s="14"/>
    </row>
    <row r="54" spans="1:6" s="3" customFormat="1" x14ac:dyDescent="0.2">
      <c r="A54" s="30" t="s">
        <v>47</v>
      </c>
      <c r="B54" s="12" t="s">
        <v>50</v>
      </c>
      <c r="C54" s="13"/>
      <c r="D54" s="14"/>
      <c r="E54" s="15"/>
      <c r="F54" s="17"/>
    </row>
    <row r="55" spans="1:6" ht="48" x14ac:dyDescent="0.2">
      <c r="A55" s="30" t="s">
        <v>47</v>
      </c>
      <c r="B55" s="12" t="s">
        <v>51</v>
      </c>
      <c r="C55" s="13"/>
      <c r="D55" s="14"/>
    </row>
    <row r="56" spans="1:6" x14ac:dyDescent="0.2">
      <c r="A56" s="30" t="s">
        <v>47</v>
      </c>
      <c r="B56" s="12" t="s">
        <v>52</v>
      </c>
      <c r="C56" s="13"/>
      <c r="D56" s="14"/>
    </row>
    <row r="57" spans="1:6" x14ac:dyDescent="0.2">
      <c r="A57" s="30" t="s">
        <v>47</v>
      </c>
      <c r="B57" s="12" t="s">
        <v>53</v>
      </c>
      <c r="C57" s="13"/>
      <c r="D57" s="14"/>
    </row>
    <row r="58" spans="1:6" ht="24" x14ac:dyDescent="0.2">
      <c r="A58" s="30" t="s">
        <v>47</v>
      </c>
      <c r="B58" s="12" t="s">
        <v>54</v>
      </c>
      <c r="C58" s="13"/>
      <c r="D58" s="14"/>
    </row>
    <row r="59" spans="1:6" ht="24" x14ac:dyDescent="0.2">
      <c r="A59" s="30" t="s">
        <v>47</v>
      </c>
      <c r="B59" s="12" t="s">
        <v>55</v>
      </c>
      <c r="C59" s="13"/>
      <c r="D59" s="14"/>
    </row>
    <row r="60" spans="1:6" ht="48" x14ac:dyDescent="0.2">
      <c r="A60" s="30" t="s">
        <v>47</v>
      </c>
      <c r="B60" s="12" t="s">
        <v>56</v>
      </c>
      <c r="C60" s="13"/>
      <c r="D60" s="14"/>
    </row>
    <row r="61" spans="1:6" ht="24" x14ac:dyDescent="0.2">
      <c r="A61" s="30" t="s">
        <v>47</v>
      </c>
      <c r="B61" s="12" t="s">
        <v>57</v>
      </c>
      <c r="C61" s="13"/>
      <c r="D61" s="14"/>
    </row>
    <row r="62" spans="1:6" ht="24" x14ac:dyDescent="0.2">
      <c r="A62" s="30" t="s">
        <v>47</v>
      </c>
      <c r="B62" s="12" t="s">
        <v>58</v>
      </c>
      <c r="C62" s="13" t="s">
        <v>18</v>
      </c>
      <c r="D62" s="14">
        <v>1</v>
      </c>
      <c r="F62" s="17">
        <f t="shared" ref="F62:F63" si="1">$D62*E62</f>
        <v>0</v>
      </c>
    </row>
    <row r="63" spans="1:6" ht="36" x14ac:dyDescent="0.2">
      <c r="A63" s="11" t="s">
        <v>89</v>
      </c>
      <c r="B63" s="12" t="s">
        <v>60</v>
      </c>
      <c r="C63" s="14" t="s">
        <v>0</v>
      </c>
      <c r="D63" s="14">
        <v>1</v>
      </c>
      <c r="F63" s="17">
        <f t="shared" si="1"/>
        <v>0</v>
      </c>
    </row>
    <row r="65" spans="1:6" s="3" customFormat="1" x14ac:dyDescent="0.2">
      <c r="A65" s="6"/>
      <c r="B65" s="2" t="s">
        <v>90</v>
      </c>
      <c r="C65" s="22"/>
      <c r="D65" s="23"/>
      <c r="E65" s="23"/>
      <c r="F65" s="24">
        <f>SUM(F16:F64)</f>
        <v>0</v>
      </c>
    </row>
    <row r="68" spans="1:6" x14ac:dyDescent="0.2">
      <c r="B68" s="1" t="s">
        <v>91</v>
      </c>
    </row>
    <row r="69" spans="1:6" x14ac:dyDescent="0.2">
      <c r="B69" s="7" t="s">
        <v>92</v>
      </c>
      <c r="F69" s="17">
        <f>F12</f>
        <v>0</v>
      </c>
    </row>
    <row r="70" spans="1:6" x14ac:dyDescent="0.2">
      <c r="B70" s="7" t="s">
        <v>93</v>
      </c>
      <c r="F70" s="17">
        <f>F65</f>
        <v>0</v>
      </c>
    </row>
    <row r="71" spans="1:6" s="3" customFormat="1" x14ac:dyDescent="0.2">
      <c r="A71" s="6"/>
      <c r="B71" s="1" t="s">
        <v>13</v>
      </c>
      <c r="C71" s="4"/>
      <c r="D71" s="18"/>
      <c r="E71" s="18"/>
      <c r="F71" s="19">
        <f>SUM(F69:F70)</f>
        <v>0</v>
      </c>
    </row>
  </sheetData>
  <mergeCells count="1">
    <mergeCell ref="A1:F1"/>
  </mergeCells>
  <pageMargins left="0.7" right="0.7" top="0.75" bottom="0.75" header="0.3" footer="0.3"/>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Nadstrešnica</vt:lpstr>
      <vt:lpstr>Nadstrešnica!Print_Area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2020-11-17T07:22:50Z</dcterms:modified>
</cp:coreProperties>
</file>