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renic\Documents\2 PROJEKTI\2022 KU\11 AC Savudrija Sklopke i utičnice zamjena\2 Natječaj garniture\"/>
    </mc:Choice>
  </mc:AlternateContent>
  <bookViews>
    <workbookView xWindow="-15" yWindow="105" windowWidth="19320" windowHeight="12120" tabRatio="686"/>
  </bookViews>
  <sheets>
    <sheet name="AC Savudrija" sheetId="44" r:id="rId1"/>
  </sheets>
  <calcPr calcId="162913"/>
</workbook>
</file>

<file path=xl/calcChain.xml><?xml version="1.0" encoding="utf-8"?>
<calcChain xmlns="http://schemas.openxmlformats.org/spreadsheetml/2006/main">
  <c r="C48" i="44" l="1"/>
  <c r="C53" i="44" s="1"/>
  <c r="G46" i="44"/>
  <c r="G39" i="44"/>
  <c r="G37" i="44"/>
  <c r="G35" i="44"/>
  <c r="G48" i="44" l="1"/>
  <c r="G53" i="44" s="1"/>
  <c r="G18" i="44" l="1"/>
  <c r="G22" i="44"/>
  <c r="C31" i="44"/>
  <c r="C52" i="44" s="1"/>
  <c r="G29" i="44"/>
  <c r="G20" i="44"/>
  <c r="G31" i="44" l="1"/>
  <c r="G52" i="44" s="1"/>
  <c r="G55" i="44" s="1"/>
</calcChain>
</file>

<file path=xl/sharedStrings.xml><?xml version="1.0" encoding="utf-8"?>
<sst xmlns="http://schemas.openxmlformats.org/spreadsheetml/2006/main" count="63" uniqueCount="43">
  <si>
    <t>kpl</t>
  </si>
  <si>
    <t>1.</t>
  </si>
  <si>
    <t>2.</t>
  </si>
  <si>
    <t>3.</t>
  </si>
  <si>
    <t>4.</t>
  </si>
  <si>
    <t>Naručitelj:</t>
  </si>
  <si>
    <t>Ponuditelj:</t>
  </si>
  <si>
    <t>Plava laguna d.d.</t>
  </si>
  <si>
    <t>Rade končara 12</t>
  </si>
  <si>
    <t>52440 Poreč</t>
  </si>
  <si>
    <t>Napomena</t>
  </si>
  <si>
    <t>Ponuda br. ______________</t>
  </si>
  <si>
    <t>R.B.</t>
  </si>
  <si>
    <t>NASLOV STAVKE I OPIS</t>
  </si>
  <si>
    <t>J.M.</t>
  </si>
  <si>
    <t>KOL.</t>
  </si>
  <si>
    <t>J.C.</t>
  </si>
  <si>
    <t>IZNOS</t>
  </si>
  <si>
    <t>* neprekinutosti zaštitnih vodiča</t>
  </si>
  <si>
    <t>* izolacijskog otpora električne instalacije</t>
  </si>
  <si>
    <t>* funkcionalnosti instalirane opreme</t>
  </si>
  <si>
    <t>* ispravnosti zaštite od indirektnog dodira</t>
  </si>
  <si>
    <t xml:space="preserve">* otpora uzemljenja </t>
  </si>
  <si>
    <t>SVEUKUPNO</t>
  </si>
  <si>
    <t xml:space="preserve">NAPOMENA </t>
  </si>
  <si>
    <t>TROŠKOVNIK ELEKTROINSTALACIJSKIH RADOVA</t>
  </si>
  <si>
    <t>Ispitivanja, mjerenja,  i primopredaja radova moraju se u svemu izvesti prema Tehničkim propisima za niskonaponske električne instalacije (NN br.5/10) i ostalim važećim propisima.</t>
  </si>
  <si>
    <t>Dostavljanjem ponude izvođač prihvaća opće i ugovorne uvijete poslovne suradnje s Plave lagune d.d.</t>
  </si>
  <si>
    <t>Prije dostavljanja ponuda Ponuditelj je dužan pregledati opremu i razjasniti s naručiteljem sve stavke, naknadni prigovori se neće prihvatiti.</t>
  </si>
  <si>
    <t>Izvođač je u obavezi ispuniti sve stavke troškovnika.</t>
  </si>
  <si>
    <t>Predmetne količine u troškovniku su okvirne te 
Naručitelj zadržava pravo izmjene iste koje će potvrditi po zaključenju natječaja uz prihvaćanje jedinične cijene ponuditelja bez obzira na konačne količine koje će se Ugovoriti.</t>
  </si>
  <si>
    <t>Na predmetne cijene obračunava se PDV u
Sukladno zakonu.</t>
  </si>
  <si>
    <t>Za predmetne radove izvođać je dužan voditi popis
Količina ugrađenog materijala i izvedenih radova po pozicijama troška.</t>
  </si>
  <si>
    <t>Po završetku radova izrađuje se zapisnik o utrošenim 
Stvarnim količinama matrijala i djelova.</t>
  </si>
  <si>
    <t>Ponuditelj je u mogućnosti ponuditi najmanje jednak ili bolji materijal i rezervne  djelove od traženih.</t>
  </si>
  <si>
    <t>I.3.14.459</t>
  </si>
  <si>
    <t>AC SAVUDRIJA - Zamjena utičnica po SČ autokamp</t>
  </si>
  <si>
    <t>AC SAVUDRIJA</t>
  </si>
  <si>
    <t>Demontaža elektrogarnitura u sanitarnim čvorovima u auto-kampu, nadžbuknih, podžbuknih, sklopki, odvoz i zbrinjavanje na otpad.</t>
  </si>
  <si>
    <t>AC STELLA MARIS- Zamjena utičnica po SČ autokamp</t>
  </si>
  <si>
    <t>Dobava i ugradnja garniture Gewiss GW 27042, 20265, nadžbukna, IP55, klasa II, IK 07, 70°C, dim. 66x82x65, EN 60670-1, s poklopcem sa svjetlim otvorom, silikonski poklopac, modul 1M, prekidač obični bijeli, ugradnja na postojeću poziciju.</t>
  </si>
  <si>
    <t>Dobava i ugradnja garniture Gewiss GW 27041, 20571, nadžbukna, IP55, klasa II, IK 07, 70°C, dim. 66x82x65, EN 60670-1, s poklopcem sa svjetlim otvorom, silikonski poklopac,  modul 2M, 16A, 2+PE, ugradnja na postojeću poziciju.</t>
  </si>
  <si>
    <t>Dobava i ugradnja garniture Gewiss GW 27043, 20265, 20571 nadžbukna, IP55, klasa II, IK 07, 70°C, dim. 99x82x55, EN 60670-1, s poklopcem sa svjetlim otvorom, silikonski poklopac, modul 3M, utičnica+prekidač obični bijeli, ugradnja na postojeću poziciju.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</si>
</sst>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k_n_-;\-* #,##0.00\ _k_n_-;_-* &quot;-&quot;??\ _k_n_-;_-@_-"/>
    <numFmt numFmtId="165" formatCode="_-* #,##0.00&quot; kn&quot;_-;\-* #,##0.00&quot; kn&quot;_-;_-* \-??&quot; kn&quot;_-;_-@_-"/>
    <numFmt numFmtId="166" formatCode="#,##0.00&quot;      &quot;;\-#,##0.00&quot;      &quot;;&quot; -&quot;#&quot;      &quot;;@\ "/>
    <numFmt numFmtId="167" formatCode="#,##0.00\ [$kn-41A];[Red]\-#,##0.00\ [$kn-41A]"/>
    <numFmt numFmtId="168" formatCode="_-* #,##0.00\ _k_n_-;\-* #,##0.00\ _k_n_-;_-* \-??\ _k_n_-;_-@_-"/>
    <numFmt numFmtId="169" formatCode="_-&quot;kn&quot;\ * #,##0.00_-;\-&quot;kn&quot;\ * #,##0.00_-;_-&quot;kn&quot;\ * &quot;-&quot;??_-;_-@_-"/>
    <numFmt numFmtId="170" formatCode="_-&quot;ATS&quot;\ * #,##0_-;\-&quot;ATS&quot;\ * #,##0_-;_-&quot;ATS&quot;\ * &quot;-&quot;_-;_-@_-"/>
    <numFmt numFmtId="171" formatCode="_-* #,##0.00\ &quot;€&quot;_-;\-* #,##0.00\ &quot;€&quot;_-;_-* &quot;-&quot;??\ &quot;€&quot;_-;_-@_-"/>
    <numFmt numFmtId="172" formatCode="_-* #,##0.00&quot; €&quot;_-;\-* #,##0.00&quot; €&quot;_-;_-* \-??&quot; €&quot;_-;_-@_-"/>
  </numFmts>
  <fonts count="5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family val="1"/>
      <charset val="238"/>
    </font>
    <font>
      <sz val="10"/>
      <name val="Arial CE"/>
      <charset val="238"/>
    </font>
    <font>
      <sz val="10"/>
      <name val="Arial CE"/>
    </font>
    <font>
      <sz val="10"/>
      <name val="Helv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  <charset val="238"/>
    </font>
    <font>
      <sz val="9"/>
      <name val="Arial"/>
      <family val="2"/>
    </font>
    <font>
      <i/>
      <sz val="11"/>
      <color indexed="23"/>
      <name val="Calibri"/>
      <family val="2"/>
      <charset val="238"/>
    </font>
    <font>
      <sz val="12"/>
      <color indexed="8"/>
      <name val="Times New Roman"/>
      <family val="1"/>
    </font>
    <font>
      <b/>
      <sz val="15"/>
      <color indexed="62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8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Times New Roman CE"/>
      <family val="1"/>
      <charset val="238"/>
    </font>
    <font>
      <sz val="8"/>
      <color indexed="22"/>
      <name val="Arial"/>
      <family val="2"/>
      <charset val="238"/>
    </font>
    <font>
      <sz val="10"/>
      <name val="Helv"/>
    </font>
    <font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4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10"/>
      </patternFill>
    </fill>
    <fill>
      <patternFill patternType="solid">
        <fgColor indexed="53"/>
        <bgColor indexed="52"/>
      </patternFill>
    </fill>
    <fill>
      <patternFill patternType="solid">
        <fgColor indexed="45"/>
      </patternFill>
    </fill>
    <fill>
      <patternFill patternType="solid">
        <fgColor indexed="26"/>
        <bgColor indexed="50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38">
    <xf numFmtId="0" fontId="0" fillId="0" borderId="0"/>
    <xf numFmtId="164" fontId="3" fillId="0" borderId="0" applyFont="0" applyFill="0" applyBorder="0" applyAlignment="0" applyProtection="0"/>
    <xf numFmtId="165" fontId="3" fillId="0" borderId="0" applyFill="0" applyBorder="0" applyAlignment="0" applyProtection="0"/>
    <xf numFmtId="166" fontId="4" fillId="0" borderId="0"/>
    <xf numFmtId="0" fontId="6" fillId="0" borderId="0">
      <alignment horizontal="justify" vertical="top" wrapText="1"/>
    </xf>
    <xf numFmtId="0" fontId="6" fillId="0" borderId="0">
      <alignment horizontal="right"/>
    </xf>
    <xf numFmtId="4" fontId="6" fillId="0" borderId="0">
      <alignment horizontal="right" wrapText="1"/>
    </xf>
    <xf numFmtId="0" fontId="3" fillId="0" borderId="0"/>
    <xf numFmtId="0" fontId="7" fillId="0" borderId="0"/>
    <xf numFmtId="0" fontId="3" fillId="0" borderId="0"/>
    <xf numFmtId="0" fontId="10" fillId="0" borderId="0"/>
    <xf numFmtId="0" fontId="4" fillId="0" borderId="0"/>
    <xf numFmtId="0" fontId="3" fillId="0" borderId="0"/>
    <xf numFmtId="0" fontId="8" fillId="0" borderId="0"/>
    <xf numFmtId="0" fontId="10" fillId="0" borderId="0"/>
    <xf numFmtId="0" fontId="7" fillId="0" borderId="0"/>
    <xf numFmtId="0" fontId="2" fillId="0" borderId="0"/>
    <xf numFmtId="0" fontId="9" fillId="0" borderId="0"/>
    <xf numFmtId="164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15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25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4" borderId="0" applyNumberFormat="0" applyBorder="0" applyAlignment="0" applyProtection="0"/>
    <xf numFmtId="0" fontId="12" fillId="27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25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3" fillId="39" borderId="1" applyNumberFormat="0" applyAlignment="0" applyProtection="0"/>
    <xf numFmtId="0" fontId="3" fillId="40" borderId="1" applyNumberFormat="0" applyAlignment="0" applyProtection="0"/>
    <xf numFmtId="0" fontId="14" fillId="2" borderId="2" applyNumberFormat="0" applyAlignment="0" applyProtection="0"/>
    <xf numFmtId="0" fontId="14" fillId="41" borderId="2" applyNumberFormat="0" applyAlignment="0" applyProtection="0"/>
    <xf numFmtId="0" fontId="15" fillId="42" borderId="3" applyNumberFormat="0" applyAlignment="0" applyProtection="0"/>
    <xf numFmtId="0" fontId="15" fillId="43" borderId="3" applyNumberFormat="0" applyAlignment="0" applyProtection="0"/>
    <xf numFmtId="164" fontId="16" fillId="0" borderId="0" applyFont="0" applyFill="0" applyBorder="0" applyAlignment="0" applyProtection="0"/>
    <xf numFmtId="168" fontId="3" fillId="0" borderId="0" applyFill="0" applyBorder="0" applyAlignment="0" applyProtection="0"/>
    <xf numFmtId="164" fontId="17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0" fontId="18" fillId="7" borderId="0" applyNumberFormat="0" applyBorder="0" applyAlignment="0" applyProtection="0"/>
    <xf numFmtId="171" fontId="19" fillId="0" borderId="0" applyFont="0" applyFill="0" applyBorder="0" applyAlignment="0" applyProtection="0"/>
    <xf numFmtId="172" fontId="3" fillId="0" borderId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18" fillId="44" borderId="0" applyNumberFormat="0" applyBorder="0" applyAlignment="0" applyProtection="0"/>
    <xf numFmtId="0" fontId="18" fillId="7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0">
      <alignment horizontal="center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>
      <alignment horizontal="center" textRotation="90"/>
    </xf>
    <xf numFmtId="0" fontId="29" fillId="4" borderId="2" applyNumberFormat="0" applyAlignment="0" applyProtection="0"/>
    <xf numFmtId="0" fontId="29" fillId="11" borderId="2" applyNumberFormat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3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37" borderId="0" applyNumberFormat="0" applyBorder="0" applyAlignment="0" applyProtection="0"/>
    <xf numFmtId="0" fontId="30" fillId="41" borderId="9" applyNumberFormat="0" applyAlignment="0" applyProtection="0"/>
    <xf numFmtId="0" fontId="14" fillId="41" borderId="2" applyNumberFormat="0" applyAlignment="0" applyProtection="0"/>
    <xf numFmtId="38" fontId="31" fillId="0" borderId="0"/>
    <xf numFmtId="38" fontId="31" fillId="0" borderId="0"/>
    <xf numFmtId="38" fontId="32" fillId="0" borderId="0"/>
    <xf numFmtId="38" fontId="32" fillId="0" borderId="0"/>
    <xf numFmtId="38" fontId="33" fillId="0" borderId="0"/>
    <xf numFmtId="38" fontId="33" fillId="0" borderId="0"/>
    <xf numFmtId="38" fontId="34" fillId="0" borderId="0"/>
    <xf numFmtId="38" fontId="34" fillId="0" borderId="0"/>
    <xf numFmtId="0" fontId="35" fillId="0" borderId="0"/>
    <xf numFmtId="0" fontId="35" fillId="0" borderId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13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6" fillId="0" borderId="6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8" fillId="18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4" fillId="0" borderId="0"/>
    <xf numFmtId="0" fontId="16" fillId="0" borderId="0"/>
    <xf numFmtId="0" fontId="3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1" applyNumberFormat="0" applyFont="0" applyAlignment="0" applyProtection="0"/>
    <xf numFmtId="0" fontId="3" fillId="40" borderId="1" applyNumberFormat="0" applyAlignment="0" applyProtection="0"/>
    <xf numFmtId="0" fontId="3" fillId="0" borderId="0"/>
    <xf numFmtId="0" fontId="30" fillId="2" borderId="9" applyNumberFormat="0" applyAlignment="0" applyProtection="0"/>
    <xf numFmtId="0" fontId="30" fillId="41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ill="0" applyBorder="0" applyAlignment="0" applyProtection="0"/>
    <xf numFmtId="0" fontId="36" fillId="0" borderId="10" applyNumberFormat="0" applyFill="0" applyAlignment="0" applyProtection="0"/>
    <xf numFmtId="0" fontId="15" fillId="43" borderId="3" applyNumberFormat="0" applyAlignment="0" applyProtection="0"/>
    <xf numFmtId="0" fontId="39" fillId="0" borderId="0"/>
    <xf numFmtId="167" fontId="39" fillId="0" borderId="0"/>
    <xf numFmtId="0" fontId="3" fillId="0" borderId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29" fillId="11" borderId="2" applyNumberFormat="0" applyAlignment="0" applyProtection="0"/>
    <xf numFmtId="170" fontId="4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8" fillId="0" borderId="0">
      <alignment horizontal="right" vertical="top"/>
    </xf>
    <xf numFmtId="4" fontId="3" fillId="0" borderId="0">
      <alignment vertical="justify"/>
    </xf>
    <xf numFmtId="0" fontId="50" fillId="0" borderId="0"/>
    <xf numFmtId="0" fontId="52" fillId="0" borderId="0"/>
    <xf numFmtId="0" fontId="50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53" fillId="0" borderId="0"/>
    <xf numFmtId="0" fontId="16" fillId="0" borderId="0"/>
    <xf numFmtId="0" fontId="53" fillId="0" borderId="0"/>
    <xf numFmtId="0" fontId="3" fillId="0" borderId="0"/>
    <xf numFmtId="0" fontId="51" fillId="0" borderId="0"/>
    <xf numFmtId="0" fontId="16" fillId="0" borderId="0"/>
    <xf numFmtId="4" fontId="3" fillId="0" borderId="0">
      <alignment vertical="justify"/>
    </xf>
    <xf numFmtId="0" fontId="3" fillId="0" borderId="0"/>
    <xf numFmtId="0" fontId="3" fillId="0" borderId="0"/>
    <xf numFmtId="0" fontId="1" fillId="0" borderId="0"/>
    <xf numFmtId="0" fontId="2" fillId="0" borderId="0"/>
    <xf numFmtId="168" fontId="3" fillId="0" borderId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108">
    <xf numFmtId="0" fontId="0" fillId="0" borderId="0" xfId="0"/>
    <xf numFmtId="0" fontId="5" fillId="0" borderId="0" xfId="0" applyFont="1" applyBorder="1" applyAlignment="1" applyProtection="1">
      <alignment horizontal="center"/>
    </xf>
    <xf numFmtId="4" fontId="11" fillId="0" borderId="0" xfId="9" applyNumberFormat="1" applyFont="1" applyBorder="1" applyAlignment="1">
      <alignment horizontal="right"/>
    </xf>
    <xf numFmtId="1" fontId="5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Border="1" applyAlignment="1">
      <alignment horizontal="left" vertical="top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wrapText="1"/>
    </xf>
    <xf numFmtId="4" fontId="5" fillId="0" borderId="0" xfId="0" applyNumberFormat="1" applyFont="1" applyBorder="1" applyAlignment="1" applyProtection="1">
      <alignment horizontal="right"/>
    </xf>
    <xf numFmtId="0" fontId="45" fillId="0" borderId="0" xfId="9" applyNumberFormat="1" applyFont="1" applyBorder="1" applyAlignment="1">
      <alignment horizontal="center"/>
    </xf>
    <xf numFmtId="4" fontId="45" fillId="0" borderId="0" xfId="9" applyNumberFormat="1" applyFont="1" applyBorder="1" applyAlignment="1">
      <alignment horizontal="right"/>
    </xf>
    <xf numFmtId="1" fontId="46" fillId="0" borderId="0" xfId="0" applyNumberFormat="1" applyFont="1" applyFill="1" applyBorder="1" applyAlignment="1" applyProtection="1">
      <alignment horizontal="center"/>
    </xf>
    <xf numFmtId="0" fontId="46" fillId="0" borderId="0" xfId="0" applyFont="1" applyBorder="1" applyAlignment="1" applyProtection="1">
      <alignment horizontal="left" vertical="top" wrapText="1"/>
    </xf>
    <xf numFmtId="3" fontId="5" fillId="0" borderId="0" xfId="0" applyNumberFormat="1" applyFont="1" applyBorder="1" applyAlignment="1" applyProtection="1">
      <alignment horizontal="center" vertical="top"/>
    </xf>
    <xf numFmtId="2" fontId="5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3" fontId="5" fillId="0" borderId="0" xfId="0" applyNumberFormat="1" applyFont="1" applyBorder="1" applyAlignment="1" applyProtection="1">
      <alignment horizontal="center"/>
    </xf>
    <xf numFmtId="0" fontId="46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4" fontId="46" fillId="0" borderId="0" xfId="0" applyNumberFormat="1" applyFont="1" applyBorder="1" applyAlignment="1" applyProtection="1">
      <alignment horizontal="right"/>
    </xf>
    <xf numFmtId="0" fontId="44" fillId="0" borderId="0" xfId="0" applyFont="1" applyBorder="1"/>
    <xf numFmtId="0" fontId="46" fillId="0" borderId="0" xfId="0" applyFont="1" applyBorder="1" applyAlignment="1">
      <alignment horizontal="justify" vertical="top" wrapText="1"/>
    </xf>
    <xf numFmtId="0" fontId="46" fillId="0" borderId="0" xfId="0" applyFont="1" applyBorder="1" applyAlignment="1">
      <alignment horizontal="center" wrapText="1"/>
    </xf>
    <xf numFmtId="2" fontId="46" fillId="0" borderId="0" xfId="0" applyNumberFormat="1" applyFont="1" applyFill="1" applyBorder="1" applyAlignment="1" applyProtection="1">
      <alignment horizontal="right" vertical="center"/>
      <protection locked="0"/>
    </xf>
    <xf numFmtId="0" fontId="44" fillId="0" borderId="0" xfId="0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left" vertical="top" wrapText="1"/>
    </xf>
    <xf numFmtId="3" fontId="5" fillId="0" borderId="0" xfId="9" quotePrefix="1" applyNumberFormat="1" applyFont="1" applyBorder="1" applyAlignment="1">
      <alignment horizontal="center" vertical="top"/>
    </xf>
    <xf numFmtId="4" fontId="5" fillId="0" borderId="0" xfId="9" applyNumberFormat="1" applyFont="1" applyBorder="1" applyAlignment="1">
      <alignment horizontal="right"/>
    </xf>
    <xf numFmtId="1" fontId="46" fillId="0" borderId="0" xfId="0" applyNumberFormat="1" applyFont="1" applyBorder="1" applyAlignment="1">
      <alignment vertical="top"/>
    </xf>
    <xf numFmtId="1" fontId="46" fillId="0" borderId="0" xfId="0" applyNumberFormat="1" applyFont="1" applyBorder="1" applyAlignment="1">
      <alignment vertical="top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4" fontId="11" fillId="0" borderId="0" xfId="9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47" fillId="46" borderId="0" xfId="0" applyFont="1" applyFill="1" applyBorder="1" applyAlignment="1">
      <alignment horizontal="center" vertical="center" wrapText="1"/>
    </xf>
    <xf numFmtId="4" fontId="47" fillId="46" borderId="0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/>
    </xf>
    <xf numFmtId="0" fontId="46" fillId="46" borderId="0" xfId="215" applyNumberFormat="1" applyFont="1" applyFill="1" applyBorder="1" applyAlignment="1">
      <alignment horizontal="center" vertical="top" wrapText="1"/>
    </xf>
    <xf numFmtId="0" fontId="5" fillId="46" borderId="0" xfId="0" applyFont="1" applyFill="1" applyBorder="1" applyAlignment="1">
      <alignment horizontal="center"/>
    </xf>
    <xf numFmtId="3" fontId="5" fillId="46" borderId="0" xfId="0" applyNumberFormat="1" applyFont="1" applyFill="1" applyBorder="1" applyAlignment="1">
      <alignment horizontal="center"/>
    </xf>
    <xf numFmtId="4" fontId="5" fillId="46" borderId="0" xfId="0" applyNumberFormat="1" applyFont="1" applyFill="1" applyBorder="1"/>
    <xf numFmtId="0" fontId="5" fillId="46" borderId="0" xfId="0" applyFont="1" applyFill="1" applyBorder="1" applyAlignment="1">
      <alignment vertical="top" wrapText="1"/>
    </xf>
    <xf numFmtId="0" fontId="51" fillId="0" borderId="0" xfId="0" applyFont="1" applyFill="1" applyBorder="1"/>
    <xf numFmtId="0" fontId="11" fillId="0" borderId="0" xfId="9" applyNumberFormat="1" applyFont="1" applyBorder="1" applyAlignment="1">
      <alignment vertical="top" wrapText="1"/>
    </xf>
    <xf numFmtId="0" fontId="44" fillId="0" borderId="0" xfId="0" applyFont="1" applyBorder="1" applyAlignment="1">
      <alignment horizontal="left"/>
    </xf>
    <xf numFmtId="4" fontId="5" fillId="0" borderId="0" xfId="218" applyNumberFormat="1" applyFont="1" applyFill="1" applyBorder="1" applyAlignment="1" applyProtection="1">
      <alignment horizontal="center"/>
    </xf>
    <xf numFmtId="3" fontId="5" fillId="0" borderId="0" xfId="9" applyNumberFormat="1" applyFont="1" applyBorder="1" applyAlignment="1">
      <alignment horizontal="center" vertical="top"/>
    </xf>
    <xf numFmtId="0" fontId="46" fillId="0" borderId="0" xfId="9" applyNumberFormat="1" applyFont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left" vertical="top" wrapText="1"/>
    </xf>
    <xf numFmtId="3" fontId="5" fillId="0" borderId="0" xfId="0" applyNumberFormat="1" applyFont="1" applyBorder="1" applyAlignment="1">
      <alignment horizontal="center" wrapText="1"/>
    </xf>
    <xf numFmtId="3" fontId="46" fillId="0" borderId="0" xfId="0" applyNumberFormat="1" applyFont="1" applyBorder="1" applyAlignment="1">
      <alignment horizontal="center" wrapText="1"/>
    </xf>
    <xf numFmtId="3" fontId="46" fillId="0" borderId="0" xfId="0" applyNumberFormat="1" applyFont="1" applyBorder="1" applyAlignment="1">
      <alignment vertical="top"/>
    </xf>
    <xf numFmtId="3" fontId="46" fillId="0" borderId="0" xfId="0" applyNumberFormat="1" applyFont="1" applyBorder="1" applyAlignment="1">
      <alignment vertical="top" wrapText="1"/>
    </xf>
    <xf numFmtId="3" fontId="47" fillId="46" borderId="0" xfId="0" applyNumberFormat="1" applyFont="1" applyFill="1" applyBorder="1" applyAlignment="1">
      <alignment horizontal="center" vertical="center" wrapText="1"/>
    </xf>
    <xf numFmtId="3" fontId="11" fillId="0" borderId="0" xfId="9" applyNumberFormat="1" applyFont="1" applyBorder="1" applyAlignment="1">
      <alignment horizontal="center" vertical="center"/>
    </xf>
    <xf numFmtId="3" fontId="11" fillId="0" borderId="0" xfId="9" applyNumberFormat="1" applyFont="1" applyBorder="1" applyAlignment="1">
      <alignment horizontal="center"/>
    </xf>
    <xf numFmtId="3" fontId="46" fillId="0" borderId="0" xfId="0" applyNumberFormat="1" applyFont="1" applyBorder="1" applyAlignment="1" applyProtection="1">
      <alignment horizontal="center"/>
    </xf>
    <xf numFmtId="3" fontId="44" fillId="0" borderId="0" xfId="0" applyNumberFormat="1" applyFont="1" applyFill="1" applyBorder="1" applyAlignment="1">
      <alignment horizontal="center"/>
    </xf>
    <xf numFmtId="3" fontId="5" fillId="0" borderId="0" xfId="9" applyNumberFormat="1" applyFont="1" applyBorder="1" applyAlignment="1">
      <alignment horizontal="center"/>
    </xf>
    <xf numFmtId="0" fontId="5" fillId="0" borderId="0" xfId="0" applyFont="1" applyFill="1" applyBorder="1" applyProtection="1"/>
    <xf numFmtId="0" fontId="44" fillId="0" borderId="0" xfId="0" applyFont="1" applyFill="1" applyBorder="1"/>
    <xf numFmtId="0" fontId="5" fillId="0" borderId="0" xfId="9" applyNumberFormat="1" applyFont="1" applyBorder="1" applyAlignment="1">
      <alignment vertical="top" wrapText="1"/>
    </xf>
    <xf numFmtId="1" fontId="5" fillId="0" borderId="0" xfId="0" applyNumberFormat="1" applyFont="1" applyFill="1" applyBorder="1" applyAlignment="1" applyProtection="1">
      <alignment horizontal="left" vertical="top"/>
    </xf>
    <xf numFmtId="0" fontId="5" fillId="0" borderId="0" xfId="9" applyNumberFormat="1" applyFont="1" applyBorder="1" applyAlignment="1">
      <alignment vertical="top"/>
    </xf>
    <xf numFmtId="0" fontId="44" fillId="0" borderId="0" xfId="0" applyFont="1" applyBorder="1" applyProtection="1"/>
    <xf numFmtId="4" fontId="46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 applyProtection="1">
      <alignment horizontal="right" wrapText="1"/>
      <protection locked="0"/>
    </xf>
    <xf numFmtId="1" fontId="46" fillId="0" borderId="0" xfId="0" applyNumberFormat="1" applyFont="1" applyBorder="1" applyAlignment="1">
      <alignment horizontal="right" vertical="top"/>
    </xf>
    <xf numFmtId="1" fontId="46" fillId="0" borderId="0" xfId="0" applyNumberFormat="1" applyFont="1" applyBorder="1" applyAlignment="1">
      <alignment horizontal="right" vertical="top" wrapText="1"/>
    </xf>
    <xf numFmtId="4" fontId="5" fillId="46" borderId="0" xfId="0" applyNumberFormat="1" applyFont="1" applyFill="1" applyBorder="1" applyAlignment="1">
      <alignment horizontal="right"/>
    </xf>
    <xf numFmtId="1" fontId="5" fillId="0" borderId="13" xfId="0" applyNumberFormat="1" applyFont="1" applyBorder="1" applyAlignment="1" applyProtection="1">
      <alignment horizontal="right" wrapText="1"/>
      <protection locked="0"/>
    </xf>
    <xf numFmtId="2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0" borderId="13" xfId="0" applyNumberFormat="1" applyFont="1" applyBorder="1" applyAlignment="1">
      <alignment horizontal="right"/>
    </xf>
    <xf numFmtId="0" fontId="45" fillId="0" borderId="0" xfId="9" applyNumberFormat="1" applyFont="1" applyBorder="1" applyAlignment="1">
      <alignment vertical="top" wrapText="1"/>
    </xf>
    <xf numFmtId="0" fontId="47" fillId="46" borderId="0" xfId="0" applyFont="1" applyFill="1" applyBorder="1" applyAlignment="1">
      <alignment horizontal="center" vertical="top" wrapText="1"/>
    </xf>
    <xf numFmtId="0" fontId="11" fillId="0" borderId="0" xfId="9" applyNumberFormat="1" applyFont="1" applyBorder="1" applyAlignment="1">
      <alignment horizontal="left" vertical="top" wrapText="1"/>
    </xf>
    <xf numFmtId="0" fontId="46" fillId="46" borderId="0" xfId="215" applyFont="1" applyFill="1" applyBorder="1" applyAlignment="1">
      <alignment vertical="top"/>
    </xf>
    <xf numFmtId="0" fontId="11" fillId="0" borderId="0" xfId="9" applyNumberFormat="1" applyFont="1" applyBorder="1" applyAlignment="1">
      <alignment vertical="top"/>
    </xf>
    <xf numFmtId="0" fontId="44" fillId="0" borderId="0" xfId="0" applyFont="1" applyBorder="1" applyAlignment="1" applyProtection="1">
      <alignment horizontal="center"/>
    </xf>
    <xf numFmtId="4" fontId="44" fillId="0" borderId="0" xfId="9" applyNumberFormat="1" applyFont="1" applyBorder="1" applyAlignment="1">
      <alignment horizontal="right"/>
    </xf>
    <xf numFmtId="0" fontId="46" fillId="0" borderId="0" xfId="0" applyFont="1" applyAlignment="1">
      <alignment wrapText="1"/>
    </xf>
    <xf numFmtId="0" fontId="11" fillId="0" borderId="0" xfId="0" applyNumberFormat="1" applyFont="1" applyBorder="1" applyAlignment="1">
      <alignment horizontal="center" vertical="top"/>
    </xf>
    <xf numFmtId="0" fontId="45" fillId="0" borderId="0" xfId="0" applyNumberFormat="1" applyFont="1" applyBorder="1" applyAlignment="1">
      <alignment horizontal="center" vertical="top"/>
    </xf>
    <xf numFmtId="0" fontId="11" fillId="0" borderId="0" xfId="9" applyNumberFormat="1" applyFont="1" applyBorder="1" applyAlignment="1">
      <alignment horizontal="center" vertical="top"/>
    </xf>
    <xf numFmtId="0" fontId="5" fillId="0" borderId="0" xfId="0" applyNumberFormat="1" applyFont="1" applyBorder="1" applyAlignment="1" applyProtection="1">
      <alignment horizontal="center" vertical="top"/>
    </xf>
    <xf numFmtId="0" fontId="46" fillId="0" borderId="0" xfId="0" applyNumberFormat="1" applyFont="1" applyBorder="1" applyAlignment="1" applyProtection="1">
      <alignment horizontal="center" vertical="top"/>
    </xf>
    <xf numFmtId="0" fontId="44" fillId="0" borderId="0" xfId="0" applyNumberFormat="1" applyFont="1" applyFill="1" applyBorder="1" applyAlignment="1">
      <alignment horizontal="center" vertical="top"/>
    </xf>
    <xf numFmtId="0" fontId="46" fillId="46" borderId="0" xfId="0" applyFont="1" applyFill="1" applyBorder="1" applyAlignment="1" applyProtection="1">
      <alignment horizontal="center"/>
    </xf>
    <xf numFmtId="3" fontId="46" fillId="46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Border="1" applyAlignment="1" applyProtection="1"/>
    <xf numFmtId="0" fontId="46" fillId="46" borderId="0" xfId="0" applyNumberFormat="1" applyFont="1" applyFill="1" applyBorder="1" applyAlignment="1" applyProtection="1">
      <alignment horizontal="center" vertical="top"/>
    </xf>
    <xf numFmtId="0" fontId="45" fillId="46" borderId="0" xfId="9" applyNumberFormat="1" applyFont="1" applyFill="1" applyBorder="1" applyAlignment="1">
      <alignment vertical="top" wrapText="1"/>
    </xf>
    <xf numFmtId="4" fontId="45" fillId="46" borderId="0" xfId="9" applyNumberFormat="1" applyFont="1" applyFill="1" applyBorder="1" applyAlignment="1">
      <alignment horizontal="right"/>
    </xf>
    <xf numFmtId="0" fontId="47" fillId="46" borderId="0" xfId="0" applyNumberFormat="1" applyFont="1" applyFill="1" applyBorder="1" applyAlignment="1">
      <alignment horizontal="center" vertical="top" wrapText="1"/>
    </xf>
    <xf numFmtId="0" fontId="45" fillId="0" borderId="0" xfId="9" applyNumberFormat="1" applyFont="1" applyBorder="1" applyAlignment="1">
      <alignment horizontal="center" vertical="top"/>
    </xf>
    <xf numFmtId="0" fontId="5" fillId="0" borderId="0" xfId="0" applyFont="1" applyBorder="1" applyAlignment="1" applyProtection="1">
      <alignment horizontal="center" vertical="top" wrapText="1"/>
    </xf>
    <xf numFmtId="4" fontId="5" fillId="0" borderId="0" xfId="9" applyNumberFormat="1" applyFont="1" applyBorder="1" applyAlignment="1"/>
    <xf numFmtId="0" fontId="11" fillId="0" borderId="14" xfId="0" applyFont="1" applyBorder="1" applyAlignment="1">
      <alignment horizontal="right"/>
    </xf>
    <xf numFmtId="0" fontId="5" fillId="0" borderId="14" xfId="0" applyFont="1" applyBorder="1" applyAlignment="1" applyProtection="1">
      <alignment horizontal="right"/>
    </xf>
    <xf numFmtId="0" fontId="44" fillId="0" borderId="14" xfId="0" applyFont="1" applyBorder="1" applyAlignment="1" applyProtection="1">
      <alignment horizontal="right"/>
    </xf>
    <xf numFmtId="0" fontId="45" fillId="0" borderId="14" xfId="0" applyFont="1" applyBorder="1" applyAlignment="1">
      <alignment horizontal="right"/>
    </xf>
    <xf numFmtId="0" fontId="45" fillId="46" borderId="14" xfId="0" applyFont="1" applyFill="1" applyBorder="1" applyAlignment="1">
      <alignment horizontal="right"/>
    </xf>
    <xf numFmtId="1" fontId="46" fillId="0" borderId="0" xfId="0" applyNumberFormat="1" applyFont="1" applyBorder="1" applyAlignment="1">
      <alignment horizontal="center" vertical="top"/>
    </xf>
  </cellXfs>
  <cellStyles count="238">
    <cellStyle name="20% - Accent1 2" xfId="20"/>
    <cellStyle name="20% - Accent1 3" xfId="19"/>
    <cellStyle name="20% - Accent2 2" xfId="22"/>
    <cellStyle name="20% - Accent2 3" xfId="21"/>
    <cellStyle name="20% - Accent3 2" xfId="24"/>
    <cellStyle name="20% - Accent3 3" xfId="23"/>
    <cellStyle name="20% - Accent4 2" xfId="26"/>
    <cellStyle name="20% - Accent4 3" xfId="25"/>
    <cellStyle name="20% - Accent5 2" xfId="28"/>
    <cellStyle name="20% - Accent5 3" xfId="27"/>
    <cellStyle name="20% - Accent6 2" xfId="30"/>
    <cellStyle name="20% - Accent6 3" xfId="29"/>
    <cellStyle name="20% - Isticanje1" xfId="31"/>
    <cellStyle name="20% - Isticanje2" xfId="32"/>
    <cellStyle name="20% - Isticanje3" xfId="33"/>
    <cellStyle name="20% - Isticanje4" xfId="34"/>
    <cellStyle name="20% - Isticanje4 2" xfId="35"/>
    <cellStyle name="20% - Isticanje5" xfId="36"/>
    <cellStyle name="20% - Isticanje5 2" xfId="37"/>
    <cellStyle name="20% - Isticanje6" xfId="38"/>
    <cellStyle name="40% - Accent1 2" xfId="40"/>
    <cellStyle name="40% - Accent1 3" xfId="39"/>
    <cellStyle name="40% - Accent2 2" xfId="42"/>
    <cellStyle name="40% - Accent2 3" xfId="41"/>
    <cellStyle name="40% - Accent3 2" xfId="44"/>
    <cellStyle name="40% - Accent3 3" xfId="43"/>
    <cellStyle name="40% - Accent4 2" xfId="46"/>
    <cellStyle name="40% - Accent4 3" xfId="45"/>
    <cellStyle name="40% - Accent5 2" xfId="48"/>
    <cellStyle name="40% - Accent5 3" xfId="47"/>
    <cellStyle name="40% - Accent6 2" xfId="50"/>
    <cellStyle name="40% - Accent6 3" xfId="49"/>
    <cellStyle name="40% - Isticanje2" xfId="51"/>
    <cellStyle name="40% - Isticanje3" xfId="52"/>
    <cellStyle name="40% - Isticanje4" xfId="53"/>
    <cellStyle name="40% - Isticanje4 2" xfId="54"/>
    <cellStyle name="40% - Isticanje5" xfId="55"/>
    <cellStyle name="40% - Isticanje6" xfId="56"/>
    <cellStyle name="40% - Isticanje6 2" xfId="57"/>
    <cellStyle name="40% - Naglasak1" xfId="58"/>
    <cellStyle name="60% - Accent1 2" xfId="60"/>
    <cellStyle name="60% - Accent1 3" xfId="59"/>
    <cellStyle name="60% - Accent2 2" xfId="62"/>
    <cellStyle name="60% - Accent2 3" xfId="61"/>
    <cellStyle name="60% - Accent3 2" xfId="64"/>
    <cellStyle name="60% - Accent3 3" xfId="63"/>
    <cellStyle name="60% - Accent4 2" xfId="66"/>
    <cellStyle name="60% - Accent4 3" xfId="65"/>
    <cellStyle name="60% - Accent5 2" xfId="68"/>
    <cellStyle name="60% - Accent5 3" xfId="67"/>
    <cellStyle name="60% - Accent6 2" xfId="70"/>
    <cellStyle name="60% - Accent6 3" xfId="69"/>
    <cellStyle name="60% - Isticanje1" xfId="71"/>
    <cellStyle name="60% - Isticanje2" xfId="72"/>
    <cellStyle name="60% - Isticanje3" xfId="73"/>
    <cellStyle name="60% - Isticanje4" xfId="74"/>
    <cellStyle name="60% - Isticanje5" xfId="75"/>
    <cellStyle name="60% - Isticanje6" xfId="76"/>
    <cellStyle name="Accent1 2" xfId="78"/>
    <cellStyle name="Accent1 3" xfId="77"/>
    <cellStyle name="Accent2 2" xfId="80"/>
    <cellStyle name="Accent2 2 2" xfId="81"/>
    <cellStyle name="Accent2 3" xfId="82"/>
    <cellStyle name="Accent2 3 2" xfId="83"/>
    <cellStyle name="Accent2 4" xfId="84"/>
    <cellStyle name="Accent2 5" xfId="79"/>
    <cellStyle name="Accent3 2" xfId="86"/>
    <cellStyle name="Accent3 3" xfId="85"/>
    <cellStyle name="Accent4 2" xfId="88"/>
    <cellStyle name="Accent4 3" xfId="87"/>
    <cellStyle name="Accent5 2" xfId="90"/>
    <cellStyle name="Accent5 3" xfId="89"/>
    <cellStyle name="Accent6 2" xfId="92"/>
    <cellStyle name="Accent6 2 2" xfId="93"/>
    <cellStyle name="Accent6 3" xfId="94"/>
    <cellStyle name="Accent6 4" xfId="91"/>
    <cellStyle name="Bad 2" xfId="96"/>
    <cellStyle name="Bad 3" xfId="95"/>
    <cellStyle name="Bilješka" xfId="97"/>
    <cellStyle name="Bilješka 2" xfId="98"/>
    <cellStyle name="Calculation 2" xfId="100"/>
    <cellStyle name="Calculation 3" xfId="99"/>
    <cellStyle name="Check Cell 2" xfId="102"/>
    <cellStyle name="Check Cell 3" xfId="101"/>
    <cellStyle name="Comma 2" xfId="1"/>
    <cellStyle name="Comma 2 2" xfId="104"/>
    <cellStyle name="Comma 2 3" xfId="103"/>
    <cellStyle name="Comma 3" xfId="105"/>
    <cellStyle name="Comma 3 2" xfId="106"/>
    <cellStyle name="Comma 4" xfId="107"/>
    <cellStyle name="Currency 2" xfId="2"/>
    <cellStyle name="Dobro" xfId="108"/>
    <cellStyle name="Euro" xfId="109"/>
    <cellStyle name="Euro 2" xfId="110"/>
    <cellStyle name="Excel Built-in Excel Built-in Excel Built-in Excel Built-in Excel Built-in " xfId="3"/>
    <cellStyle name="Excel Built-in Excel Built-in Excel Built-in TableStyleLight1" xfId="221"/>
    <cellStyle name="Excel Built-in Normal" xfId="222"/>
    <cellStyle name="Explanatory Text 2" xfId="112"/>
    <cellStyle name="Explanatory Text 3" xfId="111"/>
    <cellStyle name="F2" xfId="113"/>
    <cellStyle name="F2 2" xfId="114"/>
    <cellStyle name="F3" xfId="115"/>
    <cellStyle name="F3 2" xfId="116"/>
    <cellStyle name="F4" xfId="117"/>
    <cellStyle name="F4 2" xfId="118"/>
    <cellStyle name="F5" xfId="119"/>
    <cellStyle name="F5 2" xfId="120"/>
    <cellStyle name="F6" xfId="121"/>
    <cellStyle name="F6 2" xfId="122"/>
    <cellStyle name="F7" xfId="123"/>
    <cellStyle name="F7 2" xfId="124"/>
    <cellStyle name="F8" xfId="125"/>
    <cellStyle name="F8 2" xfId="126"/>
    <cellStyle name="Good 2" xfId="128"/>
    <cellStyle name="Good 3" xfId="127"/>
    <cellStyle name="Heading 1 2" xfId="130"/>
    <cellStyle name="Heading 1 3" xfId="131"/>
    <cellStyle name="Heading 1 4" xfId="129"/>
    <cellStyle name="Heading 2 2" xfId="133"/>
    <cellStyle name="Heading 2 3" xfId="132"/>
    <cellStyle name="Heading 3 2" xfId="135"/>
    <cellStyle name="Heading 3 3" xfId="134"/>
    <cellStyle name="Heading 4 2" xfId="137"/>
    <cellStyle name="Heading 4 3" xfId="136"/>
    <cellStyle name="Heading1 1" xfId="138"/>
    <cellStyle name="Input 2" xfId="140"/>
    <cellStyle name="Input 3" xfId="139"/>
    <cellStyle name="Isticanje1" xfId="141"/>
    <cellStyle name="Isticanje2" xfId="142"/>
    <cellStyle name="Isticanje3" xfId="143"/>
    <cellStyle name="Isticanje4" xfId="144"/>
    <cellStyle name="Isticanje5" xfId="145"/>
    <cellStyle name="Isticanje6" xfId="146"/>
    <cellStyle name="Izlaz" xfId="147"/>
    <cellStyle name="Izračun" xfId="148"/>
    <cellStyle name="kolona A" xfId="213"/>
    <cellStyle name="kolona B" xfId="4"/>
    <cellStyle name="kolona E" xfId="5"/>
    <cellStyle name="kolona F" xfId="6"/>
    <cellStyle name="KPMG Heading 1" xfId="149"/>
    <cellStyle name="KPMG Heading 1 2" xfId="150"/>
    <cellStyle name="KPMG Heading 2" xfId="151"/>
    <cellStyle name="KPMG Heading 2 2" xfId="152"/>
    <cellStyle name="KPMG Heading 3" xfId="153"/>
    <cellStyle name="KPMG Heading 3 2" xfId="154"/>
    <cellStyle name="KPMG Heading 4" xfId="155"/>
    <cellStyle name="KPMG Heading 4 2" xfId="156"/>
    <cellStyle name="KPMG Normal" xfId="157"/>
    <cellStyle name="KPMG Normal Text" xfId="158"/>
    <cellStyle name="Linked Cell 2" xfId="160"/>
    <cellStyle name="Linked Cell 3" xfId="159"/>
    <cellStyle name="Loše" xfId="161"/>
    <cellStyle name="Naslov" xfId="162"/>
    <cellStyle name="Naslov 1" xfId="163"/>
    <cellStyle name="Naslov 2" xfId="164"/>
    <cellStyle name="Naslov 3" xfId="165"/>
    <cellStyle name="Naslov 4" xfId="166"/>
    <cellStyle name="Navadno 2" xfId="237"/>
    <cellStyle name="Neutral 2" xfId="168"/>
    <cellStyle name="Neutral 3" xfId="167"/>
    <cellStyle name="Neutralno" xfId="169"/>
    <cellStyle name="Normal" xfId="0" builtinId="0"/>
    <cellStyle name="Normal 10 2" xfId="7"/>
    <cellStyle name="Normal 10 2 2 2" xfId="220"/>
    <cellStyle name="Normal 10 2 2 2 2" xfId="226"/>
    <cellStyle name="Normal 110 2" xfId="235"/>
    <cellStyle name="Normal 12 3 3" xfId="8"/>
    <cellStyle name="Normal 13" xfId="224"/>
    <cellStyle name="Normal 19 10" xfId="228"/>
    <cellStyle name="Normal 2" xfId="9"/>
    <cellStyle name="Normal 2 100" xfId="236"/>
    <cellStyle name="Normal 2 2" xfId="10"/>
    <cellStyle name="Normal 2 2 2" xfId="172"/>
    <cellStyle name="Normal 2 2 3" xfId="171"/>
    <cellStyle name="Normal 2 3" xfId="173"/>
    <cellStyle name="Normal 2 4" xfId="170"/>
    <cellStyle name="Normal 2_20090511 Feasibility Benchmark za I draft_ver2(1).xls" xfId="174"/>
    <cellStyle name="Normal 20 5" xfId="232"/>
    <cellStyle name="Normal 3" xfId="11"/>
    <cellStyle name="Normal 3 2" xfId="12"/>
    <cellStyle name="Normal 3 3" xfId="175"/>
    <cellStyle name="Normal 33" xfId="216"/>
    <cellStyle name="Normal 4" xfId="13"/>
    <cellStyle name="Normal 4 2" xfId="177"/>
    <cellStyle name="Normal 4 3" xfId="176"/>
    <cellStyle name="Normal 5" xfId="14"/>
    <cellStyle name="Normal 5 2" xfId="178"/>
    <cellStyle name="Normal 59" xfId="15"/>
    <cellStyle name="Normal 6" xfId="179"/>
    <cellStyle name="Normal 7" xfId="180"/>
    <cellStyle name="Normal 7 3" xfId="227"/>
    <cellStyle name="Normal 8" xfId="181"/>
    <cellStyle name="Normal 9" xfId="182"/>
    <cellStyle name="Normal_14102211 BIZOVAC- Troškovnik komplet" xfId="215"/>
    <cellStyle name="Normal1" xfId="214"/>
    <cellStyle name="Normal1 2" xfId="229"/>
    <cellStyle name="Normalno 10 2" xfId="219"/>
    <cellStyle name="Normalno 12 3" xfId="230"/>
    <cellStyle name="Normalno 14 2" xfId="218"/>
    <cellStyle name="Normalno 14 2 6" xfId="231"/>
    <cellStyle name="Normalno 2" xfId="16"/>
    <cellStyle name="Normalno 4" xfId="223"/>
    <cellStyle name="Normalno 6" xfId="225"/>
    <cellStyle name="Note 2" xfId="184"/>
    <cellStyle name="Note 3" xfId="183"/>
    <cellStyle name="Obično_Bilanca i NTI 30.11.2004." xfId="185"/>
    <cellStyle name="Output 2" xfId="187"/>
    <cellStyle name="Output 3" xfId="186"/>
    <cellStyle name="Percent 2" xfId="188"/>
    <cellStyle name="Percent 2 2" xfId="189"/>
    <cellStyle name="Percent 2 2 2" xfId="190"/>
    <cellStyle name="Percent 2 3" xfId="191"/>
    <cellStyle name="Percent 3" xfId="192"/>
    <cellStyle name="Percent 3 2" xfId="193"/>
    <cellStyle name="Percent 4" xfId="194"/>
    <cellStyle name="Percent 4 2" xfId="195"/>
    <cellStyle name="Povezana ćelija" xfId="196"/>
    <cellStyle name="Provjera ćelije" xfId="197"/>
    <cellStyle name="Result 1" xfId="198"/>
    <cellStyle name="Result2 1" xfId="199"/>
    <cellStyle name="Standard_Basis for Calculation" xfId="200"/>
    <cellStyle name="Stil 1 3" xfId="217"/>
    <cellStyle name="Style 1" xfId="17"/>
    <cellStyle name="Style 1 4" xfId="233"/>
    <cellStyle name="Tekst objašnjenja" xfId="201"/>
    <cellStyle name="Tekst upozorenja" xfId="202"/>
    <cellStyle name="Title 2" xfId="204"/>
    <cellStyle name="Title 3" xfId="203"/>
    <cellStyle name="Total 2" xfId="206"/>
    <cellStyle name="Total 3" xfId="205"/>
    <cellStyle name="Ukupni zbroj" xfId="207"/>
    <cellStyle name="Unos" xfId="208"/>
    <cellStyle name="Währung [0]_CASHFLOW" xfId="209"/>
    <cellStyle name="Währung_Basis for Calculation" xfId="210"/>
    <cellStyle name="Warning Text 2" xfId="212"/>
    <cellStyle name="Warning Text 3" xfId="211"/>
    <cellStyle name="Zarez 2 2 2 2 5" xfId="234"/>
    <cellStyle name="Zarez_REDUCIRANI TROŠKOVNIK - TEAM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>
      <selection activeCell="B1" sqref="B1"/>
    </sheetView>
  </sheetViews>
  <sheetFormatPr defaultRowHeight="11.25" x14ac:dyDescent="0.2"/>
  <cols>
    <col min="1" max="1" width="8.7109375" style="64" bestFit="1" customWidth="1"/>
    <col min="2" max="2" width="8.7109375" style="89" bestFit="1" customWidth="1"/>
    <col min="3" max="3" width="59.140625" style="7" customWidth="1"/>
    <col min="4" max="4" width="3.7109375" style="1" bestFit="1" customWidth="1"/>
    <col min="5" max="5" width="4" style="20" bestFit="1" customWidth="1"/>
    <col min="6" max="6" width="9.28515625" style="11" customWidth="1"/>
    <col min="7" max="7" width="9.5703125" style="11" customWidth="1"/>
    <col min="8" max="8" width="10.140625" style="9" customWidth="1"/>
    <col min="9" max="16384" width="9.140625" style="8"/>
  </cols>
  <sheetData>
    <row r="1" spans="1:8" s="3" customFormat="1" x14ac:dyDescent="0.2">
      <c r="B1" s="86"/>
      <c r="C1" s="4"/>
      <c r="D1" s="23"/>
      <c r="E1" s="54"/>
      <c r="F1" s="5"/>
      <c r="G1" s="5"/>
      <c r="H1" s="17"/>
    </row>
    <row r="2" spans="1:8" s="14" customFormat="1" x14ac:dyDescent="0.2">
      <c r="B2" s="87"/>
      <c r="C2" s="26" t="s">
        <v>5</v>
      </c>
      <c r="D2" s="27"/>
      <c r="E2" s="55"/>
      <c r="F2" s="70" t="s">
        <v>6</v>
      </c>
      <c r="G2" s="28"/>
    </row>
    <row r="3" spans="1:8" s="3" customFormat="1" x14ac:dyDescent="0.2">
      <c r="B3" s="86"/>
      <c r="C3" s="6" t="s">
        <v>7</v>
      </c>
      <c r="D3" s="23"/>
      <c r="E3" s="54"/>
      <c r="F3" s="71"/>
      <c r="G3" s="17"/>
    </row>
    <row r="4" spans="1:8" s="3" customFormat="1" x14ac:dyDescent="0.2">
      <c r="B4" s="86"/>
      <c r="C4" s="6" t="s">
        <v>8</v>
      </c>
      <c r="D4" s="23"/>
      <c r="E4" s="54"/>
      <c r="F4" s="75"/>
      <c r="G4" s="76"/>
    </row>
    <row r="5" spans="1:8" s="3" customFormat="1" x14ac:dyDescent="0.2">
      <c r="B5" s="86"/>
      <c r="C5" s="6" t="s">
        <v>9</v>
      </c>
      <c r="D5" s="23"/>
      <c r="E5" s="54"/>
      <c r="F5" s="71"/>
      <c r="G5" s="17"/>
    </row>
    <row r="6" spans="1:8" s="3" customFormat="1" x14ac:dyDescent="0.2">
      <c r="B6" s="86"/>
      <c r="C6" s="4"/>
      <c r="D6" s="23"/>
      <c r="E6" s="54"/>
      <c r="F6" s="77"/>
      <c r="G6" s="76"/>
    </row>
    <row r="7" spans="1:8" s="3" customFormat="1" x14ac:dyDescent="0.2">
      <c r="B7" s="86"/>
      <c r="C7" s="35" t="s">
        <v>25</v>
      </c>
      <c r="D7" s="34"/>
      <c r="E7" s="56"/>
      <c r="G7" s="72"/>
      <c r="H7" s="17"/>
    </row>
    <row r="8" spans="1:8" s="3" customFormat="1" x14ac:dyDescent="0.2">
      <c r="B8" s="86"/>
      <c r="C8" s="35"/>
      <c r="D8" s="35"/>
      <c r="E8" s="57"/>
      <c r="F8" s="35"/>
      <c r="G8" s="73"/>
      <c r="H8" s="17"/>
    </row>
    <row r="9" spans="1:8" s="3" customFormat="1" x14ac:dyDescent="0.2">
      <c r="B9" s="86"/>
      <c r="C9" s="34" t="s">
        <v>11</v>
      </c>
      <c r="D9" s="34"/>
      <c r="E9" s="56"/>
      <c r="F9" s="34"/>
      <c r="G9" s="72"/>
      <c r="H9" s="17"/>
    </row>
    <row r="10" spans="1:8" s="3" customFormat="1" x14ac:dyDescent="0.2">
      <c r="B10" s="86"/>
      <c r="C10" s="34"/>
      <c r="D10" s="34"/>
      <c r="E10" s="56"/>
      <c r="F10" s="34"/>
      <c r="G10" s="72"/>
      <c r="H10" s="17"/>
    </row>
    <row r="11" spans="1:8" s="3" customFormat="1" x14ac:dyDescent="0.2">
      <c r="B11" s="86"/>
      <c r="C11" s="34"/>
      <c r="D11" s="34"/>
      <c r="E11" s="56"/>
      <c r="F11" s="34"/>
      <c r="G11" s="107"/>
      <c r="H11" s="17"/>
    </row>
    <row r="12" spans="1:8" s="3" customFormat="1" x14ac:dyDescent="0.2">
      <c r="B12" s="98" t="s">
        <v>12</v>
      </c>
      <c r="C12" s="79" t="s">
        <v>13</v>
      </c>
      <c r="D12" s="39" t="s">
        <v>14</v>
      </c>
      <c r="E12" s="58" t="s">
        <v>15</v>
      </c>
      <c r="F12" s="40" t="s">
        <v>16</v>
      </c>
      <c r="G12" s="40" t="s">
        <v>17</v>
      </c>
      <c r="H12" s="39" t="s">
        <v>24</v>
      </c>
    </row>
    <row r="13" spans="1:8" s="36" customFormat="1" x14ac:dyDescent="0.2">
      <c r="B13" s="88"/>
      <c r="C13" s="80"/>
      <c r="E13" s="59"/>
      <c r="F13" s="37"/>
      <c r="G13" s="37"/>
      <c r="H13" s="38"/>
    </row>
    <row r="14" spans="1:8" s="47" customFormat="1" x14ac:dyDescent="0.2">
      <c r="A14" s="41"/>
      <c r="B14" s="42"/>
      <c r="C14" s="81" t="s">
        <v>37</v>
      </c>
      <c r="D14" s="43"/>
      <c r="E14" s="44"/>
      <c r="F14" s="45"/>
      <c r="G14" s="74"/>
      <c r="H14" s="46"/>
    </row>
    <row r="15" spans="1:8" s="3" customFormat="1" x14ac:dyDescent="0.2">
      <c r="B15" s="88"/>
      <c r="C15" s="82"/>
      <c r="E15" s="60"/>
      <c r="F15" s="2"/>
      <c r="G15" s="2"/>
      <c r="H15" s="102"/>
    </row>
    <row r="16" spans="1:8" s="3" customFormat="1" x14ac:dyDescent="0.2">
      <c r="B16" s="99" t="s">
        <v>35</v>
      </c>
      <c r="C16" s="15" t="s">
        <v>36</v>
      </c>
      <c r="D16" s="1"/>
      <c r="E16" s="20"/>
      <c r="F16" s="2"/>
      <c r="G16" s="2"/>
      <c r="H16" s="102"/>
    </row>
    <row r="17" spans="1:8" s="3" customFormat="1" x14ac:dyDescent="0.2">
      <c r="B17" s="89"/>
      <c r="C17" s="15"/>
      <c r="D17" s="1"/>
      <c r="E17" s="20"/>
      <c r="F17" s="2"/>
      <c r="G17" s="2"/>
      <c r="H17" s="102"/>
    </row>
    <row r="18" spans="1:8" s="3" customFormat="1" ht="22.5" x14ac:dyDescent="0.2">
      <c r="B18" s="32" t="s">
        <v>1</v>
      </c>
      <c r="C18" s="53" t="s">
        <v>38</v>
      </c>
      <c r="D18" s="1" t="s">
        <v>0</v>
      </c>
      <c r="E18" s="20">
        <v>60</v>
      </c>
      <c r="F18" s="33"/>
      <c r="G18" s="101">
        <f>$E18*F18</f>
        <v>0</v>
      </c>
      <c r="H18" s="103"/>
    </row>
    <row r="19" spans="1:8" s="3" customFormat="1" x14ac:dyDescent="0.2">
      <c r="B19" s="51"/>
      <c r="C19" s="15"/>
      <c r="D19" s="1"/>
      <c r="E19" s="20"/>
      <c r="F19" s="2"/>
      <c r="G19" s="2"/>
      <c r="H19" s="102"/>
    </row>
    <row r="20" spans="1:8" ht="33.75" x14ac:dyDescent="0.2">
      <c r="B20" s="32" t="s">
        <v>2</v>
      </c>
      <c r="C20" s="53" t="s">
        <v>40</v>
      </c>
      <c r="D20" s="1" t="s">
        <v>0</v>
      </c>
      <c r="E20" s="20">
        <v>30</v>
      </c>
      <c r="F20" s="33"/>
      <c r="G20" s="101">
        <f>$E20*F20</f>
        <v>0</v>
      </c>
      <c r="H20" s="103"/>
    </row>
    <row r="21" spans="1:8" x14ac:dyDescent="0.2">
      <c r="B21" s="51"/>
      <c r="C21" s="53"/>
      <c r="G21" s="94"/>
      <c r="H21" s="103"/>
    </row>
    <row r="22" spans="1:8" ht="33.75" x14ac:dyDescent="0.2">
      <c r="B22" s="22" t="s">
        <v>3</v>
      </c>
      <c r="C22" s="53" t="s">
        <v>41</v>
      </c>
      <c r="D22" s="1" t="s">
        <v>0</v>
      </c>
      <c r="E22" s="20">
        <v>30</v>
      </c>
      <c r="F22" s="33"/>
      <c r="G22" s="101">
        <f>$E22*F22</f>
        <v>0</v>
      </c>
      <c r="H22" s="103"/>
    </row>
    <row r="23" spans="1:8" x14ac:dyDescent="0.2">
      <c r="B23" s="51"/>
      <c r="C23" s="53"/>
      <c r="G23" s="94"/>
      <c r="H23" s="103"/>
    </row>
    <row r="24" spans="1:8" ht="33.75" x14ac:dyDescent="0.2">
      <c r="B24" s="22" t="s">
        <v>4</v>
      </c>
      <c r="C24" s="66" t="s">
        <v>26</v>
      </c>
      <c r="D24" s="52"/>
      <c r="E24" s="63"/>
      <c r="F24" s="33"/>
      <c r="G24" s="101"/>
      <c r="H24" s="103"/>
    </row>
    <row r="25" spans="1:8" x14ac:dyDescent="0.2">
      <c r="B25" s="51"/>
      <c r="C25" s="67" t="s">
        <v>18</v>
      </c>
      <c r="D25" s="52"/>
      <c r="E25" s="63"/>
      <c r="F25" s="33"/>
      <c r="G25" s="101"/>
      <c r="H25" s="103"/>
    </row>
    <row r="26" spans="1:8" x14ac:dyDescent="0.2">
      <c r="B26" s="16"/>
      <c r="C26" s="7" t="s">
        <v>19</v>
      </c>
      <c r="G26" s="94"/>
      <c r="H26" s="103"/>
    </row>
    <row r="27" spans="1:8" x14ac:dyDescent="0.2">
      <c r="B27" s="51"/>
      <c r="C27" s="68" t="s">
        <v>20</v>
      </c>
      <c r="D27" s="52"/>
      <c r="E27" s="63"/>
      <c r="F27" s="33"/>
      <c r="G27" s="101"/>
      <c r="H27" s="103"/>
    </row>
    <row r="28" spans="1:8" x14ac:dyDescent="0.2">
      <c r="B28" s="51"/>
      <c r="C28" s="68" t="s">
        <v>21</v>
      </c>
      <c r="D28" s="52"/>
      <c r="E28" s="63"/>
      <c r="F28" s="33"/>
      <c r="G28" s="101"/>
      <c r="H28" s="103"/>
    </row>
    <row r="29" spans="1:8" x14ac:dyDescent="0.2">
      <c r="B29" s="51"/>
      <c r="C29" s="68" t="s">
        <v>22</v>
      </c>
      <c r="D29" s="50" t="s">
        <v>0</v>
      </c>
      <c r="E29" s="20">
        <v>30</v>
      </c>
      <c r="F29" s="33"/>
      <c r="G29" s="101">
        <f>$E29*F29</f>
        <v>0</v>
      </c>
      <c r="H29" s="103"/>
    </row>
    <row r="30" spans="1:8" x14ac:dyDescent="0.2">
      <c r="H30" s="103"/>
    </row>
    <row r="31" spans="1:8" s="69" customFormat="1" x14ac:dyDescent="0.2">
      <c r="A31" s="24"/>
      <c r="C31" s="85" t="str">
        <f>CONCATENATE("UKUPNO ",C16, )</f>
        <v>UKUPNO AC SAVUDRIJA - Zamjena utičnica po SČ autokamp</v>
      </c>
      <c r="D31" s="83"/>
      <c r="E31" s="62"/>
      <c r="F31" s="84"/>
      <c r="G31" s="24">
        <f>SUM(G17:G30)</f>
        <v>0</v>
      </c>
      <c r="H31" s="104"/>
    </row>
    <row r="32" spans="1:8" s="69" customFormat="1" x14ac:dyDescent="0.2">
      <c r="A32" s="24"/>
      <c r="C32" s="85"/>
      <c r="D32" s="83"/>
      <c r="E32" s="62"/>
      <c r="F32" s="84"/>
      <c r="G32" s="24"/>
      <c r="H32" s="104"/>
    </row>
    <row r="33" spans="1:8" s="3" customFormat="1" x14ac:dyDescent="0.2">
      <c r="B33" s="99" t="s">
        <v>35</v>
      </c>
      <c r="C33" s="15" t="s">
        <v>39</v>
      </c>
      <c r="D33" s="1"/>
      <c r="E33" s="20"/>
      <c r="F33" s="2"/>
      <c r="G33" s="2"/>
      <c r="H33" s="102"/>
    </row>
    <row r="34" spans="1:8" s="3" customFormat="1" x14ac:dyDescent="0.2">
      <c r="B34" s="89"/>
      <c r="C34" s="15"/>
      <c r="D34" s="1"/>
      <c r="E34" s="20"/>
      <c r="F34" s="2"/>
      <c r="G34" s="2"/>
      <c r="H34" s="102"/>
    </row>
    <row r="35" spans="1:8" s="3" customFormat="1" ht="22.5" x14ac:dyDescent="0.2">
      <c r="B35" s="32" t="s">
        <v>1</v>
      </c>
      <c r="C35" s="53" t="s">
        <v>38</v>
      </c>
      <c r="D35" s="1" t="s">
        <v>0</v>
      </c>
      <c r="E35" s="20">
        <v>40</v>
      </c>
      <c r="F35" s="33"/>
      <c r="G35" s="101">
        <f>$E35*F35</f>
        <v>0</v>
      </c>
      <c r="H35" s="103"/>
    </row>
    <row r="36" spans="1:8" s="3" customFormat="1" x14ac:dyDescent="0.2">
      <c r="B36" s="51"/>
      <c r="C36" s="15"/>
      <c r="D36" s="1"/>
      <c r="E36" s="20"/>
      <c r="F36" s="2"/>
      <c r="G36" s="2"/>
      <c r="H36" s="102"/>
    </row>
    <row r="37" spans="1:8" ht="33.75" x14ac:dyDescent="0.2">
      <c r="B37" s="32" t="s">
        <v>2</v>
      </c>
      <c r="C37" s="53" t="s">
        <v>41</v>
      </c>
      <c r="D37" s="1" t="s">
        <v>0</v>
      </c>
      <c r="E37" s="20">
        <v>20</v>
      </c>
      <c r="F37" s="33"/>
      <c r="G37" s="101">
        <f>$E37*F37</f>
        <v>0</v>
      </c>
      <c r="H37" s="103"/>
    </row>
    <row r="38" spans="1:8" x14ac:dyDescent="0.2">
      <c r="B38" s="51"/>
      <c r="C38" s="15"/>
      <c r="G38" s="94"/>
      <c r="H38" s="103"/>
    </row>
    <row r="39" spans="1:8" ht="45" x14ac:dyDescent="0.2">
      <c r="B39" s="22" t="s">
        <v>3</v>
      </c>
      <c r="C39" s="53" t="s">
        <v>42</v>
      </c>
      <c r="D39" s="1" t="s">
        <v>0</v>
      </c>
      <c r="E39" s="20">
        <v>20</v>
      </c>
      <c r="F39" s="33"/>
      <c r="G39" s="101">
        <f>$E39*F39</f>
        <v>0</v>
      </c>
      <c r="H39" s="103"/>
    </row>
    <row r="40" spans="1:8" x14ac:dyDescent="0.2">
      <c r="B40" s="51"/>
      <c r="C40" s="53"/>
      <c r="G40" s="94"/>
      <c r="H40" s="103"/>
    </row>
    <row r="41" spans="1:8" ht="33.75" x14ac:dyDescent="0.2">
      <c r="B41" s="22" t="s">
        <v>4</v>
      </c>
      <c r="C41" s="66" t="s">
        <v>26</v>
      </c>
      <c r="D41" s="52"/>
      <c r="E41" s="63"/>
      <c r="F41" s="33"/>
      <c r="G41" s="101"/>
      <c r="H41" s="103"/>
    </row>
    <row r="42" spans="1:8" x14ac:dyDescent="0.2">
      <c r="B42" s="51"/>
      <c r="C42" s="67" t="s">
        <v>18</v>
      </c>
      <c r="D42" s="52"/>
      <c r="E42" s="63"/>
      <c r="F42" s="33"/>
      <c r="G42" s="101"/>
      <c r="H42" s="103"/>
    </row>
    <row r="43" spans="1:8" x14ac:dyDescent="0.2">
      <c r="B43" s="16"/>
      <c r="C43" s="7" t="s">
        <v>19</v>
      </c>
      <c r="G43" s="94"/>
      <c r="H43" s="103"/>
    </row>
    <row r="44" spans="1:8" x14ac:dyDescent="0.2">
      <c r="B44" s="51"/>
      <c r="C44" s="68" t="s">
        <v>20</v>
      </c>
      <c r="D44" s="52"/>
      <c r="E44" s="63"/>
      <c r="F44" s="33"/>
      <c r="G44" s="101"/>
      <c r="H44" s="103"/>
    </row>
    <row r="45" spans="1:8" x14ac:dyDescent="0.2">
      <c r="B45" s="51"/>
      <c r="C45" s="68" t="s">
        <v>21</v>
      </c>
      <c r="D45" s="52"/>
      <c r="E45" s="63"/>
      <c r="F45" s="33"/>
      <c r="G45" s="101"/>
      <c r="H45" s="103"/>
    </row>
    <row r="46" spans="1:8" x14ac:dyDescent="0.2">
      <c r="B46" s="51"/>
      <c r="C46" s="68" t="s">
        <v>22</v>
      </c>
      <c r="D46" s="50" t="s">
        <v>0</v>
      </c>
      <c r="E46" s="20">
        <v>20</v>
      </c>
      <c r="F46" s="33"/>
      <c r="G46" s="101">
        <f>$E46*F46</f>
        <v>0</v>
      </c>
      <c r="H46" s="103"/>
    </row>
    <row r="47" spans="1:8" x14ac:dyDescent="0.2">
      <c r="H47" s="103"/>
    </row>
    <row r="48" spans="1:8" s="69" customFormat="1" x14ac:dyDescent="0.2">
      <c r="A48" s="24"/>
      <c r="C48" s="85" t="str">
        <f>CONCATENATE("UKUPNO ",C33, )</f>
        <v>UKUPNO AC STELLA MARIS- Zamjena utičnica po SČ autokamp</v>
      </c>
      <c r="D48" s="83"/>
      <c r="E48" s="62"/>
      <c r="F48" s="84"/>
      <c r="G48" s="24">
        <f>SUM(G34:G47)</f>
        <v>0</v>
      </c>
      <c r="H48" s="104"/>
    </row>
    <row r="49" spans="1:11" s="14" customFormat="1" x14ac:dyDescent="0.2">
      <c r="B49" s="90"/>
      <c r="C49" s="78"/>
      <c r="D49" s="21"/>
      <c r="E49" s="61"/>
      <c r="F49" s="13"/>
      <c r="G49" s="13"/>
      <c r="H49" s="105"/>
      <c r="I49" s="3"/>
      <c r="J49" s="3"/>
      <c r="K49" s="3"/>
    </row>
    <row r="50" spans="1:11" s="14" customFormat="1" x14ac:dyDescent="0.2">
      <c r="B50" s="95"/>
      <c r="C50" s="96"/>
      <c r="D50" s="92"/>
      <c r="E50" s="93"/>
      <c r="F50" s="97"/>
      <c r="G50" s="97"/>
      <c r="H50" s="106"/>
      <c r="I50" s="3"/>
      <c r="J50" s="3"/>
      <c r="K50" s="3"/>
    </row>
    <row r="51" spans="1:11" s="3" customFormat="1" x14ac:dyDescent="0.2">
      <c r="B51" s="89"/>
      <c r="C51" s="48"/>
      <c r="D51" s="1"/>
      <c r="E51" s="20"/>
      <c r="F51" s="2"/>
      <c r="G51" s="2"/>
      <c r="H51" s="18"/>
    </row>
    <row r="52" spans="1:11" s="3" customFormat="1" x14ac:dyDescent="0.2">
      <c r="A52" s="24"/>
      <c r="B52" s="24"/>
      <c r="C52" s="48" t="str">
        <f>C31</f>
        <v>UKUPNO AC SAVUDRIJA - Zamjena utičnica po SČ autokamp</v>
      </c>
      <c r="D52" s="1"/>
      <c r="E52" s="20"/>
      <c r="F52" s="2"/>
      <c r="G52" s="2">
        <f>G31</f>
        <v>0</v>
      </c>
      <c r="H52" s="24"/>
    </row>
    <row r="53" spans="1:11" s="3" customFormat="1" x14ac:dyDescent="0.2">
      <c r="A53" s="24"/>
      <c r="B53" s="24"/>
      <c r="C53" s="48" t="str">
        <f>C48</f>
        <v>UKUPNO AC STELLA MARIS- Zamjena utičnica po SČ autokamp</v>
      </c>
      <c r="D53" s="1"/>
      <c r="E53" s="20"/>
      <c r="F53" s="2"/>
      <c r="G53" s="2">
        <f>G48</f>
        <v>0</v>
      </c>
      <c r="H53" s="24"/>
    </row>
    <row r="54" spans="1:11" s="3" customFormat="1" x14ac:dyDescent="0.2">
      <c r="A54" s="89"/>
      <c r="B54" s="89"/>
      <c r="C54" s="48"/>
      <c r="D54" s="1"/>
      <c r="E54" s="20"/>
      <c r="F54" s="2"/>
      <c r="G54" s="2"/>
      <c r="H54" s="18"/>
    </row>
    <row r="55" spans="1:11" s="14" customFormat="1" x14ac:dyDescent="0.2">
      <c r="A55" s="13"/>
      <c r="B55" s="13"/>
      <c r="C55" s="15" t="s">
        <v>23</v>
      </c>
      <c r="D55" s="21"/>
      <c r="E55" s="61"/>
      <c r="F55" s="13"/>
      <c r="G55" s="13">
        <f>SUM(G52:G54)</f>
        <v>0</v>
      </c>
      <c r="H55" s="19"/>
      <c r="I55" s="3"/>
      <c r="J55" s="3"/>
      <c r="K55" s="3"/>
    </row>
    <row r="56" spans="1:11" s="3" customFormat="1" x14ac:dyDescent="0.2">
      <c r="B56" s="88"/>
      <c r="C56" s="48"/>
      <c r="D56" s="12"/>
      <c r="E56" s="60"/>
      <c r="F56" s="2"/>
      <c r="G56" s="2"/>
      <c r="H56" s="18"/>
    </row>
    <row r="57" spans="1:11" s="25" customFormat="1" x14ac:dyDescent="0.2">
      <c r="A57" s="65"/>
      <c r="B57" s="91"/>
      <c r="C57" s="31"/>
      <c r="D57" s="29"/>
      <c r="E57" s="62"/>
      <c r="F57" s="30"/>
      <c r="G57" s="30"/>
      <c r="H57" s="49"/>
    </row>
    <row r="59" spans="1:11" x14ac:dyDescent="0.2">
      <c r="B59" s="100"/>
      <c r="C59" s="10" t="s">
        <v>10</v>
      </c>
    </row>
    <row r="60" spans="1:11" ht="22.5" x14ac:dyDescent="0.2">
      <c r="B60" s="100">
        <v>1</v>
      </c>
      <c r="C60" s="7" t="s">
        <v>27</v>
      </c>
    </row>
    <row r="61" spans="1:11" ht="22.5" x14ac:dyDescent="0.2">
      <c r="B61" s="100">
        <v>2</v>
      </c>
      <c r="C61" s="7" t="s">
        <v>28</v>
      </c>
    </row>
    <row r="62" spans="1:11" x14ac:dyDescent="0.2">
      <c r="A62" s="8"/>
      <c r="B62" s="100">
        <v>3</v>
      </c>
      <c r="C62" s="7" t="s">
        <v>29</v>
      </c>
      <c r="D62" s="8"/>
      <c r="E62" s="8"/>
      <c r="F62" s="8"/>
      <c r="G62" s="8"/>
      <c r="H62" s="8"/>
    </row>
    <row r="63" spans="1:11" ht="45" x14ac:dyDescent="0.2">
      <c r="A63" s="8"/>
      <c r="B63" s="100">
        <v>4</v>
      </c>
      <c r="C63" s="7" t="s">
        <v>30</v>
      </c>
      <c r="D63" s="8"/>
      <c r="E63" s="8"/>
      <c r="F63" s="8"/>
      <c r="G63" s="8"/>
      <c r="H63" s="8"/>
    </row>
    <row r="64" spans="1:11" ht="22.5" x14ac:dyDescent="0.2">
      <c r="A64" s="8"/>
      <c r="B64" s="100">
        <v>5</v>
      </c>
      <c r="C64" s="7" t="s">
        <v>31</v>
      </c>
      <c r="D64" s="8"/>
      <c r="E64" s="8"/>
      <c r="F64" s="8"/>
      <c r="G64" s="8"/>
      <c r="H64" s="8"/>
    </row>
    <row r="65" spans="1:8" ht="22.5" x14ac:dyDescent="0.2">
      <c r="A65" s="8"/>
      <c r="B65" s="100">
        <v>6</v>
      </c>
      <c r="C65" s="7" t="s">
        <v>32</v>
      </c>
      <c r="D65" s="8"/>
      <c r="E65" s="8"/>
      <c r="F65" s="8"/>
      <c r="G65" s="8"/>
      <c r="H65" s="8"/>
    </row>
    <row r="66" spans="1:8" ht="22.5" x14ac:dyDescent="0.2">
      <c r="A66" s="8"/>
      <c r="B66" s="100">
        <v>7</v>
      </c>
      <c r="C66" s="7" t="s">
        <v>33</v>
      </c>
      <c r="D66" s="8"/>
      <c r="E66" s="8"/>
      <c r="F66" s="8"/>
      <c r="G66" s="8"/>
      <c r="H66" s="8"/>
    </row>
    <row r="67" spans="1:8" ht="22.5" x14ac:dyDescent="0.2">
      <c r="A67" s="8"/>
      <c r="B67" s="100">
        <v>8</v>
      </c>
      <c r="C67" s="7" t="s">
        <v>34</v>
      </c>
      <c r="D67" s="8"/>
      <c r="E67" s="8"/>
      <c r="F67" s="8"/>
      <c r="G67" s="8"/>
      <c r="H67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 Savudrija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Marino Korenić</cp:lastModifiedBy>
  <cp:lastPrinted>2022-09-16T07:11:19Z</cp:lastPrinted>
  <dcterms:created xsi:type="dcterms:W3CDTF">2002-05-26T20:07:33Z</dcterms:created>
  <dcterms:modified xsi:type="dcterms:W3CDTF">2022-09-22T11:11:26Z</dcterms:modified>
</cp:coreProperties>
</file>