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50"/>
  </bookViews>
  <sheets>
    <sheet name="Kom.fin.uvjeti" sheetId="8" r:id="rId1"/>
    <sheet name="Kruh" sheetId="4" r:id="rId2"/>
    <sheet name="Pecivo" sheetId="5" r:id="rId3"/>
    <sheet name="Kolači i keksi" sheetId="6" r:id="rId4"/>
  </sheets>
  <definedNames>
    <definedName name="_xlnm.Print_Area" localSheetId="3">'Kolači i keksi'!$A$1:$H$76</definedName>
    <definedName name="_xlnm.Print_Area" localSheetId="1">Kruh!$A$1:$H$65</definedName>
    <definedName name="_xlnm.Print_Area" localSheetId="2">Pecivo!$A$1:$H$73</definedName>
    <definedName name="_xlnm.Print_Titles" localSheetId="3">'Kolači i keksi'!$4:$4</definedName>
  </definedNames>
  <calcPr calcId="162913"/>
</workbook>
</file>

<file path=xl/calcChain.xml><?xml version="1.0" encoding="utf-8"?>
<calcChain xmlns="http://schemas.openxmlformats.org/spreadsheetml/2006/main">
  <c r="G61" i="5" l="1"/>
  <c r="G62" i="5"/>
  <c r="G78" i="6" l="1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D66" i="5" l="1"/>
  <c r="D106" i="6"/>
  <c r="G68" i="6"/>
  <c r="G69" i="6"/>
  <c r="G70" i="6"/>
  <c r="G71" i="6"/>
  <c r="G72" i="6"/>
  <c r="G73" i="6"/>
  <c r="G74" i="6"/>
  <c r="G75" i="6"/>
  <c r="G76" i="6"/>
  <c r="G77" i="6"/>
  <c r="D60" i="4" l="1"/>
  <c r="G67" i="6" l="1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65" i="5"/>
  <c r="G64" i="5"/>
  <c r="G63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106" i="6" l="1"/>
  <c r="E49" i="8" s="1"/>
  <c r="G66" i="5"/>
  <c r="E48" i="8" s="1"/>
  <c r="G43" i="4"/>
  <c r="G24" i="4"/>
  <c r="G35" i="4"/>
  <c r="G58" i="4"/>
  <c r="G59" i="4"/>
  <c r="G39" i="4"/>
  <c r="G42" i="4"/>
  <c r="G32" i="4"/>
  <c r="G25" i="4"/>
  <c r="G38" i="4"/>
  <c r="G44" i="4"/>
  <c r="G30" i="4"/>
  <c r="G48" i="4"/>
  <c r="G27" i="4"/>
  <c r="G23" i="4"/>
  <c r="G57" i="4"/>
  <c r="G46" i="4"/>
  <c r="G34" i="4"/>
  <c r="G45" i="4"/>
  <c r="G18" i="4"/>
  <c r="G12" i="4"/>
  <c r="G54" i="4"/>
  <c r="G29" i="4"/>
  <c r="G5" i="4"/>
  <c r="G49" i="4"/>
  <c r="G11" i="4"/>
  <c r="G56" i="4"/>
  <c r="G21" i="4"/>
  <c r="G19" i="4"/>
  <c r="G53" i="4"/>
  <c r="G41" i="4"/>
  <c r="G28" i="4"/>
  <c r="G17" i="4"/>
  <c r="G55" i="4"/>
  <c r="G15" i="4"/>
  <c r="G33" i="4"/>
  <c r="G13" i="4"/>
  <c r="G52" i="4"/>
  <c r="G20" i="4"/>
  <c r="G26" i="4"/>
  <c r="G22" i="4"/>
  <c r="G36" i="4"/>
  <c r="G47" i="4"/>
  <c r="G14" i="4"/>
  <c r="G9" i="4"/>
  <c r="G8" i="4"/>
  <c r="G6" i="4"/>
  <c r="G7" i="4"/>
  <c r="G31" i="4"/>
  <c r="G40" i="4"/>
  <c r="G37" i="4"/>
  <c r="G16" i="4"/>
  <c r="G51" i="4"/>
  <c r="G10" i="4"/>
  <c r="G50" i="4"/>
  <c r="G60" i="4" l="1"/>
  <c r="E47" i="8" s="1"/>
  <c r="E50" i="8" s="1"/>
</calcChain>
</file>

<file path=xl/sharedStrings.xml><?xml version="1.0" encoding="utf-8"?>
<sst xmlns="http://schemas.openxmlformats.org/spreadsheetml/2006/main" count="517" uniqueCount="495">
  <si>
    <t>4 - S - KRUH, PECIVO, KOLAČI I KEKSI</t>
  </si>
  <si>
    <t>138 - S - KRUH</t>
  </si>
  <si>
    <t>Naziv artikla</t>
  </si>
  <si>
    <t>139 - S - PECIVO</t>
  </si>
  <si>
    <t>140 - S - KOLAČI I KEKSI</t>
  </si>
  <si>
    <t>R.br</t>
  </si>
  <si>
    <t>Šifra artikla dobavljača</t>
  </si>
  <si>
    <t xml:space="preserve">Potpis i pečat </t>
  </si>
  <si>
    <t>Grand total;</t>
  </si>
  <si>
    <t>1380001</t>
  </si>
  <si>
    <t>KRUH ŠVEDSKI 650 GR - KOM</t>
  </si>
  <si>
    <t>1380002</t>
  </si>
  <si>
    <t>KRUH RUSTIKA 310GR PP - KOM</t>
  </si>
  <si>
    <t>1380003</t>
  </si>
  <si>
    <t>PREPEČENAC  INTEGRALNI 330 GR - KOM</t>
  </si>
  <si>
    <t>1380005</t>
  </si>
  <si>
    <t>KRUH KUKURUZNI BAGUETTE  PP ZP 280 G PP - KOM</t>
  </si>
  <si>
    <t>1380006</t>
  </si>
  <si>
    <t>KRUH UGOSTITELJSKI 500 GR - KOM</t>
  </si>
  <si>
    <t>1380008</t>
  </si>
  <si>
    <t>KRUŠNE MRVICE 4 KG - KOM</t>
  </si>
  <si>
    <t>1380010</t>
  </si>
  <si>
    <t>KRUH VELIKI 10 KG - KG</t>
  </si>
  <si>
    <t>1380011</t>
  </si>
  <si>
    <t>KRUH POREČKI 500 GR - KOM</t>
  </si>
  <si>
    <t>1380013</t>
  </si>
  <si>
    <t>KRUH RAŽENI MIJEŠANI 500 GR - KOM</t>
  </si>
  <si>
    <t>1380014</t>
  </si>
  <si>
    <t>KRUH KUKURUZ MJEŠ SA SJ 430GR PP - KOM</t>
  </si>
  <si>
    <t>1380016</t>
  </si>
  <si>
    <t>KRUH FRANCUSKI BAGUET BIJ PPZP 280 GR PP - KOM</t>
  </si>
  <si>
    <t>1380018</t>
  </si>
  <si>
    <t>KRUH POD ČRIPNJOM 700 GR - KOM</t>
  </si>
  <si>
    <t>1380020</t>
  </si>
  <si>
    <t>KRUH ISPOD PEKE 1 KG - KOM</t>
  </si>
  <si>
    <t>1380021</t>
  </si>
  <si>
    <t>KRUH SOVITAL 500 GR - KOM</t>
  </si>
  <si>
    <t>1380022</t>
  </si>
  <si>
    <t>KRUH FRANCUSKI S MASL. 300GR PP - KOM</t>
  </si>
  <si>
    <t>1380023</t>
  </si>
  <si>
    <t>KRUH FRANCUSKI 300GR PP - KOM</t>
  </si>
  <si>
    <t>1380027</t>
  </si>
  <si>
    <t>KRUH SOJIN MIJEŠANI 500 GR - KOM</t>
  </si>
  <si>
    <t>1380028</t>
  </si>
  <si>
    <t>KRUH KUKURUZNI 500 GR - KOM</t>
  </si>
  <si>
    <t>1380029</t>
  </si>
  <si>
    <t>KRUH SA SUNCOKRETOM 600 GR - KOM</t>
  </si>
  <si>
    <t>1380030</t>
  </si>
  <si>
    <t>KRUŠĆIĆ RAŽMJEŠ.SA SJEMENK 430 GR PP - KOM</t>
  </si>
  <si>
    <t>1380031</t>
  </si>
  <si>
    <t>KRUH EUROPAN RUSTIK NAREZANI 500GR  - KOM</t>
  </si>
  <si>
    <t>1380032</t>
  </si>
  <si>
    <t>KRUH DELIKATES 600 GR - KOM</t>
  </si>
  <si>
    <t>1380037</t>
  </si>
  <si>
    <t>KRUH BUČINIM SJEMENKAMA 340GR PP - KOM</t>
  </si>
  <si>
    <t>1380038</t>
  </si>
  <si>
    <t>KRUH TOST 750 GR - KOM</t>
  </si>
  <si>
    <t>1380039</t>
  </si>
  <si>
    <t>KRUH FITBERRY 500 GR - KOM</t>
  </si>
  <si>
    <t>1380040</t>
  </si>
  <si>
    <t>KRUH ZRNOPAN TAMNI 500 GR - KOM</t>
  </si>
  <si>
    <t>1380041</t>
  </si>
  <si>
    <t>KRUH EUROPAN ZRNKO NAREZ 500GR - KOM</t>
  </si>
  <si>
    <t>1380042</t>
  </si>
  <si>
    <t>KRUH TOST 13X13CM 0,95 CM 45 KOM - KOM</t>
  </si>
  <si>
    <t>1380045</t>
  </si>
  <si>
    <t>KRUH PŠENIČNI POLUBIJELI 700 GR - KOM</t>
  </si>
  <si>
    <t>1380046</t>
  </si>
  <si>
    <t>KRUH GRAHAM 500 GR - KOM</t>
  </si>
  <si>
    <t>1380047</t>
  </si>
  <si>
    <t>KRUH DVOPEK 330 GR - KOM</t>
  </si>
  <si>
    <t>1380051</t>
  </si>
  <si>
    <t>KRUH TOST 500 GR PRODUŽ. SVJ. - KOM</t>
  </si>
  <si>
    <t>1380052</t>
  </si>
  <si>
    <t>KRUH DOMAĆI BIJELII 600 GR - KOM</t>
  </si>
  <si>
    <t>1380053</t>
  </si>
  <si>
    <t>KRUŠNE MRVICE - KG</t>
  </si>
  <si>
    <t>1380054</t>
  </si>
  <si>
    <t>KRUH KUKURUZNI 400 GR - KOM</t>
  </si>
  <si>
    <t>1380055</t>
  </si>
  <si>
    <t>KRUH DOMAĆI 700 GR - KOM</t>
  </si>
  <si>
    <t>1380061</t>
  </si>
  <si>
    <t>KRUH FITBERRY 300 GR - KOM</t>
  </si>
  <si>
    <t>1380063</t>
  </si>
  <si>
    <t>KRUH FRANCUSKI KUKURUZNI MIJEŠANI 300 GR - KOM</t>
  </si>
  <si>
    <t>1380064</t>
  </si>
  <si>
    <t>KRUH FRANCUSKI 300 GR - KOM</t>
  </si>
  <si>
    <t>1380066</t>
  </si>
  <si>
    <t>KRUH SOVITAL 400 GR - KOM</t>
  </si>
  <si>
    <t>1380069</t>
  </si>
  <si>
    <t>KRUH DOMAĆI BIJELII 500 GR - KOM</t>
  </si>
  <si>
    <t>1380072</t>
  </si>
  <si>
    <t>KRUH VIŠEZRNATI SA BUČOM 310G PP - KOM</t>
  </si>
  <si>
    <t>1380073</t>
  </si>
  <si>
    <t>KRUH BAGUETTE SA SJEM. 260G PP - KOM</t>
  </si>
  <si>
    <t>1380075</t>
  </si>
  <si>
    <t>KRUH BAGUETTE KUKUR.MJ 260GR PP - KOM</t>
  </si>
  <si>
    <t>1380076</t>
  </si>
  <si>
    <t>KRUH BAGUETTE BIJELI 315GR PP - KOM</t>
  </si>
  <si>
    <t>1380077</t>
  </si>
  <si>
    <t>KRUH BAGUETTE KUKUR. 340GR PP - KOM</t>
  </si>
  <si>
    <t>1380081</t>
  </si>
  <si>
    <t>KRUH KRUŠČIĆ RAŽ.MJ.SA SJE. 340GR PP - KOM</t>
  </si>
  <si>
    <t>1380084</t>
  </si>
  <si>
    <t>KRUH PŠENIČNI POLUBIJELI 600 GR - KOM</t>
  </si>
  <si>
    <t>1380087</t>
  </si>
  <si>
    <t>KRUŠNE MRVICE 500G - KOM</t>
  </si>
  <si>
    <t>1380090</t>
  </si>
  <si>
    <t>KRUH DUNAJSKI 500 GR - KOM</t>
  </si>
  <si>
    <t>1380092</t>
  </si>
  <si>
    <t>KRUH TARSKI 500 GR - KOM</t>
  </si>
  <si>
    <t>1390002</t>
  </si>
  <si>
    <t>PECIVO HOT DOG 100 GR - KOM</t>
  </si>
  <si>
    <t>1390003</t>
  </si>
  <si>
    <t>PECIVO VODENO 40 GR - KOM</t>
  </si>
  <si>
    <t>1390004</t>
  </si>
  <si>
    <t>PECIVO S MAKOM 40 GR - KOM</t>
  </si>
  <si>
    <t>1390005</t>
  </si>
  <si>
    <t>PECIVO LEPINJA 150 GR - KOM</t>
  </si>
  <si>
    <t>1390006</t>
  </si>
  <si>
    <t>PECIVO KAJZER BIJELO 50GR - KOM</t>
  </si>
  <si>
    <t>1390007</t>
  </si>
  <si>
    <t>PECIVO KAJZERICA 40GR PP - KOM</t>
  </si>
  <si>
    <t>1390008</t>
  </si>
  <si>
    <t>PECIVO INTEGRALNO 40 GR - KOM</t>
  </si>
  <si>
    <t>1390009</t>
  </si>
  <si>
    <t>PECIVO RAŽENO 40 GR - KOM</t>
  </si>
  <si>
    <t>1390010</t>
  </si>
  <si>
    <t>PECIVO TALIJANSKO 40 GR - KOM</t>
  </si>
  <si>
    <t>1390011</t>
  </si>
  <si>
    <t>PECIVO HOT DOG 110GR SOFTY - KOM</t>
  </si>
  <si>
    <t>1390012</t>
  </si>
  <si>
    <t>PECIVO TALIJANSKO SA POSIPOM 40 GR - KOM</t>
  </si>
  <si>
    <t>1390013</t>
  </si>
  <si>
    <t>PECIVO NEGROPAN 40 GR - KOM</t>
  </si>
  <si>
    <t>1390014</t>
  </si>
  <si>
    <t>PECIVO DUGULJASTO 100 GR - KOM</t>
  </si>
  <si>
    <t>1390015</t>
  </si>
  <si>
    <t>PECIVO MALO 40 GR - KOM</t>
  </si>
  <si>
    <t>1390016</t>
  </si>
  <si>
    <t>PECIVO DOMAĆE 40 GR PP - KOM</t>
  </si>
  <si>
    <t>1390017</t>
  </si>
  <si>
    <t>PECIVO HAMBURGER 150 GR - KOM</t>
  </si>
  <si>
    <t>1390018</t>
  </si>
  <si>
    <t>PECIVO SENDVIČ ŠLAPICA BIJELA 165 GR PP - KOM</t>
  </si>
  <si>
    <t>1390019</t>
  </si>
  <si>
    <t>PECIVO BUČINO 40 GR PP - KOM</t>
  </si>
  <si>
    <t>1390020</t>
  </si>
  <si>
    <t>PECIVO BIO LAN SEZAM 40 GR PP - KOM</t>
  </si>
  <si>
    <t>1390021</t>
  </si>
  <si>
    <t>PECIVO HAMBURGER SA SEZAMOM 100 GR - KOM</t>
  </si>
  <si>
    <t>1390024</t>
  </si>
  <si>
    <t>PECIVO KUKURUZNO MJEŠANO 40GR - KOM</t>
  </si>
  <si>
    <t>1390025</t>
  </si>
  <si>
    <t>PECIVO RAŽENO MIJEŠANO 110GR PP - KOM</t>
  </si>
  <si>
    <t>1390026</t>
  </si>
  <si>
    <t>PECIVO ROGENA 40 GR - KOM</t>
  </si>
  <si>
    <t>1390027</t>
  </si>
  <si>
    <t>PECIVO SA SJEMENKAMA 110GR - KOM</t>
  </si>
  <si>
    <t>1390028</t>
  </si>
  <si>
    <t>PECIVO SOVITAL 40 GR - KOM</t>
  </si>
  <si>
    <t>1390029</t>
  </si>
  <si>
    <t>PECIVO CIABATTA 100GR PP - KOM</t>
  </si>
  <si>
    <t>1390031</t>
  </si>
  <si>
    <t>PECIVO SOVITAL 40GR PP - KOM</t>
  </si>
  <si>
    <t>1390032</t>
  </si>
  <si>
    <t>PECIVO KAJZER BAKINO 40 GR - KOM</t>
  </si>
  <si>
    <t>1390036</t>
  </si>
  <si>
    <t>PECIVO CIABATTA 110GR PP - KOM</t>
  </si>
  <si>
    <t>1390037</t>
  </si>
  <si>
    <t>PECIVO HAMBURGER 110GR SOFTY - KOM</t>
  </si>
  <si>
    <t>1390038</t>
  </si>
  <si>
    <t>PECIVO FITBERRY 40 GR - KOM</t>
  </si>
  <si>
    <t>1390039</t>
  </si>
  <si>
    <t>PECIVO ZRNOPAN TAMNO 40 GR - KOM</t>
  </si>
  <si>
    <t>1390041</t>
  </si>
  <si>
    <t>PECIVO CIABATTA 95 GR - KOM</t>
  </si>
  <si>
    <t>1390043</t>
  </si>
  <si>
    <t>PECIVO SEZAM BIJELO 40 GR - KOM</t>
  </si>
  <si>
    <t>1390044</t>
  </si>
  <si>
    <t>PECIVO KAJZER BIJELO 40 GR - KOM</t>
  </si>
  <si>
    <t>1390045</t>
  </si>
  <si>
    <t>PECIVO KUKURUZNO SA SJEMENKAMA 40 GR PP - KOM</t>
  </si>
  <si>
    <t>1390046</t>
  </si>
  <si>
    <t>TRAMEZZONE BIJELI 1400GR - KOM</t>
  </si>
  <si>
    <t>1390048</t>
  </si>
  <si>
    <t>PECIVO KAJZER ZOBENO 40 GR PP - KOM</t>
  </si>
  <si>
    <t>1390050</t>
  </si>
  <si>
    <t>PECIVO HAMBURGER 100 GR - KOM</t>
  </si>
  <si>
    <t>1390052</t>
  </si>
  <si>
    <t>PECIVO TALIJANSKO SA SEZAM 40GR - KOM</t>
  </si>
  <si>
    <t>1390054</t>
  </si>
  <si>
    <t>PECIVO GRAHAM 42 GR PP - KOM</t>
  </si>
  <si>
    <t>1390063</t>
  </si>
  <si>
    <t>PECIVO KAJZERICA 44 GR PP - KOM</t>
  </si>
  <si>
    <t>1390064</t>
  </si>
  <si>
    <t>PECIVO KRUMPIR I LAN 44 GR PP - KOM</t>
  </si>
  <si>
    <t>1390065</t>
  </si>
  <si>
    <t>PECIVO KUKUR.MJEŠ 44 GR PP - KOM</t>
  </si>
  <si>
    <t>1390066</t>
  </si>
  <si>
    <t>PECIVO RUSTIKALNO 44 GR PP - KOM</t>
  </si>
  <si>
    <t>1390069</t>
  </si>
  <si>
    <t>PECIVO VIŠEZRNATO 42 GR PP - KOM</t>
  </si>
  <si>
    <t>1390070</t>
  </si>
  <si>
    <t>PECIVO KUKURUZNO MJ. 42 GR PP - KOM</t>
  </si>
  <si>
    <t>1390071</t>
  </si>
  <si>
    <t>PECIVO ALPIN RAŽENI 42 GR PP - KOM</t>
  </si>
  <si>
    <t>1390072</t>
  </si>
  <si>
    <t>PECIVO BIJELO 42 GR PP - KOM</t>
  </si>
  <si>
    <t>1390083</t>
  </si>
  <si>
    <t>PECIVO HAMBURGER 100 GR PP - KOM</t>
  </si>
  <si>
    <t>1390091</t>
  </si>
  <si>
    <t>PECIVO TAMNO ŠKOLJKA 42 GR PP - KOM</t>
  </si>
  <si>
    <t>1390093</t>
  </si>
  <si>
    <t>PECIVO ZELENO BURGER 100 GR SMRZ 8/1 - KOM</t>
  </si>
  <si>
    <t>1390095</t>
  </si>
  <si>
    <t>PECIVO CRVENO BURGER 100 GR SMRZ 8/1 - KOM</t>
  </si>
  <si>
    <t>1390097</t>
  </si>
  <si>
    <t>PECIVO KLIPIĆ 60 GR PP - KOM</t>
  </si>
  <si>
    <t>1380056</t>
  </si>
  <si>
    <t>KOLAČ PINCA MALA 450GR - KOM</t>
  </si>
  <si>
    <t>1400002</t>
  </si>
  <si>
    <t>KOLAČ SACHER RFZ - KG</t>
  </si>
  <si>
    <t>1400003</t>
  </si>
  <si>
    <t>KOLAČ KREM KOCKA RFZ - KG</t>
  </si>
  <si>
    <t>1400004</t>
  </si>
  <si>
    <t>KOLAČ FRITULE RFZ - KG</t>
  </si>
  <si>
    <t>1400006</t>
  </si>
  <si>
    <t>1400008</t>
  </si>
  <si>
    <t>KOLAČ PITA SA SIROM RFZ - KG</t>
  </si>
  <si>
    <t>1400009</t>
  </si>
  <si>
    <t>KOLAČ ŠTRUDLA SA VIŠNJOM 1KG - KG</t>
  </si>
  <si>
    <t>1400012</t>
  </si>
  <si>
    <t>KEKSI PIŠKOTE 400 GR - KOM</t>
  </si>
  <si>
    <t>1400014</t>
  </si>
  <si>
    <t>KOLAČ VOĆNA KOCKA 130GR - KOM</t>
  </si>
  <si>
    <t>1400016</t>
  </si>
  <si>
    <t>KROFNA S MARMELAD. 70 GR - KOM</t>
  </si>
  <si>
    <t>1400023</t>
  </si>
  <si>
    <t>KEKSI ČAJNI KOLUTIĆI 800 GR KRAŠ - KOM</t>
  </si>
  <si>
    <t>1400024</t>
  </si>
  <si>
    <t>KOLAČ PITA VIŠNJA RFZ - KG</t>
  </si>
  <si>
    <t>1400025</t>
  </si>
  <si>
    <t>KOLAČ ROLADA OBIČNA RFZ - KG</t>
  </si>
  <si>
    <t>1400026</t>
  </si>
  <si>
    <t>KOLAČ OREHNJAČA 500GR - KOM</t>
  </si>
  <si>
    <t>1400031</t>
  </si>
  <si>
    <t>KEKSI SAVOIARDI 400GR PP - KOM</t>
  </si>
  <si>
    <t>1400033</t>
  </si>
  <si>
    <t>KOLAČ COLOMBA 750G ČOKOLADA - KOM</t>
  </si>
  <si>
    <t>1400034</t>
  </si>
  <si>
    <t>KOLAČ MUFFIN ČOKOLADA 50GR RFZ - KOM</t>
  </si>
  <si>
    <t>1400036</t>
  </si>
  <si>
    <t>KOLAČ ČOKOLADNI RFZ - KG</t>
  </si>
  <si>
    <t>1400037</t>
  </si>
  <si>
    <t>KOLAČ BOUNTY KOCKA RFZ - KG</t>
  </si>
  <si>
    <t>1400038</t>
  </si>
  <si>
    <t>KOLAČ POVETICA  1 KG - KG</t>
  </si>
  <si>
    <t>1400039</t>
  </si>
  <si>
    <t>KEKSI FROLINI RFZ - KG</t>
  </si>
  <si>
    <t>1400046</t>
  </si>
  <si>
    <t>KOLAČ KREMPITA RFZ - KG</t>
  </si>
  <si>
    <t>1400047</t>
  </si>
  <si>
    <t>KOLAČ BRESKVICE 1 KG - KG</t>
  </si>
  <si>
    <t>1400048</t>
  </si>
  <si>
    <t>KOLAČ KOKOS KOCKA RFZ - KG</t>
  </si>
  <si>
    <t>1400050</t>
  </si>
  <si>
    <t>KEKSI DOMAĆICA 300GR - KOM</t>
  </si>
  <si>
    <t>1400051</t>
  </si>
  <si>
    <t>KOLAČ KROŠTULE 1 KG - KG</t>
  </si>
  <si>
    <t>1400057</t>
  </si>
  <si>
    <t>KOLAČ MUFFIN VANILIA 50 GR - KOM</t>
  </si>
  <si>
    <t>1400059</t>
  </si>
  <si>
    <t>KOLAČ SIR KOCKA RFZ - KG</t>
  </si>
  <si>
    <t>1400060</t>
  </si>
  <si>
    <t>KOLAČ IST. BUCOLAJ RFZ - KG</t>
  </si>
  <si>
    <t>1400061</t>
  </si>
  <si>
    <t>KOLAČ PITA SA JABUKAMA 1KG - KG</t>
  </si>
  <si>
    <t>1400062</t>
  </si>
  <si>
    <t>KOLAČ VOĆNI RFZ - KG</t>
  </si>
  <si>
    <t>1400063</t>
  </si>
  <si>
    <t>KEKSI PETIT BEURRE 480 GR - KOM</t>
  </si>
  <si>
    <t>1400067</t>
  </si>
  <si>
    <t>KEKSI DIGESTIVE 400GR - KOM</t>
  </si>
  <si>
    <t>1400069</t>
  </si>
  <si>
    <t>KOLAČ MAĐARICA  RFZ - KG</t>
  </si>
  <si>
    <t>1400070</t>
  </si>
  <si>
    <t>KEKSI PETIT BEURRE 960 GR - KOM</t>
  </si>
  <si>
    <t>1400071</t>
  </si>
  <si>
    <t>KOLAČ RUM KOCKA RFZ - KG</t>
  </si>
  <si>
    <t>1400074</t>
  </si>
  <si>
    <t>KOLAČ ŠTRUDLA OD JABUKA 1 KG - KG</t>
  </si>
  <si>
    <t>1400076</t>
  </si>
  <si>
    <t>KOLAČ ŠTRUDLA OD SIRA - KG</t>
  </si>
  <si>
    <t>1400079</t>
  </si>
  <si>
    <t>KOLAČI KREMASTI MIJEŠANI 1KG - KG</t>
  </si>
  <si>
    <t>1400080</t>
  </si>
  <si>
    <t>TORTA ČOKOLADNA 1KG - KG</t>
  </si>
  <si>
    <t>1400081</t>
  </si>
  <si>
    <t>KEKSI BIŠKOTI RFZ - KG</t>
  </si>
  <si>
    <t>1400083</t>
  </si>
  <si>
    <t>TORTA SA ORASIMA 1 KG - KG</t>
  </si>
  <si>
    <t>1400084</t>
  </si>
  <si>
    <t>KOLAČ JOGURT RFZ - KG</t>
  </si>
  <si>
    <t>1400085</t>
  </si>
  <si>
    <t>KOLAČ MAKOVNJAČA - KG</t>
  </si>
  <si>
    <t>1400086</t>
  </si>
  <si>
    <t>KOLAČ ROLADA S MARMELADOM RFZ - KG</t>
  </si>
  <si>
    <t>1400095</t>
  </si>
  <si>
    <t>TORTA VOĆNA 1KG - KG</t>
  </si>
  <si>
    <t>1400096</t>
  </si>
  <si>
    <t>KEKSI DOMAĆI MIJEŠANI - KG</t>
  </si>
  <si>
    <t>1400098</t>
  </si>
  <si>
    <t>KOLAČ TIRAMISU KOCKA RFZ - KG</t>
  </si>
  <si>
    <t>1400105</t>
  </si>
  <si>
    <t>KOLAČ MINJON 30GR - KOM</t>
  </si>
  <si>
    <t>1400111</t>
  </si>
  <si>
    <t>KOLAČ ORAHNJAČA - KG</t>
  </si>
  <si>
    <t>1400120</t>
  </si>
  <si>
    <t>PRINCEZE FI 37MM 2,3 GR (434KOM) - KG</t>
  </si>
  <si>
    <t>1400125</t>
  </si>
  <si>
    <t>KEKSI ČAJNO PECIVO VITALIX 200G - KOM</t>
  </si>
  <si>
    <t>1400126</t>
  </si>
  <si>
    <t>KEKSI ČAJNO PECIVO INTEGRALIX 200G - KOM</t>
  </si>
  <si>
    <t>1400127</t>
  </si>
  <si>
    <t>KEKSI ČAJNO PECIVO ZOBELIX 200G - KOM</t>
  </si>
  <si>
    <t>1400128</t>
  </si>
  <si>
    <t>KEKSI ČAJNO PECIVO CHOCOLIX 200G - KOM</t>
  </si>
  <si>
    <t>1400129</t>
  </si>
  <si>
    <t>KEKSI ČAJNO PECIVO CIMETIX 200G - KOM</t>
  </si>
  <si>
    <t>1400130</t>
  </si>
  <si>
    <t>KEKSI ČAJNO PECIVO KOKOSIX 175G - KOM</t>
  </si>
  <si>
    <t>1400131</t>
  </si>
  <si>
    <t>KEKSI ČAJNO PECIVO GINGERIX 200G - KOM</t>
  </si>
  <si>
    <t>1400132</t>
  </si>
  <si>
    <t>KEKSI ČAJNO PECIVO INTEGRAL RFZ - KG</t>
  </si>
  <si>
    <t>1400133</t>
  </si>
  <si>
    <t>KEKSI ČAJNO PECIVO CHOCO BOOM 1/1 - KG</t>
  </si>
  <si>
    <t>1400134</t>
  </si>
  <si>
    <t>KEKSI ČAJNO PECIVO KOKOSOVI POLJUPCI RFZ - KG</t>
  </si>
  <si>
    <t>1400135</t>
  </si>
  <si>
    <t>KEKSI ČAJNO PECIVO VALENTINO RFZ - KG</t>
  </si>
  <si>
    <t>1400136</t>
  </si>
  <si>
    <t>KEKSI ČAJNO PECIVO RAZNE VRSTE 1/1 - KG</t>
  </si>
  <si>
    <t>1400137</t>
  </si>
  <si>
    <t>KEKSI ČAJNO PECIVO CHOCOLIX 1/1 BEZ ŠEĆE - KG</t>
  </si>
  <si>
    <t>1400154</t>
  </si>
  <si>
    <t>1400165</t>
  </si>
  <si>
    <t>KOLAČ OREHNJAČA 1 KG - KG</t>
  </si>
  <si>
    <t>1400168</t>
  </si>
  <si>
    <t>KEKSI ČAJNI KOLUTIĆI 700 GR KOESTLIN - KOM</t>
  </si>
  <si>
    <t>1400169</t>
  </si>
  <si>
    <t>1400172</t>
  </si>
  <si>
    <t>KEKSI ČAJNO PECIVO CACAO 500/1 - PAK</t>
  </si>
  <si>
    <t>1400173</t>
  </si>
  <si>
    <t>KOLAČ S KAVOM KG (25G X 40 KOM) DS - KG</t>
  </si>
  <si>
    <t>1400174</t>
  </si>
  <si>
    <t>KOLAČ S MALINAMA  KG (25G X 40 KOM) DS - KG</t>
  </si>
  <si>
    <t>1400175</t>
  </si>
  <si>
    <t>KOLAČ RIGOJAČI  KG (25G X 40 KOM) DS - KG</t>
  </si>
  <si>
    <t>1400176</t>
  </si>
  <si>
    <t>KOLAČ STRACIATELLA  KG (25G X 40 KOM) DS - KG</t>
  </si>
  <si>
    <t>1400177</t>
  </si>
  <si>
    <t>KOLAČ ŠUMSKO VOĆE  KG (25G X 40 KOM) DS - KG</t>
  </si>
  <si>
    <t>1400178</t>
  </si>
  <si>
    <t>KOLAČ NADJ.BOROVNIC KG (25G X 40 KOM) DS - KG</t>
  </si>
  <si>
    <t>1400179</t>
  </si>
  <si>
    <t>KOLAČ LIMUN KG (25G X 40 KOM) DS - KG</t>
  </si>
  <si>
    <t>1400180</t>
  </si>
  <si>
    <t>KOLAČ CHEESECAKE KG (25G X 40 KOM) DS - KG</t>
  </si>
  <si>
    <t>1400181</t>
  </si>
  <si>
    <t>KOLAČ MAĐARICA KG (25G X 40 KOM) DS - KG</t>
  </si>
  <si>
    <t>1400182</t>
  </si>
  <si>
    <t>KOLAČ PITA JABUKA KG (25G X 40 KOM) DS - KG</t>
  </si>
  <si>
    <t>1400183</t>
  </si>
  <si>
    <t>KOLAČ RAFAELO KG (25G X 40 KOM) DS - KG</t>
  </si>
  <si>
    <t>1400184</t>
  </si>
  <si>
    <t>KOLAČ OD SMOKVE KG (25G X 40 KOM) DS - KG</t>
  </si>
  <si>
    <t>1400185</t>
  </si>
  <si>
    <t>KOLAČ KAK,SIR,MALIN KG (25G X 40 KOM) DS - KG</t>
  </si>
  <si>
    <t>1400186</t>
  </si>
  <si>
    <t>KOLAČ S BRESKVOM KG (25G X 40 KOM) DS - KG</t>
  </si>
  <si>
    <t>1400189</t>
  </si>
  <si>
    <t>BRESKVICE KG (3 KG) DS - KG</t>
  </si>
  <si>
    <t>1400190</t>
  </si>
  <si>
    <t>TORTA POSEBNA PRIGODA - KG</t>
  </si>
  <si>
    <t>1400191</t>
  </si>
  <si>
    <t>TORTA ŠUMSKO VOĆE 1200 GR SMRZ - KOM</t>
  </si>
  <si>
    <t>1400192</t>
  </si>
  <si>
    <t>TORTA ČOKOLADNA 1200 GR SMRZ - KOM</t>
  </si>
  <si>
    <t>Šifra artikla PL</t>
  </si>
  <si>
    <t>Količina 2022</t>
  </si>
  <si>
    <t xml:space="preserve">Proizvođač (robna marka) </t>
  </si>
  <si>
    <t>Ponuđena cijena u EUR za 2023</t>
  </si>
  <si>
    <t>Iznos (ponuđena cijena 2023 x Količina 2022)</t>
  </si>
  <si>
    <t>1380065</t>
  </si>
  <si>
    <t>KRUH SA SJEMENKAMA 250GR - KOM</t>
  </si>
  <si>
    <t>1380085</t>
  </si>
  <si>
    <t>KRUH ZRNOPAN TAMNI 500 GR PP - KOM</t>
  </si>
  <si>
    <t>1380094</t>
  </si>
  <si>
    <t>KRUH  500 GR BIJELI - KOM</t>
  </si>
  <si>
    <t>1380097</t>
  </si>
  <si>
    <t>KRUH DOMAĆI 800 GR - KOM</t>
  </si>
  <si>
    <t>1390022</t>
  </si>
  <si>
    <t>PECIVO ČETVRTASTO MEKO 110GR PP - KOM</t>
  </si>
  <si>
    <t>1390023</t>
  </si>
  <si>
    <t>PECIVO RUSTIKA 50GR - KOM</t>
  </si>
  <si>
    <t>1390034</t>
  </si>
  <si>
    <t>PECIVO HAMBURGER 80GR - KOM</t>
  </si>
  <si>
    <t>1390055</t>
  </si>
  <si>
    <t>PECIVO ALPSKO 44 GR PP - KOM</t>
  </si>
  <si>
    <t>1390078</t>
  </si>
  <si>
    <t>PECIVO TAMNO S BUČINIM SJEM 100GR PP - KOM</t>
  </si>
  <si>
    <t>1390096</t>
  </si>
  <si>
    <t>PECIVO HAMBURGER SA LANOM 72 GR PP - KOM</t>
  </si>
  <si>
    <t>1390098</t>
  </si>
  <si>
    <t>PECIVO BAGEL NATUR 0,95 GR PP (50/1) - KOM</t>
  </si>
  <si>
    <t>KOLAČ ČOKOLADNA KOCKA 110GR - KOM</t>
  </si>
  <si>
    <t>1400032</t>
  </si>
  <si>
    <t>KOLAČ COLOMBA 750G AGNELLO STRACCIAT. - KOM</t>
  </si>
  <si>
    <t>1400087</t>
  </si>
  <si>
    <t>KOLAČ  RIBIZL  KOCKA 25GR - KOM</t>
  </si>
  <si>
    <t>KOLAČ KREMPITA 2 KORE 130 GR - KOM</t>
  </si>
  <si>
    <t>1400156</t>
  </si>
  <si>
    <t>KOLAČ KINDER KOCKA 130 GR - KOM</t>
  </si>
  <si>
    <t>KROFNA S ČOKOLAD. 70 GR - KOM</t>
  </si>
  <si>
    <t>1400187</t>
  </si>
  <si>
    <t>FRITULE OD PIRA KG (3 KG) DS - KG</t>
  </si>
  <si>
    <t>1400197</t>
  </si>
  <si>
    <t>KEKSI SA VANILIJOM I MASLACOM 2 komx32g - KOM</t>
  </si>
  <si>
    <t>1400198</t>
  </si>
  <si>
    <t>KOLAČ FERERO KOCKA 120GR - KOM</t>
  </si>
  <si>
    <t>1400199</t>
  </si>
  <si>
    <t>KOLAČ KOKOS KOCKA 130GR - KOM</t>
  </si>
  <si>
    <t>1400202</t>
  </si>
  <si>
    <t>KOLAČ BROWNIES MALINA - KG</t>
  </si>
  <si>
    <t>1400203</t>
  </si>
  <si>
    <t>KOLAČ BROWNIES KARAMEL - KG</t>
  </si>
  <si>
    <t>1400204</t>
  </si>
  <si>
    <t>KOLAČ JAGODA KG (25G X 40 KOM) DS - KG</t>
  </si>
  <si>
    <t>1400205</t>
  </si>
  <si>
    <t>KOLAČ KREMPITA KG (25G X 40 KOM) DS - KG</t>
  </si>
  <si>
    <t>1400206</t>
  </si>
  <si>
    <t>KOLAČ NARANČA KG (25G X 40 KOM) DS - KG</t>
  </si>
  <si>
    <t>1400207</t>
  </si>
  <si>
    <t>KOLAČ PITA SA JABUKAMA 120 GR - KOM</t>
  </si>
  <si>
    <t>1400208</t>
  </si>
  <si>
    <t>KOLAČ PITA SA SIROM 120 GR - KOM</t>
  </si>
  <si>
    <t xml:space="preserve">IZJAVA O PRIHVAĆANJU KOMERCIJALNO - FINANCIJSKIH UVJETA </t>
  </si>
  <si>
    <t>1. Naziv ponuditelja:</t>
  </si>
  <si>
    <t>2. Adresa ponuditelja:</t>
  </si>
  <si>
    <t>3. Mjesto:</t>
  </si>
  <si>
    <t>4. Poštanski broj:</t>
  </si>
  <si>
    <t>5. Ime i prezime kontakt osobe:</t>
  </si>
  <si>
    <t>6. Telefon:</t>
  </si>
  <si>
    <t xml:space="preserve">7. Fax: </t>
  </si>
  <si>
    <t>8. E-mail:</t>
  </si>
  <si>
    <t>9. OIB:</t>
  </si>
  <si>
    <t>10. Jedinične cijene iskazuju se u eurima, bez PDV-a, FCO potrošno mjesto-istovareno</t>
  </si>
  <si>
    <r>
      <t xml:space="preserve">    - </t>
    </r>
    <r>
      <rPr>
        <b/>
        <sz val="9"/>
        <rFont val="Arial"/>
        <family val="2"/>
        <charset val="238"/>
      </rPr>
      <t xml:space="preserve">Cijene formirati neto </t>
    </r>
    <r>
      <rPr>
        <sz val="9"/>
        <rFont val="Arial"/>
        <family val="2"/>
        <charset val="238"/>
      </rPr>
      <t>(možebitini osnovni rabat treba biti ukalkuliran u jediničnu cijenu)</t>
    </r>
  </si>
  <si>
    <t>11. Rok plaćanja : 60 (šezdeset) dana od isporuke, osim ako važećim propisima nije predviđen drugi rok</t>
  </si>
  <si>
    <t>Ponuditelj daje ponudu za rok plaćanja od 60 dana, a ukoliko traži prijevremeno plaćanje od navedenog roka nudi Kupcu ;</t>
  </si>
  <si>
    <t xml:space="preserve">           _________ % rabata za plaćanje u roku od __________ dana  ( upišite ponuđeno)</t>
  </si>
  <si>
    <t>12. Lokacije snabdijevanja:</t>
  </si>
  <si>
    <t xml:space="preserve">                  a) lokacija Plava laguna d.d. - Poreč, (12 hotela, 4 auto kampa, 4 apartman naselja)</t>
  </si>
  <si>
    <t xml:space="preserve">                  b) lokacija  Plava laguna d.d. - Rijeka (1 hotel - Grand hotel Bonavia)</t>
  </si>
  <si>
    <t xml:space="preserve">                  c) lokacija Plava laguna d.d. - Umag (9 hotela, 5 auto kampa, 7 apartman naselja)</t>
  </si>
  <si>
    <r>
      <t xml:space="preserve">13. </t>
    </r>
    <r>
      <rPr>
        <sz val="9"/>
        <rFont val="Arial"/>
        <family val="2"/>
        <charset val="238"/>
      </rPr>
      <t>Rok isporuke: najkasnije 24 sata od zaprimanja narudžbe</t>
    </r>
  </si>
  <si>
    <t xml:space="preserve">     Proizvodi se neće ugovarati u fiksnim količinama, već će se naručivati sukcesivno, </t>
  </si>
  <si>
    <t xml:space="preserve">     a dinamika isporuke i stvarne količine biti će određene pojedinačnim narudžbama.</t>
  </si>
  <si>
    <r>
      <t>14.</t>
    </r>
    <r>
      <rPr>
        <sz val="9"/>
        <rFont val="Arial"/>
        <family val="2"/>
        <charset val="238"/>
      </rPr>
      <t xml:space="preserve"> Ponuditelj prihvaća obvezu sukcesivne isporuke na svim mjestima potrošnje koje odredi Kupac.</t>
    </r>
  </si>
  <si>
    <r>
      <t>15.</t>
    </r>
    <r>
      <rPr>
        <sz val="9"/>
        <rFont val="Arial"/>
        <family val="2"/>
        <charset val="238"/>
      </rPr>
      <t xml:space="preserve"> Kupoprodajni ugovor se zaključuje na određeno vrijeme do 31.12.2023. godine. </t>
    </r>
  </si>
  <si>
    <t xml:space="preserve">     Po isteku vremena trajanja potpisanog ugovora, ukoliko niti jedna strana isti ne otkaže, odredbe</t>
  </si>
  <si>
    <t xml:space="preserve">     ugovora primjenjuju se do zaključenja novog ugovora ili obavijesti naručioca o raskidu ugovora.</t>
  </si>
  <si>
    <r>
      <rPr>
        <b/>
        <sz val="9"/>
        <rFont val="Arial"/>
        <family val="2"/>
        <charset val="238"/>
      </rPr>
      <t>16</t>
    </r>
    <r>
      <rPr>
        <sz val="9"/>
        <rFont val="Arial"/>
        <family val="2"/>
        <charset val="238"/>
      </rPr>
      <t>. Na dan sklapanja kupoprodajnog ugovora vrijede cijene iz ponude, neovisno o tome koliko je vremena prošlo do trenutka sklapanja ugovora.</t>
    </r>
  </si>
  <si>
    <r>
      <t xml:space="preserve">    Ukoliko se za vrijeme trajanja ugovora nabavna cijena predmeta ugovora kod ponuditelja promijeni zbog ekonomskih kretanja na tržištu, </t>
    </r>
    <r>
      <rPr>
        <sz val="11"/>
        <rFont val="Calibri"/>
        <family val="2"/>
        <charset val="238"/>
      </rPr>
      <t/>
    </r>
  </si>
  <si>
    <t xml:space="preserve">    ponuditelj se obvezuje bez odgađanja obavijestiti kupca o takvoj promjeni. Na sve isporuke učinjene kupcu u 15 dana od dana kada je zaprimio </t>
  </si>
  <si>
    <t xml:space="preserve">    obavijest o promijeni cijena primjenjivat će se cijene koje su vrijedile prije obavijesti. Kupac u tom slučaju pridržava pravo raskinuti ugovor  </t>
  </si>
  <si>
    <t xml:space="preserve">   odnosno navedenu robu kupiti od drugog dobavljača.</t>
  </si>
  <si>
    <t>17. Kupac može robu (predmet ovog nadmetanja) ugovoriti s jednim ili više ponuditelja.</t>
  </si>
  <si>
    <t>18. Rekapitulacija ponude</t>
  </si>
  <si>
    <t>1</t>
  </si>
  <si>
    <t>2</t>
  </si>
  <si>
    <t>3</t>
  </si>
  <si>
    <t>Ukupno:</t>
  </si>
  <si>
    <t xml:space="preserve">Napomena: </t>
  </si>
  <si>
    <t>Razmatranje ponude Ponuditelja uvjetovano je urednim ispunjenjem ove izjave.</t>
  </si>
  <si>
    <t xml:space="preserve">Datum: </t>
  </si>
  <si>
    <t>PONUDITELJ:</t>
  </si>
  <si>
    <t>_____________________</t>
  </si>
  <si>
    <t xml:space="preserve">         (potpis i pečat)</t>
  </si>
  <si>
    <t>Grupa: 4. KRUH i PECIVO</t>
  </si>
  <si>
    <t>Kruh</t>
  </si>
  <si>
    <t>Pecivo</t>
  </si>
  <si>
    <t>Kolači i keksi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</si>
</sst>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4" fontId="1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5" fillId="3" borderId="1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4" fontId="4" fillId="0" borderId="3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3" xfId="0" applyNumberFormat="1" applyFont="1" applyBorder="1" applyProtection="1">
      <protection locked="0"/>
    </xf>
    <xf numFmtId="49" fontId="1" fillId="0" borderId="0" xfId="0" applyNumberFormat="1" applyFont="1" applyProtection="1">
      <protection locked="0"/>
    </xf>
    <xf numFmtId="49" fontId="4" fillId="3" borderId="9" xfId="0" applyNumberFormat="1" applyFont="1" applyFill="1" applyBorder="1" applyProtection="1"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49" fontId="4" fillId="3" borderId="11" xfId="0" applyNumberFormat="1" applyFont="1" applyFill="1" applyBorder="1" applyProtection="1">
      <protection locked="0"/>
    </xf>
    <xf numFmtId="4" fontId="5" fillId="3" borderId="12" xfId="0" applyNumberFormat="1" applyFont="1" applyFill="1" applyBorder="1" applyAlignment="1" applyProtection="1">
      <alignment horizont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1" fontId="2" fillId="0" borderId="0" xfId="0" applyNumberFormat="1" applyFont="1" applyProtection="1">
      <protection hidden="1"/>
    </xf>
    <xf numFmtId="1" fontId="6" fillId="3" borderId="0" xfId="0" applyNumberFormat="1" applyFont="1" applyFill="1" applyProtection="1">
      <protection hidden="1"/>
    </xf>
    <xf numFmtId="4" fontId="2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49" fontId="4" fillId="3" borderId="20" xfId="0" applyNumberFormat="1" applyFont="1" applyFill="1" applyBorder="1" applyProtection="1">
      <protection locked="0"/>
    </xf>
    <xf numFmtId="4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2" fillId="0" borderId="28" xfId="0" applyFont="1" applyBorder="1" applyProtection="1">
      <protection hidden="1"/>
    </xf>
    <xf numFmtId="1" fontId="3" fillId="2" borderId="0" xfId="0" applyNumberFormat="1" applyFont="1" applyFill="1" applyProtection="1">
      <protection hidden="1"/>
    </xf>
    <xf numFmtId="3" fontId="2" fillId="0" borderId="0" xfId="0" applyNumberFormat="1" applyFont="1" applyProtection="1">
      <protection hidden="1"/>
    </xf>
    <xf numFmtId="0" fontId="6" fillId="3" borderId="0" xfId="0" applyFont="1" applyFill="1" applyProtection="1">
      <protection hidden="1"/>
    </xf>
    <xf numFmtId="1" fontId="4" fillId="0" borderId="0" xfId="0" applyNumberFormat="1" applyFont="1" applyProtection="1">
      <protection hidden="1"/>
    </xf>
    <xf numFmtId="3" fontId="4" fillId="0" borderId="0" xfId="0" applyNumberFormat="1" applyFont="1" applyProtection="1">
      <protection hidden="1"/>
    </xf>
    <xf numFmtId="4" fontId="4" fillId="0" borderId="0" xfId="0" applyNumberFormat="1" applyFont="1" applyProtection="1">
      <protection hidden="1"/>
    </xf>
    <xf numFmtId="1" fontId="6" fillId="3" borderId="15" xfId="0" applyNumberFormat="1" applyFont="1" applyFill="1" applyBorder="1" applyAlignment="1" applyProtection="1">
      <alignment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3" fontId="6" fillId="3" borderId="17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1" fontId="4" fillId="0" borderId="26" xfId="0" applyNumberFormat="1" applyFont="1" applyBorder="1" applyProtection="1">
      <protection hidden="1"/>
    </xf>
    <xf numFmtId="2" fontId="4" fillId="0" borderId="30" xfId="0" applyNumberFormat="1" applyFont="1" applyBorder="1" applyProtection="1">
      <protection hidden="1"/>
    </xf>
    <xf numFmtId="2" fontId="4" fillId="0" borderId="13" xfId="0" applyNumberFormat="1" applyFont="1" applyBorder="1" applyProtection="1">
      <protection hidden="1"/>
    </xf>
    <xf numFmtId="3" fontId="4" fillId="0" borderId="14" xfId="0" applyNumberFormat="1" applyFont="1" applyBorder="1" applyProtection="1">
      <protection hidden="1"/>
    </xf>
    <xf numFmtId="4" fontId="4" fillId="0" borderId="22" xfId="0" applyNumberFormat="1" applyFont="1" applyBorder="1" applyProtection="1">
      <protection hidden="1"/>
    </xf>
    <xf numFmtId="1" fontId="4" fillId="0" borderId="27" xfId="0" applyNumberFormat="1" applyFont="1" applyBorder="1" applyProtection="1">
      <protection hidden="1"/>
    </xf>
    <xf numFmtId="2" fontId="4" fillId="0" borderId="31" xfId="0" applyNumberFormat="1" applyFont="1" applyBorder="1" applyProtection="1">
      <protection hidden="1"/>
    </xf>
    <xf numFmtId="2" fontId="4" fillId="0" borderId="2" xfId="0" applyNumberFormat="1" applyFont="1" applyBorder="1" applyProtection="1">
      <protection hidden="1"/>
    </xf>
    <xf numFmtId="3" fontId="4" fillId="0" borderId="5" xfId="0" applyNumberFormat="1" applyFont="1" applyBorder="1" applyProtection="1">
      <protection hidden="1"/>
    </xf>
    <xf numFmtId="4" fontId="4" fillId="0" borderId="2" xfId="0" applyNumberFormat="1" applyFont="1" applyBorder="1" applyProtection="1">
      <protection hidden="1"/>
    </xf>
    <xf numFmtId="1" fontId="4" fillId="0" borderId="28" xfId="0" applyNumberFormat="1" applyFont="1" applyBorder="1" applyProtection="1">
      <protection hidden="1"/>
    </xf>
    <xf numFmtId="1" fontId="4" fillId="0" borderId="29" xfId="0" applyNumberFormat="1" applyFont="1" applyBorder="1" applyProtection="1">
      <protection hidden="1"/>
    </xf>
    <xf numFmtId="2" fontId="4" fillId="0" borderId="32" xfId="0" applyNumberFormat="1" applyFont="1" applyBorder="1" applyProtection="1">
      <protection hidden="1"/>
    </xf>
    <xf numFmtId="2" fontId="4" fillId="0" borderId="7" xfId="0" applyNumberFormat="1" applyFont="1" applyBorder="1" applyProtection="1">
      <protection hidden="1"/>
    </xf>
    <xf numFmtId="3" fontId="4" fillId="0" borderId="8" xfId="0" applyNumberFormat="1" applyFont="1" applyBorder="1" applyProtection="1">
      <protection hidden="1"/>
    </xf>
    <xf numFmtId="4" fontId="4" fillId="0" borderId="7" xfId="0" applyNumberFormat="1" applyFont="1" applyBorder="1" applyProtection="1">
      <protection hidden="1"/>
    </xf>
    <xf numFmtId="1" fontId="4" fillId="0" borderId="0" xfId="0" applyNumberFormat="1" applyFont="1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3" fontId="6" fillId="0" borderId="0" xfId="0" applyNumberFormat="1" applyFont="1" applyProtection="1">
      <protection hidden="1"/>
    </xf>
    <xf numFmtId="49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6" fillId="4" borderId="0" xfId="0" applyFont="1" applyFill="1" applyBorder="1" applyProtection="1">
      <protection hidden="1"/>
    </xf>
    <xf numFmtId="0" fontId="2" fillId="0" borderId="24" xfId="0" applyFont="1" applyFill="1" applyBorder="1" applyProtection="1">
      <protection hidden="1"/>
    </xf>
    <xf numFmtId="0" fontId="2" fillId="5" borderId="22" xfId="0" applyFont="1" applyFill="1" applyBorder="1" applyAlignment="1" applyProtection="1">
      <protection hidden="1"/>
    </xf>
    <xf numFmtId="3" fontId="2" fillId="0" borderId="25" xfId="0" applyNumberFormat="1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5" borderId="2" xfId="0" applyFont="1" applyFill="1" applyBorder="1" applyAlignment="1" applyProtection="1">
      <protection hidden="1"/>
    </xf>
    <xf numFmtId="3" fontId="2" fillId="0" borderId="5" xfId="0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5" borderId="7" xfId="0" applyFont="1" applyFill="1" applyBorder="1" applyAlignment="1" applyProtection="1">
      <protection hidden="1"/>
    </xf>
    <xf numFmtId="3" fontId="2" fillId="0" borderId="8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" fontId="3" fillId="3" borderId="0" xfId="0" applyNumberFormat="1" applyFont="1" applyFill="1" applyProtection="1">
      <protection hidden="1"/>
    </xf>
    <xf numFmtId="1" fontId="3" fillId="3" borderId="15" xfId="0" applyNumberFormat="1" applyFont="1" applyFill="1" applyBorder="1" applyAlignment="1" applyProtection="1">
      <alignment vertical="center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1" fontId="3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0" applyNumberFormat="1" applyFont="1" applyFill="1" applyBorder="1" applyProtection="1">
      <protection locked="0"/>
    </xf>
    <xf numFmtId="4" fontId="7" fillId="3" borderId="21" xfId="0" applyNumberFormat="1" applyFont="1" applyFill="1" applyBorder="1" applyAlignment="1" applyProtection="1">
      <alignment horizontal="center"/>
      <protection locked="0"/>
    </xf>
    <xf numFmtId="4" fontId="2" fillId="0" borderId="22" xfId="0" applyNumberFormat="1" applyFont="1" applyBorder="1" applyProtection="1">
      <protection hidden="1"/>
    </xf>
    <xf numFmtId="49" fontId="7" fillId="3" borderId="23" xfId="0" applyNumberFormat="1" applyFont="1" applyFill="1" applyBorder="1" applyAlignment="1" applyProtection="1">
      <alignment horizontal="center"/>
      <protection locked="0"/>
    </xf>
    <xf numFmtId="1" fontId="2" fillId="0" borderId="27" xfId="0" applyNumberFormat="1" applyFont="1" applyBorder="1" applyProtection="1">
      <protection hidden="1"/>
    </xf>
    <xf numFmtId="49" fontId="2" fillId="3" borderId="9" xfId="0" applyNumberFormat="1" applyFont="1" applyFill="1" applyBorder="1" applyProtection="1"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hidden="1"/>
    </xf>
    <xf numFmtId="49" fontId="7" fillId="3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hidden="1"/>
    </xf>
    <xf numFmtId="1" fontId="2" fillId="0" borderId="29" xfId="0" applyNumberFormat="1" applyFont="1" applyBorder="1" applyProtection="1">
      <protection hidden="1"/>
    </xf>
    <xf numFmtId="49" fontId="2" fillId="3" borderId="11" xfId="0" applyNumberFormat="1" applyFont="1" applyFill="1" applyBorder="1" applyProtection="1">
      <protection locked="0"/>
    </xf>
    <xf numFmtId="4" fontId="7" fillId="3" borderId="12" xfId="0" applyNumberFormat="1" applyFont="1" applyFill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hidden="1"/>
    </xf>
    <xf numFmtId="49" fontId="7" fillId="3" borderId="1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hidden="1"/>
    </xf>
    <xf numFmtId="3" fontId="3" fillId="0" borderId="0" xfId="0" applyNumberFormat="1" applyFont="1" applyProtection="1">
      <protection hidden="1"/>
    </xf>
    <xf numFmtId="49" fontId="2" fillId="0" borderId="3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49" fontId="8" fillId="0" borderId="0" xfId="0" applyNumberFormat="1" applyFont="1" applyProtection="1">
      <protection hidden="1"/>
    </xf>
    <xf numFmtId="49" fontId="8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Protection="1">
      <protection hidden="1"/>
    </xf>
    <xf numFmtId="49" fontId="8" fillId="0" borderId="0" xfId="0" applyNumberFormat="1" applyFont="1" applyFill="1" applyProtection="1"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49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49" fontId="11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hidden="1"/>
    </xf>
    <xf numFmtId="49" fontId="8" fillId="0" borderId="0" xfId="0" applyNumberFormat="1" applyFont="1" applyFill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49" fontId="5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" fontId="8" fillId="0" borderId="0" xfId="0" applyNumberFormat="1" applyFont="1" applyProtection="1">
      <protection locked="0"/>
    </xf>
    <xf numFmtId="4" fontId="5" fillId="7" borderId="0" xfId="0" applyNumberFormat="1" applyFont="1" applyFill="1" applyProtection="1">
      <protection locked="0"/>
    </xf>
    <xf numFmtId="49" fontId="8" fillId="6" borderId="33" xfId="0" applyNumberFormat="1" applyFont="1" applyFill="1" applyBorder="1" applyProtection="1">
      <protection locked="0"/>
    </xf>
    <xf numFmtId="49" fontId="8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Protection="1"/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 applyProtection="1"/>
    <xf numFmtId="49" fontId="8" fillId="0" borderId="0" xfId="0" applyNumberFormat="1" applyFont="1" applyFill="1" applyAlignment="1" applyProtection="1"/>
    <xf numFmtId="49" fontId="8" fillId="0" borderId="0" xfId="0" applyNumberFormat="1" applyFont="1" applyAlignment="1" applyProtection="1"/>
    <xf numFmtId="49" fontId="10" fillId="0" borderId="0" xfId="1" applyNumberFormat="1" applyFont="1" applyFill="1" applyBorder="1" applyAlignment="1" applyProtection="1">
      <alignment horizontal="center"/>
    </xf>
    <xf numFmtId="49" fontId="8" fillId="8" borderId="37" xfId="0" applyNumberFormat="1" applyFont="1" applyFill="1" applyBorder="1" applyAlignment="1" applyProtection="1">
      <alignment horizontal="left"/>
      <protection locked="0"/>
    </xf>
    <xf numFmtId="49" fontId="8" fillId="8" borderId="38" xfId="0" applyNumberFormat="1" applyFont="1" applyFill="1" applyBorder="1" applyAlignment="1" applyProtection="1">
      <alignment horizontal="left"/>
      <protection locked="0"/>
    </xf>
    <xf numFmtId="49" fontId="9" fillId="8" borderId="34" xfId="1" applyNumberFormat="1" applyFill="1" applyBorder="1" applyAlignment="1" applyProtection="1">
      <alignment horizontal="left"/>
      <protection locked="0"/>
    </xf>
    <xf numFmtId="49" fontId="10" fillId="8" borderId="35" xfId="1" applyNumberFormat="1" applyFont="1" applyFill="1" applyBorder="1" applyAlignment="1" applyProtection="1">
      <alignment horizontal="left"/>
      <protection locked="0"/>
    </xf>
    <xf numFmtId="49" fontId="10" fillId="8" borderId="36" xfId="1" applyNumberFormat="1" applyFont="1" applyFill="1" applyBorder="1" applyAlignment="1" applyProtection="1">
      <alignment horizontal="left"/>
      <protection locked="0"/>
    </xf>
    <xf numFmtId="49" fontId="10" fillId="8" borderId="34" xfId="1" applyNumberFormat="1" applyFont="1" applyFill="1" applyBorder="1" applyAlignment="1" applyProtection="1">
      <alignment horizontal="left"/>
      <protection locked="0"/>
    </xf>
    <xf numFmtId="49" fontId="8" fillId="8" borderId="34" xfId="0" applyNumberFormat="1" applyFont="1" applyFill="1" applyBorder="1" applyAlignment="1" applyProtection="1">
      <alignment horizontal="left"/>
      <protection locked="0"/>
    </xf>
    <xf numFmtId="49" fontId="8" fillId="8" borderId="35" xfId="0" applyNumberFormat="1" applyFont="1" applyFill="1" applyBorder="1" applyAlignment="1" applyProtection="1">
      <alignment horizontal="left"/>
      <protection locked="0"/>
    </xf>
    <xf numFmtId="49" fontId="8" fillId="8" borderId="36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tabSelected="1" workbookViewId="0">
      <selection activeCell="A26" sqref="A26"/>
    </sheetView>
  </sheetViews>
  <sheetFormatPr defaultRowHeight="12" x14ac:dyDescent="0.2"/>
  <cols>
    <col min="1" max="1" width="9.140625" style="125"/>
    <col min="2" max="2" width="13" style="125" customWidth="1"/>
    <col min="3" max="3" width="9.140625" style="125"/>
    <col min="4" max="4" width="11.7109375" style="125" customWidth="1"/>
    <col min="5" max="5" width="13" style="125" customWidth="1"/>
    <col min="6" max="9" width="9.140625" style="125"/>
    <col min="10" max="10" width="14.7109375" style="125" customWidth="1"/>
    <col min="11" max="11" width="12.7109375" style="125" customWidth="1"/>
    <col min="12" max="257" width="9.140625" style="125"/>
    <col min="258" max="258" width="13" style="125" customWidth="1"/>
    <col min="259" max="259" width="9.140625" style="125"/>
    <col min="260" max="260" width="11.7109375" style="125" customWidth="1"/>
    <col min="261" max="261" width="13" style="125" customWidth="1"/>
    <col min="262" max="265" width="9.140625" style="125"/>
    <col min="266" max="266" width="14.7109375" style="125" customWidth="1"/>
    <col min="267" max="267" width="12.7109375" style="125" customWidth="1"/>
    <col min="268" max="513" width="9.140625" style="125"/>
    <col min="514" max="514" width="13" style="125" customWidth="1"/>
    <col min="515" max="515" width="9.140625" style="125"/>
    <col min="516" max="516" width="11.7109375" style="125" customWidth="1"/>
    <col min="517" max="517" width="13" style="125" customWidth="1"/>
    <col min="518" max="521" width="9.140625" style="125"/>
    <col min="522" max="522" width="14.7109375" style="125" customWidth="1"/>
    <col min="523" max="523" width="12.7109375" style="125" customWidth="1"/>
    <col min="524" max="769" width="9.140625" style="125"/>
    <col min="770" max="770" width="13" style="125" customWidth="1"/>
    <col min="771" max="771" width="9.140625" style="125"/>
    <col min="772" max="772" width="11.7109375" style="125" customWidth="1"/>
    <col min="773" max="773" width="13" style="125" customWidth="1"/>
    <col min="774" max="777" width="9.140625" style="125"/>
    <col min="778" max="778" width="14.7109375" style="125" customWidth="1"/>
    <col min="779" max="779" width="12.7109375" style="125" customWidth="1"/>
    <col min="780" max="1025" width="9.140625" style="125"/>
    <col min="1026" max="1026" width="13" style="125" customWidth="1"/>
    <col min="1027" max="1027" width="9.140625" style="125"/>
    <col min="1028" max="1028" width="11.7109375" style="125" customWidth="1"/>
    <col min="1029" max="1029" width="13" style="125" customWidth="1"/>
    <col min="1030" max="1033" width="9.140625" style="125"/>
    <col min="1034" max="1034" width="14.7109375" style="125" customWidth="1"/>
    <col min="1035" max="1035" width="12.7109375" style="125" customWidth="1"/>
    <col min="1036" max="1281" width="9.140625" style="125"/>
    <col min="1282" max="1282" width="13" style="125" customWidth="1"/>
    <col min="1283" max="1283" width="9.140625" style="125"/>
    <col min="1284" max="1284" width="11.7109375" style="125" customWidth="1"/>
    <col min="1285" max="1285" width="13" style="125" customWidth="1"/>
    <col min="1286" max="1289" width="9.140625" style="125"/>
    <col min="1290" max="1290" width="14.7109375" style="125" customWidth="1"/>
    <col min="1291" max="1291" width="12.7109375" style="125" customWidth="1"/>
    <col min="1292" max="1537" width="9.140625" style="125"/>
    <col min="1538" max="1538" width="13" style="125" customWidth="1"/>
    <col min="1539" max="1539" width="9.140625" style="125"/>
    <col min="1540" max="1540" width="11.7109375" style="125" customWidth="1"/>
    <col min="1541" max="1541" width="13" style="125" customWidth="1"/>
    <col min="1542" max="1545" width="9.140625" style="125"/>
    <col min="1546" max="1546" width="14.7109375" style="125" customWidth="1"/>
    <col min="1547" max="1547" width="12.7109375" style="125" customWidth="1"/>
    <col min="1548" max="1793" width="9.140625" style="125"/>
    <col min="1794" max="1794" width="13" style="125" customWidth="1"/>
    <col min="1795" max="1795" width="9.140625" style="125"/>
    <col min="1796" max="1796" width="11.7109375" style="125" customWidth="1"/>
    <col min="1797" max="1797" width="13" style="125" customWidth="1"/>
    <col min="1798" max="1801" width="9.140625" style="125"/>
    <col min="1802" max="1802" width="14.7109375" style="125" customWidth="1"/>
    <col min="1803" max="1803" width="12.7109375" style="125" customWidth="1"/>
    <col min="1804" max="2049" width="9.140625" style="125"/>
    <col min="2050" max="2050" width="13" style="125" customWidth="1"/>
    <col min="2051" max="2051" width="9.140625" style="125"/>
    <col min="2052" max="2052" width="11.7109375" style="125" customWidth="1"/>
    <col min="2053" max="2053" width="13" style="125" customWidth="1"/>
    <col min="2054" max="2057" width="9.140625" style="125"/>
    <col min="2058" max="2058" width="14.7109375" style="125" customWidth="1"/>
    <col min="2059" max="2059" width="12.7109375" style="125" customWidth="1"/>
    <col min="2060" max="2305" width="9.140625" style="125"/>
    <col min="2306" max="2306" width="13" style="125" customWidth="1"/>
    <col min="2307" max="2307" width="9.140625" style="125"/>
    <col min="2308" max="2308" width="11.7109375" style="125" customWidth="1"/>
    <col min="2309" max="2309" width="13" style="125" customWidth="1"/>
    <col min="2310" max="2313" width="9.140625" style="125"/>
    <col min="2314" max="2314" width="14.7109375" style="125" customWidth="1"/>
    <col min="2315" max="2315" width="12.7109375" style="125" customWidth="1"/>
    <col min="2316" max="2561" width="9.140625" style="125"/>
    <col min="2562" max="2562" width="13" style="125" customWidth="1"/>
    <col min="2563" max="2563" width="9.140625" style="125"/>
    <col min="2564" max="2564" width="11.7109375" style="125" customWidth="1"/>
    <col min="2565" max="2565" width="13" style="125" customWidth="1"/>
    <col min="2566" max="2569" width="9.140625" style="125"/>
    <col min="2570" max="2570" width="14.7109375" style="125" customWidth="1"/>
    <col min="2571" max="2571" width="12.7109375" style="125" customWidth="1"/>
    <col min="2572" max="2817" width="9.140625" style="125"/>
    <col min="2818" max="2818" width="13" style="125" customWidth="1"/>
    <col min="2819" max="2819" width="9.140625" style="125"/>
    <col min="2820" max="2820" width="11.7109375" style="125" customWidth="1"/>
    <col min="2821" max="2821" width="13" style="125" customWidth="1"/>
    <col min="2822" max="2825" width="9.140625" style="125"/>
    <col min="2826" max="2826" width="14.7109375" style="125" customWidth="1"/>
    <col min="2827" max="2827" width="12.7109375" style="125" customWidth="1"/>
    <col min="2828" max="3073" width="9.140625" style="125"/>
    <col min="3074" max="3074" width="13" style="125" customWidth="1"/>
    <col min="3075" max="3075" width="9.140625" style="125"/>
    <col min="3076" max="3076" width="11.7109375" style="125" customWidth="1"/>
    <col min="3077" max="3077" width="13" style="125" customWidth="1"/>
    <col min="3078" max="3081" width="9.140625" style="125"/>
    <col min="3082" max="3082" width="14.7109375" style="125" customWidth="1"/>
    <col min="3083" max="3083" width="12.7109375" style="125" customWidth="1"/>
    <col min="3084" max="3329" width="9.140625" style="125"/>
    <col min="3330" max="3330" width="13" style="125" customWidth="1"/>
    <col min="3331" max="3331" width="9.140625" style="125"/>
    <col min="3332" max="3332" width="11.7109375" style="125" customWidth="1"/>
    <col min="3333" max="3333" width="13" style="125" customWidth="1"/>
    <col min="3334" max="3337" width="9.140625" style="125"/>
    <col min="3338" max="3338" width="14.7109375" style="125" customWidth="1"/>
    <col min="3339" max="3339" width="12.7109375" style="125" customWidth="1"/>
    <col min="3340" max="3585" width="9.140625" style="125"/>
    <col min="3586" max="3586" width="13" style="125" customWidth="1"/>
    <col min="3587" max="3587" width="9.140625" style="125"/>
    <col min="3588" max="3588" width="11.7109375" style="125" customWidth="1"/>
    <col min="3589" max="3589" width="13" style="125" customWidth="1"/>
    <col min="3590" max="3593" width="9.140625" style="125"/>
    <col min="3594" max="3594" width="14.7109375" style="125" customWidth="1"/>
    <col min="3595" max="3595" width="12.7109375" style="125" customWidth="1"/>
    <col min="3596" max="3841" width="9.140625" style="125"/>
    <col min="3842" max="3842" width="13" style="125" customWidth="1"/>
    <col min="3843" max="3843" width="9.140625" style="125"/>
    <col min="3844" max="3844" width="11.7109375" style="125" customWidth="1"/>
    <col min="3845" max="3845" width="13" style="125" customWidth="1"/>
    <col min="3846" max="3849" width="9.140625" style="125"/>
    <col min="3850" max="3850" width="14.7109375" style="125" customWidth="1"/>
    <col min="3851" max="3851" width="12.7109375" style="125" customWidth="1"/>
    <col min="3852" max="4097" width="9.140625" style="125"/>
    <col min="4098" max="4098" width="13" style="125" customWidth="1"/>
    <col min="4099" max="4099" width="9.140625" style="125"/>
    <col min="4100" max="4100" width="11.7109375" style="125" customWidth="1"/>
    <col min="4101" max="4101" width="13" style="125" customWidth="1"/>
    <col min="4102" max="4105" width="9.140625" style="125"/>
    <col min="4106" max="4106" width="14.7109375" style="125" customWidth="1"/>
    <col min="4107" max="4107" width="12.7109375" style="125" customWidth="1"/>
    <col min="4108" max="4353" width="9.140625" style="125"/>
    <col min="4354" max="4354" width="13" style="125" customWidth="1"/>
    <col min="4355" max="4355" width="9.140625" style="125"/>
    <col min="4356" max="4356" width="11.7109375" style="125" customWidth="1"/>
    <col min="4357" max="4357" width="13" style="125" customWidth="1"/>
    <col min="4358" max="4361" width="9.140625" style="125"/>
    <col min="4362" max="4362" width="14.7109375" style="125" customWidth="1"/>
    <col min="4363" max="4363" width="12.7109375" style="125" customWidth="1"/>
    <col min="4364" max="4609" width="9.140625" style="125"/>
    <col min="4610" max="4610" width="13" style="125" customWidth="1"/>
    <col min="4611" max="4611" width="9.140625" style="125"/>
    <col min="4612" max="4612" width="11.7109375" style="125" customWidth="1"/>
    <col min="4613" max="4613" width="13" style="125" customWidth="1"/>
    <col min="4614" max="4617" width="9.140625" style="125"/>
    <col min="4618" max="4618" width="14.7109375" style="125" customWidth="1"/>
    <col min="4619" max="4619" width="12.7109375" style="125" customWidth="1"/>
    <col min="4620" max="4865" width="9.140625" style="125"/>
    <col min="4866" max="4866" width="13" style="125" customWidth="1"/>
    <col min="4867" max="4867" width="9.140625" style="125"/>
    <col min="4868" max="4868" width="11.7109375" style="125" customWidth="1"/>
    <col min="4869" max="4869" width="13" style="125" customWidth="1"/>
    <col min="4870" max="4873" width="9.140625" style="125"/>
    <col min="4874" max="4874" width="14.7109375" style="125" customWidth="1"/>
    <col min="4875" max="4875" width="12.7109375" style="125" customWidth="1"/>
    <col min="4876" max="5121" width="9.140625" style="125"/>
    <col min="5122" max="5122" width="13" style="125" customWidth="1"/>
    <col min="5123" max="5123" width="9.140625" style="125"/>
    <col min="5124" max="5124" width="11.7109375" style="125" customWidth="1"/>
    <col min="5125" max="5125" width="13" style="125" customWidth="1"/>
    <col min="5126" max="5129" width="9.140625" style="125"/>
    <col min="5130" max="5130" width="14.7109375" style="125" customWidth="1"/>
    <col min="5131" max="5131" width="12.7109375" style="125" customWidth="1"/>
    <col min="5132" max="5377" width="9.140625" style="125"/>
    <col min="5378" max="5378" width="13" style="125" customWidth="1"/>
    <col min="5379" max="5379" width="9.140625" style="125"/>
    <col min="5380" max="5380" width="11.7109375" style="125" customWidth="1"/>
    <col min="5381" max="5381" width="13" style="125" customWidth="1"/>
    <col min="5382" max="5385" width="9.140625" style="125"/>
    <col min="5386" max="5386" width="14.7109375" style="125" customWidth="1"/>
    <col min="5387" max="5387" width="12.7109375" style="125" customWidth="1"/>
    <col min="5388" max="5633" width="9.140625" style="125"/>
    <col min="5634" max="5634" width="13" style="125" customWidth="1"/>
    <col min="5635" max="5635" width="9.140625" style="125"/>
    <col min="5636" max="5636" width="11.7109375" style="125" customWidth="1"/>
    <col min="5637" max="5637" width="13" style="125" customWidth="1"/>
    <col min="5638" max="5641" width="9.140625" style="125"/>
    <col min="5642" max="5642" width="14.7109375" style="125" customWidth="1"/>
    <col min="5643" max="5643" width="12.7109375" style="125" customWidth="1"/>
    <col min="5644" max="5889" width="9.140625" style="125"/>
    <col min="5890" max="5890" width="13" style="125" customWidth="1"/>
    <col min="5891" max="5891" width="9.140625" style="125"/>
    <col min="5892" max="5892" width="11.7109375" style="125" customWidth="1"/>
    <col min="5893" max="5893" width="13" style="125" customWidth="1"/>
    <col min="5894" max="5897" width="9.140625" style="125"/>
    <col min="5898" max="5898" width="14.7109375" style="125" customWidth="1"/>
    <col min="5899" max="5899" width="12.7109375" style="125" customWidth="1"/>
    <col min="5900" max="6145" width="9.140625" style="125"/>
    <col min="6146" max="6146" width="13" style="125" customWidth="1"/>
    <col min="6147" max="6147" width="9.140625" style="125"/>
    <col min="6148" max="6148" width="11.7109375" style="125" customWidth="1"/>
    <col min="6149" max="6149" width="13" style="125" customWidth="1"/>
    <col min="6150" max="6153" width="9.140625" style="125"/>
    <col min="6154" max="6154" width="14.7109375" style="125" customWidth="1"/>
    <col min="6155" max="6155" width="12.7109375" style="125" customWidth="1"/>
    <col min="6156" max="6401" width="9.140625" style="125"/>
    <col min="6402" max="6402" width="13" style="125" customWidth="1"/>
    <col min="6403" max="6403" width="9.140625" style="125"/>
    <col min="6404" max="6404" width="11.7109375" style="125" customWidth="1"/>
    <col min="6405" max="6405" width="13" style="125" customWidth="1"/>
    <col min="6406" max="6409" width="9.140625" style="125"/>
    <col min="6410" max="6410" width="14.7109375" style="125" customWidth="1"/>
    <col min="6411" max="6411" width="12.7109375" style="125" customWidth="1"/>
    <col min="6412" max="6657" width="9.140625" style="125"/>
    <col min="6658" max="6658" width="13" style="125" customWidth="1"/>
    <col min="6659" max="6659" width="9.140625" style="125"/>
    <col min="6660" max="6660" width="11.7109375" style="125" customWidth="1"/>
    <col min="6661" max="6661" width="13" style="125" customWidth="1"/>
    <col min="6662" max="6665" width="9.140625" style="125"/>
    <col min="6666" max="6666" width="14.7109375" style="125" customWidth="1"/>
    <col min="6667" max="6667" width="12.7109375" style="125" customWidth="1"/>
    <col min="6668" max="6913" width="9.140625" style="125"/>
    <col min="6914" max="6914" width="13" style="125" customWidth="1"/>
    <col min="6915" max="6915" width="9.140625" style="125"/>
    <col min="6916" max="6916" width="11.7109375" style="125" customWidth="1"/>
    <col min="6917" max="6917" width="13" style="125" customWidth="1"/>
    <col min="6918" max="6921" width="9.140625" style="125"/>
    <col min="6922" max="6922" width="14.7109375" style="125" customWidth="1"/>
    <col min="6923" max="6923" width="12.7109375" style="125" customWidth="1"/>
    <col min="6924" max="7169" width="9.140625" style="125"/>
    <col min="7170" max="7170" width="13" style="125" customWidth="1"/>
    <col min="7171" max="7171" width="9.140625" style="125"/>
    <col min="7172" max="7172" width="11.7109375" style="125" customWidth="1"/>
    <col min="7173" max="7173" width="13" style="125" customWidth="1"/>
    <col min="7174" max="7177" width="9.140625" style="125"/>
    <col min="7178" max="7178" width="14.7109375" style="125" customWidth="1"/>
    <col min="7179" max="7179" width="12.7109375" style="125" customWidth="1"/>
    <col min="7180" max="7425" width="9.140625" style="125"/>
    <col min="7426" max="7426" width="13" style="125" customWidth="1"/>
    <col min="7427" max="7427" width="9.140625" style="125"/>
    <col min="7428" max="7428" width="11.7109375" style="125" customWidth="1"/>
    <col min="7429" max="7429" width="13" style="125" customWidth="1"/>
    <col min="7430" max="7433" width="9.140625" style="125"/>
    <col min="7434" max="7434" width="14.7109375" style="125" customWidth="1"/>
    <col min="7435" max="7435" width="12.7109375" style="125" customWidth="1"/>
    <col min="7436" max="7681" width="9.140625" style="125"/>
    <col min="7682" max="7682" width="13" style="125" customWidth="1"/>
    <col min="7683" max="7683" width="9.140625" style="125"/>
    <col min="7684" max="7684" width="11.7109375" style="125" customWidth="1"/>
    <col min="7685" max="7685" width="13" style="125" customWidth="1"/>
    <col min="7686" max="7689" width="9.140625" style="125"/>
    <col min="7690" max="7690" width="14.7109375" style="125" customWidth="1"/>
    <col min="7691" max="7691" width="12.7109375" style="125" customWidth="1"/>
    <col min="7692" max="7937" width="9.140625" style="125"/>
    <col min="7938" max="7938" width="13" style="125" customWidth="1"/>
    <col min="7939" max="7939" width="9.140625" style="125"/>
    <col min="7940" max="7940" width="11.7109375" style="125" customWidth="1"/>
    <col min="7941" max="7941" width="13" style="125" customWidth="1"/>
    <col min="7942" max="7945" width="9.140625" style="125"/>
    <col min="7946" max="7946" width="14.7109375" style="125" customWidth="1"/>
    <col min="7947" max="7947" width="12.7109375" style="125" customWidth="1"/>
    <col min="7948" max="8193" width="9.140625" style="125"/>
    <col min="8194" max="8194" width="13" style="125" customWidth="1"/>
    <col min="8195" max="8195" width="9.140625" style="125"/>
    <col min="8196" max="8196" width="11.7109375" style="125" customWidth="1"/>
    <col min="8197" max="8197" width="13" style="125" customWidth="1"/>
    <col min="8198" max="8201" width="9.140625" style="125"/>
    <col min="8202" max="8202" width="14.7109375" style="125" customWidth="1"/>
    <col min="8203" max="8203" width="12.7109375" style="125" customWidth="1"/>
    <col min="8204" max="8449" width="9.140625" style="125"/>
    <col min="8450" max="8450" width="13" style="125" customWidth="1"/>
    <col min="8451" max="8451" width="9.140625" style="125"/>
    <col min="8452" max="8452" width="11.7109375" style="125" customWidth="1"/>
    <col min="8453" max="8453" width="13" style="125" customWidth="1"/>
    <col min="8454" max="8457" width="9.140625" style="125"/>
    <col min="8458" max="8458" width="14.7109375" style="125" customWidth="1"/>
    <col min="8459" max="8459" width="12.7109375" style="125" customWidth="1"/>
    <col min="8460" max="8705" width="9.140625" style="125"/>
    <col min="8706" max="8706" width="13" style="125" customWidth="1"/>
    <col min="8707" max="8707" width="9.140625" style="125"/>
    <col min="8708" max="8708" width="11.7109375" style="125" customWidth="1"/>
    <col min="8709" max="8709" width="13" style="125" customWidth="1"/>
    <col min="8710" max="8713" width="9.140625" style="125"/>
    <col min="8714" max="8714" width="14.7109375" style="125" customWidth="1"/>
    <col min="8715" max="8715" width="12.7109375" style="125" customWidth="1"/>
    <col min="8716" max="8961" width="9.140625" style="125"/>
    <col min="8962" max="8962" width="13" style="125" customWidth="1"/>
    <col min="8963" max="8963" width="9.140625" style="125"/>
    <col min="8964" max="8964" width="11.7109375" style="125" customWidth="1"/>
    <col min="8965" max="8965" width="13" style="125" customWidth="1"/>
    <col min="8966" max="8969" width="9.140625" style="125"/>
    <col min="8970" max="8970" width="14.7109375" style="125" customWidth="1"/>
    <col min="8971" max="8971" width="12.7109375" style="125" customWidth="1"/>
    <col min="8972" max="9217" width="9.140625" style="125"/>
    <col min="9218" max="9218" width="13" style="125" customWidth="1"/>
    <col min="9219" max="9219" width="9.140625" style="125"/>
    <col min="9220" max="9220" width="11.7109375" style="125" customWidth="1"/>
    <col min="9221" max="9221" width="13" style="125" customWidth="1"/>
    <col min="9222" max="9225" width="9.140625" style="125"/>
    <col min="9226" max="9226" width="14.7109375" style="125" customWidth="1"/>
    <col min="9227" max="9227" width="12.7109375" style="125" customWidth="1"/>
    <col min="9228" max="9473" width="9.140625" style="125"/>
    <col min="9474" max="9474" width="13" style="125" customWidth="1"/>
    <col min="9475" max="9475" width="9.140625" style="125"/>
    <col min="9476" max="9476" width="11.7109375" style="125" customWidth="1"/>
    <col min="9477" max="9477" width="13" style="125" customWidth="1"/>
    <col min="9478" max="9481" width="9.140625" style="125"/>
    <col min="9482" max="9482" width="14.7109375" style="125" customWidth="1"/>
    <col min="9483" max="9483" width="12.7109375" style="125" customWidth="1"/>
    <col min="9484" max="9729" width="9.140625" style="125"/>
    <col min="9730" max="9730" width="13" style="125" customWidth="1"/>
    <col min="9731" max="9731" width="9.140625" style="125"/>
    <col min="9732" max="9732" width="11.7109375" style="125" customWidth="1"/>
    <col min="9733" max="9733" width="13" style="125" customWidth="1"/>
    <col min="9734" max="9737" width="9.140625" style="125"/>
    <col min="9738" max="9738" width="14.7109375" style="125" customWidth="1"/>
    <col min="9739" max="9739" width="12.7109375" style="125" customWidth="1"/>
    <col min="9740" max="9985" width="9.140625" style="125"/>
    <col min="9986" max="9986" width="13" style="125" customWidth="1"/>
    <col min="9987" max="9987" width="9.140625" style="125"/>
    <col min="9988" max="9988" width="11.7109375" style="125" customWidth="1"/>
    <col min="9989" max="9989" width="13" style="125" customWidth="1"/>
    <col min="9990" max="9993" width="9.140625" style="125"/>
    <col min="9994" max="9994" width="14.7109375" style="125" customWidth="1"/>
    <col min="9995" max="9995" width="12.7109375" style="125" customWidth="1"/>
    <col min="9996" max="10241" width="9.140625" style="125"/>
    <col min="10242" max="10242" width="13" style="125" customWidth="1"/>
    <col min="10243" max="10243" width="9.140625" style="125"/>
    <col min="10244" max="10244" width="11.7109375" style="125" customWidth="1"/>
    <col min="10245" max="10245" width="13" style="125" customWidth="1"/>
    <col min="10246" max="10249" width="9.140625" style="125"/>
    <col min="10250" max="10250" width="14.7109375" style="125" customWidth="1"/>
    <col min="10251" max="10251" width="12.7109375" style="125" customWidth="1"/>
    <col min="10252" max="10497" width="9.140625" style="125"/>
    <col min="10498" max="10498" width="13" style="125" customWidth="1"/>
    <col min="10499" max="10499" width="9.140625" style="125"/>
    <col min="10500" max="10500" width="11.7109375" style="125" customWidth="1"/>
    <col min="10501" max="10501" width="13" style="125" customWidth="1"/>
    <col min="10502" max="10505" width="9.140625" style="125"/>
    <col min="10506" max="10506" width="14.7109375" style="125" customWidth="1"/>
    <col min="10507" max="10507" width="12.7109375" style="125" customWidth="1"/>
    <col min="10508" max="10753" width="9.140625" style="125"/>
    <col min="10754" max="10754" width="13" style="125" customWidth="1"/>
    <col min="10755" max="10755" width="9.140625" style="125"/>
    <col min="10756" max="10756" width="11.7109375" style="125" customWidth="1"/>
    <col min="10757" max="10757" width="13" style="125" customWidth="1"/>
    <col min="10758" max="10761" width="9.140625" style="125"/>
    <col min="10762" max="10762" width="14.7109375" style="125" customWidth="1"/>
    <col min="10763" max="10763" width="12.7109375" style="125" customWidth="1"/>
    <col min="10764" max="11009" width="9.140625" style="125"/>
    <col min="11010" max="11010" width="13" style="125" customWidth="1"/>
    <col min="11011" max="11011" width="9.140625" style="125"/>
    <col min="11012" max="11012" width="11.7109375" style="125" customWidth="1"/>
    <col min="11013" max="11013" width="13" style="125" customWidth="1"/>
    <col min="11014" max="11017" width="9.140625" style="125"/>
    <col min="11018" max="11018" width="14.7109375" style="125" customWidth="1"/>
    <col min="11019" max="11019" width="12.7109375" style="125" customWidth="1"/>
    <col min="11020" max="11265" width="9.140625" style="125"/>
    <col min="11266" max="11266" width="13" style="125" customWidth="1"/>
    <col min="11267" max="11267" width="9.140625" style="125"/>
    <col min="11268" max="11268" width="11.7109375" style="125" customWidth="1"/>
    <col min="11269" max="11269" width="13" style="125" customWidth="1"/>
    <col min="11270" max="11273" width="9.140625" style="125"/>
    <col min="11274" max="11274" width="14.7109375" style="125" customWidth="1"/>
    <col min="11275" max="11275" width="12.7109375" style="125" customWidth="1"/>
    <col min="11276" max="11521" width="9.140625" style="125"/>
    <col min="11522" max="11522" width="13" style="125" customWidth="1"/>
    <col min="11523" max="11523" width="9.140625" style="125"/>
    <col min="11524" max="11524" width="11.7109375" style="125" customWidth="1"/>
    <col min="11525" max="11525" width="13" style="125" customWidth="1"/>
    <col min="11526" max="11529" width="9.140625" style="125"/>
    <col min="11530" max="11530" width="14.7109375" style="125" customWidth="1"/>
    <col min="11531" max="11531" width="12.7109375" style="125" customWidth="1"/>
    <col min="11532" max="11777" width="9.140625" style="125"/>
    <col min="11778" max="11778" width="13" style="125" customWidth="1"/>
    <col min="11779" max="11779" width="9.140625" style="125"/>
    <col min="11780" max="11780" width="11.7109375" style="125" customWidth="1"/>
    <col min="11781" max="11781" width="13" style="125" customWidth="1"/>
    <col min="11782" max="11785" width="9.140625" style="125"/>
    <col min="11786" max="11786" width="14.7109375" style="125" customWidth="1"/>
    <col min="11787" max="11787" width="12.7109375" style="125" customWidth="1"/>
    <col min="11788" max="12033" width="9.140625" style="125"/>
    <col min="12034" max="12034" width="13" style="125" customWidth="1"/>
    <col min="12035" max="12035" width="9.140625" style="125"/>
    <col min="12036" max="12036" width="11.7109375" style="125" customWidth="1"/>
    <col min="12037" max="12037" width="13" style="125" customWidth="1"/>
    <col min="12038" max="12041" width="9.140625" style="125"/>
    <col min="12042" max="12042" width="14.7109375" style="125" customWidth="1"/>
    <col min="12043" max="12043" width="12.7109375" style="125" customWidth="1"/>
    <col min="12044" max="12289" width="9.140625" style="125"/>
    <col min="12290" max="12290" width="13" style="125" customWidth="1"/>
    <col min="12291" max="12291" width="9.140625" style="125"/>
    <col min="12292" max="12292" width="11.7109375" style="125" customWidth="1"/>
    <col min="12293" max="12293" width="13" style="125" customWidth="1"/>
    <col min="12294" max="12297" width="9.140625" style="125"/>
    <col min="12298" max="12298" width="14.7109375" style="125" customWidth="1"/>
    <col min="12299" max="12299" width="12.7109375" style="125" customWidth="1"/>
    <col min="12300" max="12545" width="9.140625" style="125"/>
    <col min="12546" max="12546" width="13" style="125" customWidth="1"/>
    <col min="12547" max="12547" width="9.140625" style="125"/>
    <col min="12548" max="12548" width="11.7109375" style="125" customWidth="1"/>
    <col min="12549" max="12549" width="13" style="125" customWidth="1"/>
    <col min="12550" max="12553" width="9.140625" style="125"/>
    <col min="12554" max="12554" width="14.7109375" style="125" customWidth="1"/>
    <col min="12555" max="12555" width="12.7109375" style="125" customWidth="1"/>
    <col min="12556" max="12801" width="9.140625" style="125"/>
    <col min="12802" max="12802" width="13" style="125" customWidth="1"/>
    <col min="12803" max="12803" width="9.140625" style="125"/>
    <col min="12804" max="12804" width="11.7109375" style="125" customWidth="1"/>
    <col min="12805" max="12805" width="13" style="125" customWidth="1"/>
    <col min="12806" max="12809" width="9.140625" style="125"/>
    <col min="12810" max="12810" width="14.7109375" style="125" customWidth="1"/>
    <col min="12811" max="12811" width="12.7109375" style="125" customWidth="1"/>
    <col min="12812" max="13057" width="9.140625" style="125"/>
    <col min="13058" max="13058" width="13" style="125" customWidth="1"/>
    <col min="13059" max="13059" width="9.140625" style="125"/>
    <col min="13060" max="13060" width="11.7109375" style="125" customWidth="1"/>
    <col min="13061" max="13061" width="13" style="125" customWidth="1"/>
    <col min="13062" max="13065" width="9.140625" style="125"/>
    <col min="13066" max="13066" width="14.7109375" style="125" customWidth="1"/>
    <col min="13067" max="13067" width="12.7109375" style="125" customWidth="1"/>
    <col min="13068" max="13313" width="9.140625" style="125"/>
    <col min="13314" max="13314" width="13" style="125" customWidth="1"/>
    <col min="13315" max="13315" width="9.140625" style="125"/>
    <col min="13316" max="13316" width="11.7109375" style="125" customWidth="1"/>
    <col min="13317" max="13317" width="13" style="125" customWidth="1"/>
    <col min="13318" max="13321" width="9.140625" style="125"/>
    <col min="13322" max="13322" width="14.7109375" style="125" customWidth="1"/>
    <col min="13323" max="13323" width="12.7109375" style="125" customWidth="1"/>
    <col min="13324" max="13569" width="9.140625" style="125"/>
    <col min="13570" max="13570" width="13" style="125" customWidth="1"/>
    <col min="13571" max="13571" width="9.140625" style="125"/>
    <col min="13572" max="13572" width="11.7109375" style="125" customWidth="1"/>
    <col min="13573" max="13573" width="13" style="125" customWidth="1"/>
    <col min="13574" max="13577" width="9.140625" style="125"/>
    <col min="13578" max="13578" width="14.7109375" style="125" customWidth="1"/>
    <col min="13579" max="13579" width="12.7109375" style="125" customWidth="1"/>
    <col min="13580" max="13825" width="9.140625" style="125"/>
    <col min="13826" max="13826" width="13" style="125" customWidth="1"/>
    <col min="13827" max="13827" width="9.140625" style="125"/>
    <col min="13828" max="13828" width="11.7109375" style="125" customWidth="1"/>
    <col min="13829" max="13829" width="13" style="125" customWidth="1"/>
    <col min="13830" max="13833" width="9.140625" style="125"/>
    <col min="13834" max="13834" width="14.7109375" style="125" customWidth="1"/>
    <col min="13835" max="13835" width="12.7109375" style="125" customWidth="1"/>
    <col min="13836" max="14081" width="9.140625" style="125"/>
    <col min="14082" max="14082" width="13" style="125" customWidth="1"/>
    <col min="14083" max="14083" width="9.140625" style="125"/>
    <col min="14084" max="14084" width="11.7109375" style="125" customWidth="1"/>
    <col min="14085" max="14085" width="13" style="125" customWidth="1"/>
    <col min="14086" max="14089" width="9.140625" style="125"/>
    <col min="14090" max="14090" width="14.7109375" style="125" customWidth="1"/>
    <col min="14091" max="14091" width="12.7109375" style="125" customWidth="1"/>
    <col min="14092" max="14337" width="9.140625" style="125"/>
    <col min="14338" max="14338" width="13" style="125" customWidth="1"/>
    <col min="14339" max="14339" width="9.140625" style="125"/>
    <col min="14340" max="14340" width="11.7109375" style="125" customWidth="1"/>
    <col min="14341" max="14341" width="13" style="125" customWidth="1"/>
    <col min="14342" max="14345" width="9.140625" style="125"/>
    <col min="14346" max="14346" width="14.7109375" style="125" customWidth="1"/>
    <col min="14347" max="14347" width="12.7109375" style="125" customWidth="1"/>
    <col min="14348" max="14593" width="9.140625" style="125"/>
    <col min="14594" max="14594" width="13" style="125" customWidth="1"/>
    <col min="14595" max="14595" width="9.140625" style="125"/>
    <col min="14596" max="14596" width="11.7109375" style="125" customWidth="1"/>
    <col min="14597" max="14597" width="13" style="125" customWidth="1"/>
    <col min="14598" max="14601" width="9.140625" style="125"/>
    <col min="14602" max="14602" width="14.7109375" style="125" customWidth="1"/>
    <col min="14603" max="14603" width="12.7109375" style="125" customWidth="1"/>
    <col min="14604" max="14849" width="9.140625" style="125"/>
    <col min="14850" max="14850" width="13" style="125" customWidth="1"/>
    <col min="14851" max="14851" width="9.140625" style="125"/>
    <col min="14852" max="14852" width="11.7109375" style="125" customWidth="1"/>
    <col min="14853" max="14853" width="13" style="125" customWidth="1"/>
    <col min="14854" max="14857" width="9.140625" style="125"/>
    <col min="14858" max="14858" width="14.7109375" style="125" customWidth="1"/>
    <col min="14859" max="14859" width="12.7109375" style="125" customWidth="1"/>
    <col min="14860" max="15105" width="9.140625" style="125"/>
    <col min="15106" max="15106" width="13" style="125" customWidth="1"/>
    <col min="15107" max="15107" width="9.140625" style="125"/>
    <col min="15108" max="15108" width="11.7109375" style="125" customWidth="1"/>
    <col min="15109" max="15109" width="13" style="125" customWidth="1"/>
    <col min="15110" max="15113" width="9.140625" style="125"/>
    <col min="15114" max="15114" width="14.7109375" style="125" customWidth="1"/>
    <col min="15115" max="15115" width="12.7109375" style="125" customWidth="1"/>
    <col min="15116" max="15361" width="9.140625" style="125"/>
    <col min="15362" max="15362" width="13" style="125" customWidth="1"/>
    <col min="15363" max="15363" width="9.140625" style="125"/>
    <col min="15364" max="15364" width="11.7109375" style="125" customWidth="1"/>
    <col min="15365" max="15365" width="13" style="125" customWidth="1"/>
    <col min="15366" max="15369" width="9.140625" style="125"/>
    <col min="15370" max="15370" width="14.7109375" style="125" customWidth="1"/>
    <col min="15371" max="15371" width="12.7109375" style="125" customWidth="1"/>
    <col min="15372" max="15617" width="9.140625" style="125"/>
    <col min="15618" max="15618" width="13" style="125" customWidth="1"/>
    <col min="15619" max="15619" width="9.140625" style="125"/>
    <col min="15620" max="15620" width="11.7109375" style="125" customWidth="1"/>
    <col min="15621" max="15621" width="13" style="125" customWidth="1"/>
    <col min="15622" max="15625" width="9.140625" style="125"/>
    <col min="15626" max="15626" width="14.7109375" style="125" customWidth="1"/>
    <col min="15627" max="15627" width="12.7109375" style="125" customWidth="1"/>
    <col min="15628" max="15873" width="9.140625" style="125"/>
    <col min="15874" max="15874" width="13" style="125" customWidth="1"/>
    <col min="15875" max="15875" width="9.140625" style="125"/>
    <col min="15876" max="15876" width="11.7109375" style="125" customWidth="1"/>
    <col min="15877" max="15877" width="13" style="125" customWidth="1"/>
    <col min="15878" max="15881" width="9.140625" style="125"/>
    <col min="15882" max="15882" width="14.7109375" style="125" customWidth="1"/>
    <col min="15883" max="15883" width="12.7109375" style="125" customWidth="1"/>
    <col min="15884" max="16129" width="9.140625" style="125"/>
    <col min="16130" max="16130" width="13" style="125" customWidth="1"/>
    <col min="16131" max="16131" width="9.140625" style="125"/>
    <col min="16132" max="16132" width="11.7109375" style="125" customWidth="1"/>
    <col min="16133" max="16133" width="13" style="125" customWidth="1"/>
    <col min="16134" max="16137" width="9.140625" style="125"/>
    <col min="16138" max="16138" width="14.7109375" style="125" customWidth="1"/>
    <col min="16139" max="16139" width="12.7109375" style="125" customWidth="1"/>
    <col min="16140" max="16384" width="9.140625" style="125"/>
  </cols>
  <sheetData>
    <row r="1" spans="1:7" x14ac:dyDescent="0.2">
      <c r="C1" s="126" t="s">
        <v>448</v>
      </c>
    </row>
    <row r="2" spans="1:7" x14ac:dyDescent="0.2">
      <c r="B2" s="126"/>
    </row>
    <row r="3" spans="1:7" x14ac:dyDescent="0.2">
      <c r="C3" s="127" t="s">
        <v>491</v>
      </c>
    </row>
    <row r="5" spans="1:7" ht="18" customHeight="1" x14ac:dyDescent="0.2">
      <c r="A5" s="127" t="s">
        <v>449</v>
      </c>
      <c r="C5" s="140"/>
      <c r="D5" s="141"/>
      <c r="E5" s="142"/>
      <c r="F5" s="128"/>
    </row>
    <row r="6" spans="1:7" ht="18" customHeight="1" x14ac:dyDescent="0.2">
      <c r="A6" s="127" t="s">
        <v>450</v>
      </c>
      <c r="C6" s="140"/>
      <c r="D6" s="141"/>
      <c r="E6" s="142"/>
      <c r="F6" s="129"/>
    </row>
    <row r="7" spans="1:7" ht="18" customHeight="1" x14ac:dyDescent="0.2">
      <c r="A7" s="127" t="s">
        <v>451</v>
      </c>
      <c r="C7" s="140"/>
      <c r="D7" s="141"/>
      <c r="E7" s="142"/>
      <c r="F7" s="129"/>
    </row>
    <row r="8" spans="1:7" ht="18" customHeight="1" x14ac:dyDescent="0.2">
      <c r="A8" s="127" t="s">
        <v>452</v>
      </c>
      <c r="C8" s="140"/>
      <c r="D8" s="142"/>
      <c r="E8" s="130"/>
      <c r="F8" s="130"/>
    </row>
    <row r="9" spans="1:7" ht="18" customHeight="1" x14ac:dyDescent="0.2">
      <c r="A9" s="127" t="s">
        <v>453</v>
      </c>
      <c r="C9" s="131"/>
      <c r="D9" s="140"/>
      <c r="E9" s="141"/>
      <c r="F9" s="142"/>
    </row>
    <row r="10" spans="1:7" ht="18" customHeight="1" x14ac:dyDescent="0.2">
      <c r="A10" s="127" t="s">
        <v>454</v>
      </c>
      <c r="C10" s="140"/>
      <c r="D10" s="142"/>
      <c r="E10" s="126"/>
      <c r="F10" s="132"/>
    </row>
    <row r="11" spans="1:7" ht="18" customHeight="1" x14ac:dyDescent="0.2">
      <c r="A11" s="127" t="s">
        <v>455</v>
      </c>
      <c r="C11" s="134"/>
      <c r="D11" s="135"/>
      <c r="E11" s="129"/>
      <c r="F11" s="132"/>
    </row>
    <row r="12" spans="1:7" ht="18" customHeight="1" x14ac:dyDescent="0.2">
      <c r="A12" s="127" t="s">
        <v>456</v>
      </c>
      <c r="C12" s="136"/>
      <c r="D12" s="137"/>
      <c r="E12" s="138"/>
      <c r="F12" s="133"/>
    </row>
    <row r="13" spans="1:7" ht="18" customHeight="1" x14ac:dyDescent="0.2">
      <c r="A13" s="127" t="s">
        <v>457</v>
      </c>
      <c r="C13" s="139"/>
      <c r="D13" s="137"/>
      <c r="E13" s="138"/>
      <c r="F13" s="133"/>
    </row>
    <row r="15" spans="1:7" s="105" customFormat="1" x14ac:dyDescent="0.2">
      <c r="A15" s="108" t="s">
        <v>458</v>
      </c>
      <c r="B15" s="106"/>
      <c r="C15" s="106"/>
      <c r="D15" s="106"/>
      <c r="E15" s="106"/>
      <c r="F15" s="106"/>
      <c r="G15" s="106"/>
    </row>
    <row r="16" spans="1:7" s="105" customFormat="1" x14ac:dyDescent="0.2">
      <c r="A16" s="105" t="s">
        <v>459</v>
      </c>
      <c r="B16" s="106"/>
      <c r="C16" s="106"/>
      <c r="D16" s="106"/>
      <c r="E16" s="106"/>
      <c r="F16" s="106"/>
      <c r="G16" s="106"/>
    </row>
    <row r="17" spans="1:9" s="105" customFormat="1" x14ac:dyDescent="0.2">
      <c r="B17" s="106"/>
      <c r="C17" s="106"/>
      <c r="D17" s="106"/>
      <c r="E17" s="106"/>
      <c r="F17" s="106"/>
      <c r="G17" s="106"/>
    </row>
    <row r="18" spans="1:9" s="105" customFormat="1" x14ac:dyDescent="0.2">
      <c r="A18" s="108" t="s">
        <v>460</v>
      </c>
      <c r="B18" s="106"/>
      <c r="C18" s="106"/>
      <c r="D18" s="106"/>
      <c r="E18" s="106"/>
      <c r="F18" s="106"/>
      <c r="G18" s="106"/>
      <c r="I18" s="109"/>
    </row>
    <row r="19" spans="1:9" s="105" customFormat="1" x14ac:dyDescent="0.2">
      <c r="A19" s="108" t="s">
        <v>461</v>
      </c>
      <c r="B19" s="106"/>
      <c r="C19" s="106"/>
      <c r="D19" s="106"/>
      <c r="E19" s="106"/>
      <c r="F19" s="106"/>
      <c r="G19" s="106"/>
      <c r="I19" s="109"/>
    </row>
    <row r="20" spans="1:9" s="105" customFormat="1" x14ac:dyDescent="0.2">
      <c r="A20" s="110" t="s">
        <v>462</v>
      </c>
      <c r="B20" s="111"/>
      <c r="C20" s="111"/>
      <c r="D20" s="111"/>
      <c r="E20" s="111"/>
      <c r="F20" s="111"/>
      <c r="G20" s="106"/>
      <c r="I20" s="109"/>
    </row>
    <row r="21" spans="1:9" s="105" customFormat="1" x14ac:dyDescent="0.2">
      <c r="A21" s="108"/>
      <c r="B21" s="106"/>
      <c r="C21" s="106"/>
      <c r="D21" s="106"/>
      <c r="E21" s="106"/>
      <c r="F21" s="106"/>
      <c r="G21" s="106"/>
      <c r="I21" s="109"/>
    </row>
    <row r="22" spans="1:9" s="105" customFormat="1" x14ac:dyDescent="0.2">
      <c r="A22" s="108" t="s">
        <v>463</v>
      </c>
      <c r="B22" s="106"/>
      <c r="C22" s="106"/>
      <c r="D22" s="106"/>
      <c r="E22" s="106"/>
      <c r="F22" s="106"/>
      <c r="G22" s="106"/>
      <c r="I22" s="109"/>
    </row>
    <row r="23" spans="1:9" s="105" customFormat="1" x14ac:dyDescent="0.2">
      <c r="B23" s="112" t="s">
        <v>464</v>
      </c>
      <c r="C23" s="106"/>
      <c r="D23" s="106"/>
      <c r="E23" s="106"/>
      <c r="F23" s="106"/>
      <c r="G23" s="106"/>
      <c r="I23" s="109"/>
    </row>
    <row r="24" spans="1:9" s="105" customFormat="1" x14ac:dyDescent="0.2">
      <c r="A24" s="113"/>
      <c r="B24" s="112" t="s">
        <v>465</v>
      </c>
      <c r="C24" s="106"/>
      <c r="D24" s="106"/>
      <c r="E24" s="106"/>
      <c r="F24" s="106"/>
      <c r="G24" s="106"/>
      <c r="I24" s="109"/>
    </row>
    <row r="25" spans="1:9" s="105" customFormat="1" x14ac:dyDescent="0.2">
      <c r="A25" s="113"/>
      <c r="B25" s="114" t="s">
        <v>466</v>
      </c>
      <c r="C25" s="106"/>
      <c r="D25" s="106"/>
      <c r="E25" s="106"/>
      <c r="F25" s="106"/>
      <c r="G25" s="106"/>
      <c r="I25" s="109"/>
    </row>
    <row r="26" spans="1:9" s="105" customFormat="1" x14ac:dyDescent="0.2">
      <c r="A26" s="115"/>
      <c r="B26" s="106"/>
      <c r="C26" s="106"/>
      <c r="D26" s="106"/>
      <c r="E26" s="106"/>
      <c r="F26" s="106"/>
      <c r="G26" s="106"/>
      <c r="I26" s="109"/>
    </row>
    <row r="27" spans="1:9" s="105" customFormat="1" x14ac:dyDescent="0.2">
      <c r="A27" s="108"/>
      <c r="B27" s="106"/>
      <c r="C27" s="106"/>
      <c r="D27" s="106"/>
      <c r="E27" s="106"/>
      <c r="F27" s="106"/>
      <c r="G27" s="106"/>
      <c r="I27" s="109"/>
    </row>
    <row r="28" spans="1:9" s="105" customFormat="1" x14ac:dyDescent="0.2">
      <c r="A28" s="108" t="s">
        <v>467</v>
      </c>
      <c r="B28" s="106"/>
      <c r="C28" s="106"/>
      <c r="D28" s="106"/>
      <c r="E28" s="106"/>
      <c r="F28" s="106"/>
      <c r="G28" s="106"/>
      <c r="I28" s="109"/>
    </row>
    <row r="29" spans="1:9" s="105" customFormat="1" x14ac:dyDescent="0.2">
      <c r="A29" s="105" t="s">
        <v>468</v>
      </c>
      <c r="B29" s="106"/>
      <c r="C29" s="106"/>
      <c r="D29" s="106"/>
      <c r="E29" s="106"/>
      <c r="F29" s="106"/>
      <c r="G29" s="106"/>
      <c r="I29" s="109"/>
    </row>
    <row r="30" spans="1:9" s="105" customFormat="1" x14ac:dyDescent="0.2">
      <c r="A30" s="105" t="s">
        <v>469</v>
      </c>
      <c r="B30" s="106"/>
      <c r="C30" s="106"/>
      <c r="D30" s="106"/>
      <c r="E30" s="106"/>
      <c r="F30" s="106"/>
      <c r="G30" s="106"/>
      <c r="I30" s="109"/>
    </row>
    <row r="31" spans="1:9" s="105" customFormat="1" x14ac:dyDescent="0.2">
      <c r="B31" s="106"/>
      <c r="C31" s="106"/>
      <c r="D31" s="106"/>
      <c r="E31" s="106"/>
      <c r="F31" s="106"/>
      <c r="G31" s="106"/>
      <c r="I31" s="109"/>
    </row>
    <row r="32" spans="1:9" s="105" customFormat="1" x14ac:dyDescent="0.2">
      <c r="A32" s="108" t="s">
        <v>470</v>
      </c>
      <c r="B32" s="106"/>
      <c r="C32" s="106"/>
      <c r="D32" s="106"/>
      <c r="E32" s="106"/>
      <c r="F32" s="106"/>
      <c r="G32" s="106"/>
    </row>
    <row r="33" spans="1:8" s="105" customFormat="1" x14ac:dyDescent="0.2">
      <c r="B33" s="106"/>
      <c r="C33" s="106"/>
      <c r="D33" s="106"/>
      <c r="E33" s="106"/>
      <c r="F33" s="106"/>
      <c r="G33" s="106"/>
    </row>
    <row r="34" spans="1:8" s="105" customFormat="1" x14ac:dyDescent="0.2">
      <c r="A34" s="108" t="s">
        <v>471</v>
      </c>
      <c r="B34" s="106"/>
      <c r="C34" s="106"/>
      <c r="D34" s="106"/>
      <c r="E34" s="106"/>
      <c r="F34" s="106"/>
      <c r="G34" s="106"/>
    </row>
    <row r="35" spans="1:8" s="105" customFormat="1" x14ac:dyDescent="0.2">
      <c r="A35" s="105" t="s">
        <v>472</v>
      </c>
      <c r="B35" s="106"/>
      <c r="C35" s="106"/>
      <c r="D35" s="106"/>
      <c r="E35" s="106"/>
      <c r="F35" s="106"/>
      <c r="G35" s="106"/>
      <c r="H35" s="116"/>
    </row>
    <row r="36" spans="1:8" s="105" customFormat="1" x14ac:dyDescent="0.2">
      <c r="A36" s="105" t="s">
        <v>473</v>
      </c>
      <c r="B36" s="106"/>
      <c r="C36" s="106"/>
      <c r="D36" s="106"/>
      <c r="E36" s="106"/>
      <c r="F36" s="106"/>
      <c r="G36" s="106"/>
    </row>
    <row r="37" spans="1:8" s="105" customFormat="1" x14ac:dyDescent="0.2">
      <c r="B37" s="106"/>
      <c r="C37" s="106"/>
      <c r="D37" s="106"/>
      <c r="E37" s="106"/>
      <c r="F37" s="106"/>
      <c r="G37" s="106"/>
    </row>
    <row r="38" spans="1:8" s="105" customFormat="1" x14ac:dyDescent="0.2">
      <c r="A38" s="105" t="s">
        <v>474</v>
      </c>
      <c r="B38" s="106"/>
      <c r="C38" s="106"/>
      <c r="D38" s="106"/>
      <c r="E38" s="106"/>
      <c r="F38" s="106"/>
      <c r="G38" s="106"/>
    </row>
    <row r="39" spans="1:8" s="105" customFormat="1" ht="15" x14ac:dyDescent="0.2">
      <c r="A39" s="117" t="s">
        <v>475</v>
      </c>
      <c r="B39" s="106"/>
      <c r="C39" s="106"/>
      <c r="D39" s="106"/>
      <c r="E39" s="106"/>
      <c r="F39" s="106"/>
      <c r="G39" s="106"/>
    </row>
    <row r="40" spans="1:8" s="105" customFormat="1" x14ac:dyDescent="0.2">
      <c r="A40" s="117" t="s">
        <v>476</v>
      </c>
      <c r="B40" s="106"/>
      <c r="C40" s="106"/>
      <c r="D40" s="106"/>
      <c r="E40" s="106"/>
      <c r="F40" s="106"/>
      <c r="G40" s="106"/>
    </row>
    <row r="41" spans="1:8" s="105" customFormat="1" x14ac:dyDescent="0.2">
      <c r="A41" s="117" t="s">
        <v>477</v>
      </c>
      <c r="B41" s="106"/>
      <c r="C41" s="106"/>
      <c r="D41" s="106"/>
      <c r="E41" s="106"/>
      <c r="F41" s="106"/>
      <c r="G41" s="106"/>
    </row>
    <row r="42" spans="1:8" s="105" customFormat="1" x14ac:dyDescent="0.2">
      <c r="A42" s="118" t="s">
        <v>478</v>
      </c>
      <c r="B42" s="106"/>
      <c r="C42" s="106"/>
      <c r="D42" s="106"/>
      <c r="E42" s="106"/>
      <c r="F42" s="106"/>
      <c r="G42" s="106"/>
    </row>
    <row r="43" spans="1:8" s="105" customFormat="1" x14ac:dyDescent="0.2">
      <c r="A43" s="108"/>
      <c r="B43" s="106"/>
      <c r="C43" s="106"/>
      <c r="D43" s="106"/>
      <c r="E43" s="106"/>
      <c r="F43" s="106"/>
      <c r="G43" s="106"/>
    </row>
    <row r="44" spans="1:8" s="105" customFormat="1" x14ac:dyDescent="0.2">
      <c r="A44" s="108" t="s">
        <v>479</v>
      </c>
      <c r="B44" s="106"/>
      <c r="C44" s="106"/>
      <c r="D44" s="106"/>
      <c r="E44" s="106"/>
      <c r="F44" s="106"/>
      <c r="G44" s="106"/>
      <c r="H44" s="116"/>
    </row>
    <row r="45" spans="1:8" s="105" customFormat="1" x14ac:dyDescent="0.2">
      <c r="B45" s="107"/>
      <c r="C45" s="107"/>
      <c r="D45" s="106"/>
      <c r="E45" s="106"/>
      <c r="F45" s="106"/>
      <c r="G45" s="106"/>
      <c r="H45" s="116"/>
    </row>
    <row r="46" spans="1:8" s="105" customFormat="1" x14ac:dyDescent="0.2">
      <c r="A46" s="119" t="s">
        <v>480</v>
      </c>
      <c r="B46" s="120"/>
      <c r="C46" s="107"/>
      <c r="D46" s="106"/>
      <c r="E46" s="106"/>
      <c r="F46" s="106"/>
      <c r="G46" s="106"/>
      <c r="H46" s="116"/>
    </row>
    <row r="47" spans="1:8" s="105" customFormat="1" x14ac:dyDescent="0.2">
      <c r="A47" s="121" t="s">
        <v>481</v>
      </c>
      <c r="B47" s="120" t="s">
        <v>492</v>
      </c>
      <c r="C47" s="107"/>
      <c r="D47" s="106"/>
      <c r="E47" s="122">
        <f>+Kruh!G60</f>
        <v>0</v>
      </c>
      <c r="F47" s="106"/>
      <c r="G47" s="106"/>
      <c r="H47" s="116"/>
    </row>
    <row r="48" spans="1:8" s="105" customFormat="1" x14ac:dyDescent="0.2">
      <c r="A48" s="121" t="s">
        <v>482</v>
      </c>
      <c r="B48" s="120" t="s">
        <v>493</v>
      </c>
      <c r="C48" s="107"/>
      <c r="D48" s="106"/>
      <c r="E48" s="122">
        <f>+Pecivo!G66</f>
        <v>0</v>
      </c>
      <c r="F48" s="106"/>
      <c r="G48" s="106"/>
      <c r="H48" s="116"/>
    </row>
    <row r="49" spans="1:8" s="105" customFormat="1" x14ac:dyDescent="0.2">
      <c r="A49" s="121" t="s">
        <v>483</v>
      </c>
      <c r="B49" s="120" t="s">
        <v>494</v>
      </c>
      <c r="C49" s="107"/>
      <c r="D49" s="106"/>
      <c r="E49" s="122">
        <f>+'Kolači i keksi'!G106</f>
        <v>0</v>
      </c>
      <c r="F49" s="106"/>
      <c r="G49" s="106"/>
      <c r="H49" s="116"/>
    </row>
    <row r="50" spans="1:8" s="105" customFormat="1" x14ac:dyDescent="0.2">
      <c r="A50" s="119"/>
      <c r="B50" s="119" t="s">
        <v>484</v>
      </c>
      <c r="C50" s="107"/>
      <c r="D50" s="106"/>
      <c r="E50" s="123">
        <f>SUM(E47:E49)</f>
        <v>0</v>
      </c>
      <c r="F50" s="106"/>
      <c r="G50" s="106"/>
      <c r="H50" s="116"/>
    </row>
    <row r="51" spans="1:8" s="105" customFormat="1" x14ac:dyDescent="0.2">
      <c r="B51" s="106"/>
      <c r="C51" s="106"/>
      <c r="D51" s="106"/>
      <c r="E51" s="106"/>
      <c r="F51" s="106"/>
      <c r="G51" s="106"/>
    </row>
    <row r="52" spans="1:8" s="105" customFormat="1" x14ac:dyDescent="0.2">
      <c r="A52" s="108" t="s">
        <v>485</v>
      </c>
      <c r="B52" s="106"/>
      <c r="C52" s="106"/>
      <c r="D52" s="107"/>
      <c r="E52" s="106"/>
      <c r="F52" s="106"/>
      <c r="G52" s="106"/>
    </row>
    <row r="53" spans="1:8" s="105" customFormat="1" x14ac:dyDescent="0.2">
      <c r="A53" s="108" t="s">
        <v>486</v>
      </c>
      <c r="B53" s="106"/>
      <c r="C53" s="106"/>
      <c r="D53" s="107"/>
      <c r="E53" s="107"/>
      <c r="F53" s="106"/>
      <c r="G53" s="106"/>
    </row>
    <row r="54" spans="1:8" s="105" customFormat="1" x14ac:dyDescent="0.2">
      <c r="B54" s="106"/>
      <c r="C54" s="106"/>
      <c r="D54" s="106"/>
      <c r="E54" s="106"/>
      <c r="F54" s="106"/>
      <c r="G54" s="106"/>
    </row>
    <row r="55" spans="1:8" s="105" customFormat="1" x14ac:dyDescent="0.2">
      <c r="B55" s="106"/>
      <c r="C55" s="106"/>
      <c r="D55" s="106"/>
      <c r="E55" s="106"/>
      <c r="F55" s="106"/>
      <c r="G55" s="106"/>
    </row>
    <row r="56" spans="1:8" s="105" customFormat="1" x14ac:dyDescent="0.2">
      <c r="A56" s="108" t="s">
        <v>487</v>
      </c>
      <c r="B56" s="124"/>
      <c r="C56" s="106"/>
      <c r="D56" s="106"/>
      <c r="E56" s="106"/>
      <c r="F56" s="106"/>
      <c r="G56" s="107" t="s">
        <v>488</v>
      </c>
    </row>
    <row r="57" spans="1:8" s="105" customFormat="1" x14ac:dyDescent="0.2">
      <c r="B57" s="106"/>
      <c r="C57" s="106"/>
      <c r="D57" s="106"/>
      <c r="E57" s="106"/>
      <c r="F57" s="106"/>
      <c r="G57" s="106"/>
    </row>
    <row r="58" spans="1:8" s="105" customFormat="1" x14ac:dyDescent="0.2">
      <c r="B58" s="106"/>
      <c r="C58" s="106"/>
      <c r="D58" s="106"/>
      <c r="E58" s="106"/>
      <c r="F58" s="106"/>
      <c r="G58" s="106" t="s">
        <v>489</v>
      </c>
    </row>
    <row r="59" spans="1:8" s="105" customFormat="1" x14ac:dyDescent="0.2">
      <c r="B59" s="106"/>
      <c r="C59" s="106"/>
      <c r="D59" s="106"/>
      <c r="E59" s="106"/>
      <c r="F59" s="106"/>
      <c r="G59" s="106" t="s">
        <v>490</v>
      </c>
    </row>
  </sheetData>
  <mergeCells count="9">
    <mergeCell ref="C11:D11"/>
    <mergeCell ref="C12:E12"/>
    <mergeCell ref="C13:E13"/>
    <mergeCell ref="C5:E5"/>
    <mergeCell ref="C6:E6"/>
    <mergeCell ref="C7:E7"/>
    <mergeCell ref="C8:D8"/>
    <mergeCell ref="D9:F9"/>
    <mergeCell ref="C10:D10"/>
  </mergeCells>
  <pageMargins left="0.7" right="0.7" top="0.75" bottom="0.75" header="0.3" footer="0.3"/>
  <ignoredErrors>
    <ignoredError sqref="E47:E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65"/>
  <sheetViews>
    <sheetView zoomScaleNormal="100" workbookViewId="0">
      <selection activeCell="E17" sqref="E17"/>
    </sheetView>
  </sheetViews>
  <sheetFormatPr defaultRowHeight="12.75" x14ac:dyDescent="0.2"/>
  <cols>
    <col min="1" max="1" width="5.42578125" style="22" customWidth="1"/>
    <col min="2" max="2" width="8.42578125" style="20" customWidth="1"/>
    <col min="3" max="3" width="47.7109375" style="20" bestFit="1" customWidth="1"/>
    <col min="4" max="4" width="7.42578125" style="34" bestFit="1" customWidth="1"/>
    <col min="5" max="5" width="42.140625" style="8" customWidth="1"/>
    <col min="6" max="6" width="16.140625" style="4" customWidth="1"/>
    <col min="7" max="7" width="14.85546875" style="24" customWidth="1"/>
    <col min="8" max="8" width="18" style="8" customWidth="1"/>
    <col min="9" max="16384" width="9.140625" style="20"/>
  </cols>
  <sheetData>
    <row r="1" spans="1:8" x14ac:dyDescent="0.2">
      <c r="C1" s="33" t="s">
        <v>0</v>
      </c>
    </row>
    <row r="3" spans="1:8" s="26" customFormat="1" thickBot="1" x14ac:dyDescent="0.25">
      <c r="A3" s="23" t="s">
        <v>1</v>
      </c>
      <c r="B3" s="35"/>
      <c r="C3" s="36"/>
      <c r="D3" s="37"/>
      <c r="E3" s="9"/>
      <c r="F3" s="6"/>
      <c r="G3" s="38"/>
      <c r="H3" s="9"/>
    </row>
    <row r="4" spans="1:8" s="44" customFormat="1" ht="54.75" customHeight="1" thickBot="1" x14ac:dyDescent="0.3">
      <c r="A4" s="39" t="s">
        <v>5</v>
      </c>
      <c r="B4" s="40" t="s">
        <v>390</v>
      </c>
      <c r="C4" s="41" t="s">
        <v>2</v>
      </c>
      <c r="D4" s="42" t="s">
        <v>391</v>
      </c>
      <c r="E4" s="16" t="s">
        <v>392</v>
      </c>
      <c r="F4" s="17" t="s">
        <v>393</v>
      </c>
      <c r="G4" s="43" t="s">
        <v>394</v>
      </c>
      <c r="H4" s="18" t="s">
        <v>6</v>
      </c>
    </row>
    <row r="5" spans="1:8" s="26" customFormat="1" ht="12" x14ac:dyDescent="0.2">
      <c r="A5" s="45">
        <v>1</v>
      </c>
      <c r="B5" s="46" t="s">
        <v>399</v>
      </c>
      <c r="C5" s="47" t="s">
        <v>400</v>
      </c>
      <c r="D5" s="48">
        <v>19</v>
      </c>
      <c r="E5" s="27"/>
      <c r="F5" s="28"/>
      <c r="G5" s="49">
        <f t="shared" ref="G5:G36" si="0">F5*D5</f>
        <v>0</v>
      </c>
      <c r="H5" s="29"/>
    </row>
    <row r="6" spans="1:8" s="26" customFormat="1" ht="12" x14ac:dyDescent="0.2">
      <c r="A6" s="50">
        <v>2</v>
      </c>
      <c r="B6" s="51" t="s">
        <v>97</v>
      </c>
      <c r="C6" s="52" t="s">
        <v>98</v>
      </c>
      <c r="D6" s="53">
        <v>294</v>
      </c>
      <c r="E6" s="12"/>
      <c r="F6" s="5"/>
      <c r="G6" s="54">
        <f t="shared" si="0"/>
        <v>0</v>
      </c>
      <c r="H6" s="13"/>
    </row>
    <row r="7" spans="1:8" s="26" customFormat="1" ht="12" x14ac:dyDescent="0.2">
      <c r="A7" s="50">
        <v>3</v>
      </c>
      <c r="B7" s="51" t="s">
        <v>99</v>
      </c>
      <c r="C7" s="52" t="s">
        <v>100</v>
      </c>
      <c r="D7" s="53">
        <v>2235</v>
      </c>
      <c r="E7" s="12"/>
      <c r="F7" s="5"/>
      <c r="G7" s="54">
        <f t="shared" si="0"/>
        <v>0</v>
      </c>
      <c r="H7" s="13"/>
    </row>
    <row r="8" spans="1:8" s="26" customFormat="1" ht="12" x14ac:dyDescent="0.2">
      <c r="A8" s="50">
        <v>4</v>
      </c>
      <c r="B8" s="51" t="s">
        <v>95</v>
      </c>
      <c r="C8" s="52" t="s">
        <v>96</v>
      </c>
      <c r="D8" s="53">
        <v>210</v>
      </c>
      <c r="E8" s="12"/>
      <c r="F8" s="5"/>
      <c r="G8" s="54">
        <f t="shared" si="0"/>
        <v>0</v>
      </c>
      <c r="H8" s="13"/>
    </row>
    <row r="9" spans="1:8" s="26" customFormat="1" ht="12" x14ac:dyDescent="0.2">
      <c r="A9" s="50">
        <v>5</v>
      </c>
      <c r="B9" s="51" t="s">
        <v>93</v>
      </c>
      <c r="C9" s="52" t="s">
        <v>94</v>
      </c>
      <c r="D9" s="53">
        <v>263.07692299999997</v>
      </c>
      <c r="E9" s="12"/>
      <c r="F9" s="5"/>
      <c r="G9" s="54">
        <f t="shared" si="0"/>
        <v>0</v>
      </c>
      <c r="H9" s="13"/>
    </row>
    <row r="10" spans="1:8" s="26" customFormat="1" ht="12" x14ac:dyDescent="0.2">
      <c r="A10" s="50">
        <v>6</v>
      </c>
      <c r="B10" s="51" t="s">
        <v>53</v>
      </c>
      <c r="C10" s="52" t="s">
        <v>54</v>
      </c>
      <c r="D10" s="53">
        <v>3391.547059</v>
      </c>
      <c r="E10" s="12"/>
      <c r="F10" s="5"/>
      <c r="G10" s="54">
        <f t="shared" si="0"/>
        <v>0</v>
      </c>
      <c r="H10" s="13"/>
    </row>
    <row r="11" spans="1:8" s="26" customFormat="1" ht="12" x14ac:dyDescent="0.2">
      <c r="A11" s="50">
        <v>7</v>
      </c>
      <c r="B11" s="51" t="s">
        <v>51</v>
      </c>
      <c r="C11" s="52" t="s">
        <v>52</v>
      </c>
      <c r="D11" s="53">
        <v>12213.666665999999</v>
      </c>
      <c r="E11" s="12"/>
      <c r="F11" s="5"/>
      <c r="G11" s="54">
        <f t="shared" si="0"/>
        <v>0</v>
      </c>
      <c r="H11" s="13"/>
    </row>
    <row r="12" spans="1:8" s="26" customFormat="1" ht="12" x14ac:dyDescent="0.2">
      <c r="A12" s="50">
        <v>8</v>
      </c>
      <c r="B12" s="51" t="s">
        <v>79</v>
      </c>
      <c r="C12" s="52" t="s">
        <v>80</v>
      </c>
      <c r="D12" s="53">
        <v>6391.5714290000005</v>
      </c>
      <c r="E12" s="12"/>
      <c r="F12" s="5"/>
      <c r="G12" s="54">
        <f t="shared" si="0"/>
        <v>0</v>
      </c>
      <c r="H12" s="13"/>
    </row>
    <row r="13" spans="1:8" s="26" customFormat="1" ht="12" x14ac:dyDescent="0.2">
      <c r="A13" s="50">
        <v>9</v>
      </c>
      <c r="B13" s="51" t="s">
        <v>401</v>
      </c>
      <c r="C13" s="52" t="s">
        <v>402</v>
      </c>
      <c r="D13" s="53">
        <v>32</v>
      </c>
      <c r="E13" s="12"/>
      <c r="F13" s="5"/>
      <c r="G13" s="54">
        <f t="shared" si="0"/>
        <v>0</v>
      </c>
      <c r="H13" s="13"/>
    </row>
    <row r="14" spans="1:8" s="26" customFormat="1" ht="12" x14ac:dyDescent="0.2">
      <c r="A14" s="50">
        <v>10</v>
      </c>
      <c r="B14" s="51" t="s">
        <v>89</v>
      </c>
      <c r="C14" s="52" t="s">
        <v>90</v>
      </c>
      <c r="D14" s="53">
        <v>10092</v>
      </c>
      <c r="E14" s="12"/>
      <c r="F14" s="5"/>
      <c r="G14" s="54">
        <f t="shared" si="0"/>
        <v>0</v>
      </c>
      <c r="H14" s="13"/>
    </row>
    <row r="15" spans="1:8" s="26" customFormat="1" ht="12" x14ac:dyDescent="0.2">
      <c r="A15" s="50">
        <v>11</v>
      </c>
      <c r="B15" s="51" t="s">
        <v>73</v>
      </c>
      <c r="C15" s="52" t="s">
        <v>74</v>
      </c>
      <c r="D15" s="53">
        <v>11827.166665999999</v>
      </c>
      <c r="E15" s="12"/>
      <c r="F15" s="5"/>
      <c r="G15" s="54">
        <f t="shared" si="0"/>
        <v>0</v>
      </c>
      <c r="H15" s="13"/>
    </row>
    <row r="16" spans="1:8" s="26" customFormat="1" ht="12" x14ac:dyDescent="0.2">
      <c r="A16" s="50">
        <v>12</v>
      </c>
      <c r="B16" s="51" t="s">
        <v>107</v>
      </c>
      <c r="C16" s="52" t="s">
        <v>108</v>
      </c>
      <c r="D16" s="53">
        <v>60</v>
      </c>
      <c r="E16" s="12"/>
      <c r="F16" s="5"/>
      <c r="G16" s="54">
        <f t="shared" si="0"/>
        <v>0</v>
      </c>
      <c r="H16" s="13"/>
    </row>
    <row r="17" spans="1:8" s="26" customFormat="1" ht="12" x14ac:dyDescent="0.2">
      <c r="A17" s="50">
        <v>13</v>
      </c>
      <c r="B17" s="51" t="s">
        <v>69</v>
      </c>
      <c r="C17" s="52" t="s">
        <v>70</v>
      </c>
      <c r="D17" s="53">
        <v>164</v>
      </c>
      <c r="E17" s="12"/>
      <c r="F17" s="5"/>
      <c r="G17" s="54">
        <f t="shared" si="0"/>
        <v>0</v>
      </c>
      <c r="H17" s="13"/>
    </row>
    <row r="18" spans="1:8" s="26" customFormat="1" ht="12" x14ac:dyDescent="0.2">
      <c r="A18" s="50">
        <v>14</v>
      </c>
      <c r="B18" s="51" t="s">
        <v>49</v>
      </c>
      <c r="C18" s="52" t="s">
        <v>50</v>
      </c>
      <c r="D18" s="53">
        <v>101</v>
      </c>
      <c r="E18" s="12"/>
      <c r="F18" s="5"/>
      <c r="G18" s="54">
        <f t="shared" si="0"/>
        <v>0</v>
      </c>
      <c r="H18" s="13"/>
    </row>
    <row r="19" spans="1:8" s="26" customFormat="1" ht="12" x14ac:dyDescent="0.2">
      <c r="A19" s="50">
        <v>15</v>
      </c>
      <c r="B19" s="51" t="s">
        <v>61</v>
      </c>
      <c r="C19" s="52" t="s">
        <v>62</v>
      </c>
      <c r="D19" s="53">
        <v>97</v>
      </c>
      <c r="E19" s="12"/>
      <c r="F19" s="5"/>
      <c r="G19" s="54">
        <f t="shared" si="0"/>
        <v>0</v>
      </c>
      <c r="H19" s="13"/>
    </row>
    <row r="20" spans="1:8" s="26" customFormat="1" ht="12" x14ac:dyDescent="0.2">
      <c r="A20" s="50">
        <v>16</v>
      </c>
      <c r="B20" s="51" t="s">
        <v>81</v>
      </c>
      <c r="C20" s="52" t="s">
        <v>82</v>
      </c>
      <c r="D20" s="53">
        <v>1683</v>
      </c>
      <c r="E20" s="12"/>
      <c r="F20" s="5"/>
      <c r="G20" s="54">
        <f t="shared" si="0"/>
        <v>0</v>
      </c>
      <c r="H20" s="13"/>
    </row>
    <row r="21" spans="1:8" s="26" customFormat="1" ht="12" x14ac:dyDescent="0.2">
      <c r="A21" s="50">
        <v>17</v>
      </c>
      <c r="B21" s="51" t="s">
        <v>57</v>
      </c>
      <c r="C21" s="52" t="s">
        <v>58</v>
      </c>
      <c r="D21" s="53">
        <v>9891.1</v>
      </c>
      <c r="E21" s="12"/>
      <c r="F21" s="5"/>
      <c r="G21" s="54">
        <f t="shared" si="0"/>
        <v>0</v>
      </c>
      <c r="H21" s="13"/>
    </row>
    <row r="22" spans="1:8" s="26" customFormat="1" ht="12" x14ac:dyDescent="0.2">
      <c r="A22" s="50">
        <v>18</v>
      </c>
      <c r="B22" s="51" t="s">
        <v>85</v>
      </c>
      <c r="C22" s="52" t="s">
        <v>86</v>
      </c>
      <c r="D22" s="53">
        <v>18232</v>
      </c>
      <c r="E22" s="12"/>
      <c r="F22" s="5"/>
      <c r="G22" s="54">
        <f t="shared" si="0"/>
        <v>0</v>
      </c>
      <c r="H22" s="13"/>
    </row>
    <row r="23" spans="1:8" s="26" customFormat="1" ht="12" x14ac:dyDescent="0.2">
      <c r="A23" s="50">
        <v>19</v>
      </c>
      <c r="B23" s="51" t="s">
        <v>39</v>
      </c>
      <c r="C23" s="52" t="s">
        <v>40</v>
      </c>
      <c r="D23" s="53">
        <v>35</v>
      </c>
      <c r="E23" s="12"/>
      <c r="F23" s="5"/>
      <c r="G23" s="54">
        <f t="shared" si="0"/>
        <v>0</v>
      </c>
      <c r="H23" s="13"/>
    </row>
    <row r="24" spans="1:8" s="26" customFormat="1" ht="12" x14ac:dyDescent="0.2">
      <c r="A24" s="50">
        <v>20</v>
      </c>
      <c r="B24" s="51" t="s">
        <v>29</v>
      </c>
      <c r="C24" s="52" t="s">
        <v>30</v>
      </c>
      <c r="D24" s="53">
        <v>4024</v>
      </c>
      <c r="E24" s="12"/>
      <c r="F24" s="5"/>
      <c r="G24" s="54">
        <f t="shared" si="0"/>
        <v>0</v>
      </c>
      <c r="H24" s="13"/>
    </row>
    <row r="25" spans="1:8" s="26" customFormat="1" ht="12" x14ac:dyDescent="0.2">
      <c r="A25" s="50">
        <v>21</v>
      </c>
      <c r="B25" s="51" t="s">
        <v>83</v>
      </c>
      <c r="C25" s="52" t="s">
        <v>84</v>
      </c>
      <c r="D25" s="53">
        <v>3197</v>
      </c>
      <c r="E25" s="12"/>
      <c r="F25" s="5"/>
      <c r="G25" s="54">
        <f t="shared" si="0"/>
        <v>0</v>
      </c>
      <c r="H25" s="13"/>
    </row>
    <row r="26" spans="1:8" s="26" customFormat="1" ht="12" x14ac:dyDescent="0.2">
      <c r="A26" s="50">
        <v>22</v>
      </c>
      <c r="B26" s="51" t="s">
        <v>37</v>
      </c>
      <c r="C26" s="52" t="s">
        <v>38</v>
      </c>
      <c r="D26" s="53">
        <v>50</v>
      </c>
      <c r="E26" s="12"/>
      <c r="F26" s="5"/>
      <c r="G26" s="54">
        <f t="shared" si="0"/>
        <v>0</v>
      </c>
      <c r="H26" s="13"/>
    </row>
    <row r="27" spans="1:8" s="26" customFormat="1" ht="12" x14ac:dyDescent="0.2">
      <c r="A27" s="50">
        <v>23</v>
      </c>
      <c r="B27" s="51" t="s">
        <v>67</v>
      </c>
      <c r="C27" s="52" t="s">
        <v>68</v>
      </c>
      <c r="D27" s="53">
        <v>7440</v>
      </c>
      <c r="E27" s="12"/>
      <c r="F27" s="5"/>
      <c r="G27" s="54">
        <f t="shared" si="0"/>
        <v>0</v>
      </c>
      <c r="H27" s="13"/>
    </row>
    <row r="28" spans="1:8" s="26" customFormat="1" ht="12" x14ac:dyDescent="0.2">
      <c r="A28" s="50">
        <v>24</v>
      </c>
      <c r="B28" s="51" t="s">
        <v>33</v>
      </c>
      <c r="C28" s="52" t="s">
        <v>34</v>
      </c>
      <c r="D28" s="53">
        <v>68</v>
      </c>
      <c r="E28" s="12"/>
      <c r="F28" s="5"/>
      <c r="G28" s="54">
        <f t="shared" si="0"/>
        <v>0</v>
      </c>
      <c r="H28" s="13"/>
    </row>
    <row r="29" spans="1:8" s="26" customFormat="1" ht="12" x14ac:dyDescent="0.2">
      <c r="A29" s="50">
        <v>25</v>
      </c>
      <c r="B29" s="51" t="s">
        <v>101</v>
      </c>
      <c r="C29" s="52" t="s">
        <v>102</v>
      </c>
      <c r="D29" s="53">
        <v>1595</v>
      </c>
      <c r="E29" s="12"/>
      <c r="F29" s="5"/>
      <c r="G29" s="54">
        <f t="shared" si="0"/>
        <v>0</v>
      </c>
      <c r="H29" s="13"/>
    </row>
    <row r="30" spans="1:8" s="26" customFormat="1" ht="12" x14ac:dyDescent="0.2">
      <c r="A30" s="50">
        <v>26</v>
      </c>
      <c r="B30" s="51" t="s">
        <v>27</v>
      </c>
      <c r="C30" s="52" t="s">
        <v>28</v>
      </c>
      <c r="D30" s="53">
        <v>480</v>
      </c>
      <c r="E30" s="12"/>
      <c r="F30" s="5"/>
      <c r="G30" s="54">
        <f t="shared" si="0"/>
        <v>0</v>
      </c>
      <c r="H30" s="13"/>
    </row>
    <row r="31" spans="1:8" s="26" customFormat="1" ht="12" x14ac:dyDescent="0.2">
      <c r="A31" s="50">
        <v>27</v>
      </c>
      <c r="B31" s="51" t="s">
        <v>77</v>
      </c>
      <c r="C31" s="52" t="s">
        <v>78</v>
      </c>
      <c r="D31" s="53">
        <v>10881</v>
      </c>
      <c r="E31" s="12"/>
      <c r="F31" s="5"/>
      <c r="G31" s="54">
        <f t="shared" si="0"/>
        <v>0</v>
      </c>
      <c r="H31" s="13"/>
    </row>
    <row r="32" spans="1:8" s="26" customFormat="1" ht="12" x14ac:dyDescent="0.2">
      <c r="A32" s="50">
        <v>28</v>
      </c>
      <c r="B32" s="51" t="s">
        <v>43</v>
      </c>
      <c r="C32" s="52" t="s">
        <v>44</v>
      </c>
      <c r="D32" s="53">
        <v>15379</v>
      </c>
      <c r="E32" s="12"/>
      <c r="F32" s="5"/>
      <c r="G32" s="54">
        <f t="shared" si="0"/>
        <v>0</v>
      </c>
      <c r="H32" s="13"/>
    </row>
    <row r="33" spans="1:8" s="26" customFormat="1" ht="12" x14ac:dyDescent="0.2">
      <c r="A33" s="50">
        <v>29</v>
      </c>
      <c r="B33" s="51" t="s">
        <v>15</v>
      </c>
      <c r="C33" s="52" t="s">
        <v>16</v>
      </c>
      <c r="D33" s="53">
        <v>1530</v>
      </c>
      <c r="E33" s="12"/>
      <c r="F33" s="5"/>
      <c r="G33" s="54">
        <f t="shared" si="0"/>
        <v>0</v>
      </c>
      <c r="H33" s="13"/>
    </row>
    <row r="34" spans="1:8" s="26" customFormat="1" ht="12" x14ac:dyDescent="0.2">
      <c r="A34" s="50">
        <v>30</v>
      </c>
      <c r="B34" s="51" t="s">
        <v>31</v>
      </c>
      <c r="C34" s="52" t="s">
        <v>32</v>
      </c>
      <c r="D34" s="53">
        <v>54</v>
      </c>
      <c r="E34" s="12"/>
      <c r="F34" s="5"/>
      <c r="G34" s="54">
        <f t="shared" si="0"/>
        <v>0</v>
      </c>
      <c r="H34" s="13"/>
    </row>
    <row r="35" spans="1:8" s="26" customFormat="1" ht="12" x14ac:dyDescent="0.2">
      <c r="A35" s="50">
        <v>31</v>
      </c>
      <c r="B35" s="51" t="s">
        <v>23</v>
      </c>
      <c r="C35" s="52" t="s">
        <v>24</v>
      </c>
      <c r="D35" s="53">
        <v>2548</v>
      </c>
      <c r="E35" s="12"/>
      <c r="F35" s="5"/>
      <c r="G35" s="54">
        <f t="shared" si="0"/>
        <v>0</v>
      </c>
      <c r="H35" s="13"/>
    </row>
    <row r="36" spans="1:8" s="26" customFormat="1" ht="12" x14ac:dyDescent="0.2">
      <c r="A36" s="50">
        <v>32</v>
      </c>
      <c r="B36" s="51" t="s">
        <v>103</v>
      </c>
      <c r="C36" s="52" t="s">
        <v>104</v>
      </c>
      <c r="D36" s="53">
        <v>5055</v>
      </c>
      <c r="E36" s="12"/>
      <c r="F36" s="5"/>
      <c r="G36" s="54">
        <f t="shared" si="0"/>
        <v>0</v>
      </c>
      <c r="H36" s="13"/>
    </row>
    <row r="37" spans="1:8" s="26" customFormat="1" ht="12" x14ac:dyDescent="0.2">
      <c r="A37" s="50">
        <v>33</v>
      </c>
      <c r="B37" s="51" t="s">
        <v>65</v>
      </c>
      <c r="C37" s="52" t="s">
        <v>66</v>
      </c>
      <c r="D37" s="53">
        <v>1207</v>
      </c>
      <c r="E37" s="12"/>
      <c r="F37" s="5"/>
      <c r="G37" s="54">
        <f t="shared" ref="G37:G59" si="1">F37*D37</f>
        <v>0</v>
      </c>
      <c r="H37" s="13"/>
    </row>
    <row r="38" spans="1:8" s="26" customFormat="1" ht="12" x14ac:dyDescent="0.2">
      <c r="A38" s="50">
        <v>34</v>
      </c>
      <c r="B38" s="51" t="s">
        <v>25</v>
      </c>
      <c r="C38" s="52" t="s">
        <v>26</v>
      </c>
      <c r="D38" s="53">
        <v>19543</v>
      </c>
      <c r="E38" s="12"/>
      <c r="F38" s="5"/>
      <c r="G38" s="54">
        <f t="shared" si="1"/>
        <v>0</v>
      </c>
      <c r="H38" s="13"/>
    </row>
    <row r="39" spans="1:8" s="26" customFormat="1" ht="12" x14ac:dyDescent="0.2">
      <c r="A39" s="50">
        <v>35</v>
      </c>
      <c r="B39" s="51" t="s">
        <v>11</v>
      </c>
      <c r="C39" s="52" t="s">
        <v>12</v>
      </c>
      <c r="D39" s="53">
        <v>408</v>
      </c>
      <c r="E39" s="12"/>
      <c r="F39" s="5"/>
      <c r="G39" s="54">
        <f t="shared" si="1"/>
        <v>0</v>
      </c>
      <c r="H39" s="13"/>
    </row>
    <row r="40" spans="1:8" s="26" customFormat="1" ht="12" x14ac:dyDescent="0.2">
      <c r="A40" s="50">
        <v>36</v>
      </c>
      <c r="B40" s="51" t="s">
        <v>395</v>
      </c>
      <c r="C40" s="52" t="s">
        <v>396</v>
      </c>
      <c r="D40" s="53">
        <v>112</v>
      </c>
      <c r="E40" s="12"/>
      <c r="F40" s="5"/>
      <c r="G40" s="54">
        <f t="shared" si="1"/>
        <v>0</v>
      </c>
      <c r="H40" s="13"/>
    </row>
    <row r="41" spans="1:8" s="26" customFormat="1" ht="12" x14ac:dyDescent="0.2">
      <c r="A41" s="50">
        <v>37</v>
      </c>
      <c r="B41" s="51" t="s">
        <v>45</v>
      </c>
      <c r="C41" s="52" t="s">
        <v>46</v>
      </c>
      <c r="D41" s="53">
        <v>62</v>
      </c>
      <c r="E41" s="12"/>
      <c r="F41" s="5"/>
      <c r="G41" s="54">
        <f t="shared" si="1"/>
        <v>0</v>
      </c>
      <c r="H41" s="13"/>
    </row>
    <row r="42" spans="1:8" s="26" customFormat="1" ht="12" x14ac:dyDescent="0.2">
      <c r="A42" s="50">
        <v>38</v>
      </c>
      <c r="B42" s="51" t="s">
        <v>41</v>
      </c>
      <c r="C42" s="52" t="s">
        <v>42</v>
      </c>
      <c r="D42" s="53">
        <v>3204</v>
      </c>
      <c r="E42" s="12"/>
      <c r="F42" s="5"/>
      <c r="G42" s="54">
        <f t="shared" si="1"/>
        <v>0</v>
      </c>
      <c r="H42" s="13"/>
    </row>
    <row r="43" spans="1:8" s="26" customFormat="1" ht="12" x14ac:dyDescent="0.2">
      <c r="A43" s="50">
        <v>39</v>
      </c>
      <c r="B43" s="51" t="s">
        <v>87</v>
      </c>
      <c r="C43" s="52" t="s">
        <v>88</v>
      </c>
      <c r="D43" s="53">
        <v>12979.5</v>
      </c>
      <c r="E43" s="12"/>
      <c r="F43" s="5"/>
      <c r="G43" s="54">
        <f t="shared" si="1"/>
        <v>0</v>
      </c>
      <c r="H43" s="13"/>
    </row>
    <row r="44" spans="1:8" s="26" customFormat="1" ht="12" x14ac:dyDescent="0.2">
      <c r="A44" s="50">
        <v>40</v>
      </c>
      <c r="B44" s="51" t="s">
        <v>35</v>
      </c>
      <c r="C44" s="52" t="s">
        <v>36</v>
      </c>
      <c r="D44" s="53">
        <v>28040</v>
      </c>
      <c r="E44" s="12"/>
      <c r="F44" s="5"/>
      <c r="G44" s="54">
        <f t="shared" si="1"/>
        <v>0</v>
      </c>
      <c r="H44" s="13"/>
    </row>
    <row r="45" spans="1:8" s="26" customFormat="1" ht="12" x14ac:dyDescent="0.2">
      <c r="A45" s="50">
        <v>41</v>
      </c>
      <c r="B45" s="51" t="s">
        <v>9</v>
      </c>
      <c r="C45" s="52" t="s">
        <v>10</v>
      </c>
      <c r="D45" s="53">
        <v>161</v>
      </c>
      <c r="E45" s="12"/>
      <c r="F45" s="5"/>
      <c r="G45" s="54">
        <f t="shared" si="1"/>
        <v>0</v>
      </c>
      <c r="H45" s="13"/>
    </row>
    <row r="46" spans="1:8" s="26" customFormat="1" ht="12" x14ac:dyDescent="0.2">
      <c r="A46" s="50">
        <v>42</v>
      </c>
      <c r="B46" s="51" t="s">
        <v>109</v>
      </c>
      <c r="C46" s="52" t="s">
        <v>110</v>
      </c>
      <c r="D46" s="53">
        <v>66</v>
      </c>
      <c r="E46" s="12"/>
      <c r="F46" s="5"/>
      <c r="G46" s="54">
        <f t="shared" si="1"/>
        <v>0</v>
      </c>
      <c r="H46" s="13"/>
    </row>
    <row r="47" spans="1:8" s="26" customFormat="1" ht="12" x14ac:dyDescent="0.2">
      <c r="A47" s="50">
        <v>43</v>
      </c>
      <c r="B47" s="51" t="s">
        <v>63</v>
      </c>
      <c r="C47" s="52" t="s">
        <v>64</v>
      </c>
      <c r="D47" s="53">
        <v>625.69368399999996</v>
      </c>
      <c r="E47" s="12"/>
      <c r="F47" s="5"/>
      <c r="G47" s="54">
        <f t="shared" si="1"/>
        <v>0</v>
      </c>
      <c r="H47" s="13"/>
    </row>
    <row r="48" spans="1:8" s="26" customFormat="1" ht="12" x14ac:dyDescent="0.2">
      <c r="A48" s="50">
        <v>44</v>
      </c>
      <c r="B48" s="51" t="s">
        <v>71</v>
      </c>
      <c r="C48" s="52" t="s">
        <v>72</v>
      </c>
      <c r="D48" s="53">
        <v>9418.5</v>
      </c>
      <c r="E48" s="12"/>
      <c r="F48" s="5"/>
      <c r="G48" s="54">
        <f t="shared" si="1"/>
        <v>0</v>
      </c>
      <c r="H48" s="13"/>
    </row>
    <row r="49" spans="1:8" s="26" customFormat="1" ht="12" x14ac:dyDescent="0.2">
      <c r="A49" s="50">
        <v>45</v>
      </c>
      <c r="B49" s="51" t="s">
        <v>55</v>
      </c>
      <c r="C49" s="52" t="s">
        <v>56</v>
      </c>
      <c r="D49" s="53">
        <v>5009</v>
      </c>
      <c r="E49" s="12"/>
      <c r="F49" s="5"/>
      <c r="G49" s="54">
        <f t="shared" si="1"/>
        <v>0</v>
      </c>
      <c r="H49" s="13"/>
    </row>
    <row r="50" spans="1:8" s="26" customFormat="1" ht="12" x14ac:dyDescent="0.2">
      <c r="A50" s="50">
        <v>46</v>
      </c>
      <c r="B50" s="51" t="s">
        <v>17</v>
      </c>
      <c r="C50" s="52" t="s">
        <v>18</v>
      </c>
      <c r="D50" s="53">
        <v>86431.4</v>
      </c>
      <c r="E50" s="12"/>
      <c r="F50" s="5"/>
      <c r="G50" s="54">
        <f t="shared" si="1"/>
        <v>0</v>
      </c>
      <c r="H50" s="13"/>
    </row>
    <row r="51" spans="1:8" s="26" customFormat="1" ht="12" x14ac:dyDescent="0.2">
      <c r="A51" s="50">
        <v>47</v>
      </c>
      <c r="B51" s="51" t="s">
        <v>21</v>
      </c>
      <c r="C51" s="52" t="s">
        <v>22</v>
      </c>
      <c r="D51" s="53">
        <v>703</v>
      </c>
      <c r="E51" s="12"/>
      <c r="F51" s="5"/>
      <c r="G51" s="54">
        <f t="shared" si="1"/>
        <v>0</v>
      </c>
      <c r="H51" s="13"/>
    </row>
    <row r="52" spans="1:8" s="26" customFormat="1" ht="12" x14ac:dyDescent="0.2">
      <c r="A52" s="50">
        <v>48</v>
      </c>
      <c r="B52" s="51" t="s">
        <v>91</v>
      </c>
      <c r="C52" s="52" t="s">
        <v>92</v>
      </c>
      <c r="D52" s="53">
        <v>138.290323</v>
      </c>
      <c r="E52" s="12"/>
      <c r="F52" s="5"/>
      <c r="G52" s="54">
        <f t="shared" si="1"/>
        <v>0</v>
      </c>
      <c r="H52" s="13"/>
    </row>
    <row r="53" spans="1:8" s="26" customFormat="1" ht="12" x14ac:dyDescent="0.2">
      <c r="A53" s="50">
        <v>49</v>
      </c>
      <c r="B53" s="51" t="s">
        <v>59</v>
      </c>
      <c r="C53" s="52" t="s">
        <v>60</v>
      </c>
      <c r="D53" s="53">
        <v>17264</v>
      </c>
      <c r="E53" s="12"/>
      <c r="F53" s="5"/>
      <c r="G53" s="54">
        <f t="shared" si="1"/>
        <v>0</v>
      </c>
      <c r="H53" s="13"/>
    </row>
    <row r="54" spans="1:8" s="26" customFormat="1" ht="12" x14ac:dyDescent="0.2">
      <c r="A54" s="50">
        <v>50</v>
      </c>
      <c r="B54" s="51" t="s">
        <v>397</v>
      </c>
      <c r="C54" s="52" t="s">
        <v>398</v>
      </c>
      <c r="D54" s="53">
        <v>21</v>
      </c>
      <c r="E54" s="12"/>
      <c r="F54" s="5"/>
      <c r="G54" s="54">
        <f t="shared" si="1"/>
        <v>0</v>
      </c>
      <c r="H54" s="13"/>
    </row>
    <row r="55" spans="1:8" s="26" customFormat="1" ht="12" x14ac:dyDescent="0.2">
      <c r="A55" s="50">
        <v>51</v>
      </c>
      <c r="B55" s="51" t="s">
        <v>47</v>
      </c>
      <c r="C55" s="52" t="s">
        <v>48</v>
      </c>
      <c r="D55" s="53">
        <v>420</v>
      </c>
      <c r="E55" s="12"/>
      <c r="F55" s="5"/>
      <c r="G55" s="54">
        <f t="shared" si="1"/>
        <v>0</v>
      </c>
      <c r="H55" s="13"/>
    </row>
    <row r="56" spans="1:8" s="26" customFormat="1" ht="12" x14ac:dyDescent="0.2">
      <c r="A56" s="50">
        <v>52</v>
      </c>
      <c r="B56" s="51" t="s">
        <v>75</v>
      </c>
      <c r="C56" s="52" t="s">
        <v>76</v>
      </c>
      <c r="D56" s="53">
        <v>10445</v>
      </c>
      <c r="E56" s="12"/>
      <c r="F56" s="5"/>
      <c r="G56" s="54">
        <f t="shared" si="1"/>
        <v>0</v>
      </c>
      <c r="H56" s="13"/>
    </row>
    <row r="57" spans="1:8" s="26" customFormat="1" ht="12" x14ac:dyDescent="0.2">
      <c r="A57" s="50">
        <v>53</v>
      </c>
      <c r="B57" s="51" t="s">
        <v>19</v>
      </c>
      <c r="C57" s="52" t="s">
        <v>20</v>
      </c>
      <c r="D57" s="53">
        <v>240</v>
      </c>
      <c r="E57" s="12"/>
      <c r="F57" s="5"/>
      <c r="G57" s="54">
        <f t="shared" si="1"/>
        <v>0</v>
      </c>
      <c r="H57" s="13"/>
    </row>
    <row r="58" spans="1:8" s="26" customFormat="1" ht="12" x14ac:dyDescent="0.2">
      <c r="A58" s="50">
        <v>54</v>
      </c>
      <c r="B58" s="51" t="s">
        <v>105</v>
      </c>
      <c r="C58" s="52" t="s">
        <v>106</v>
      </c>
      <c r="D58" s="53">
        <v>102</v>
      </c>
      <c r="E58" s="12"/>
      <c r="F58" s="5"/>
      <c r="G58" s="54">
        <f t="shared" si="1"/>
        <v>0</v>
      </c>
      <c r="H58" s="13"/>
    </row>
    <row r="59" spans="1:8" s="26" customFormat="1" thickBot="1" x14ac:dyDescent="0.25">
      <c r="A59" s="56">
        <v>55</v>
      </c>
      <c r="B59" s="57" t="s">
        <v>13</v>
      </c>
      <c r="C59" s="58" t="s">
        <v>14</v>
      </c>
      <c r="D59" s="59">
        <v>55</v>
      </c>
      <c r="E59" s="14"/>
      <c r="F59" s="15"/>
      <c r="G59" s="60">
        <f t="shared" si="1"/>
        <v>0</v>
      </c>
      <c r="H59" s="19"/>
    </row>
    <row r="60" spans="1:8" s="26" customFormat="1" ht="12" x14ac:dyDescent="0.2">
      <c r="A60" s="61"/>
      <c r="B60" s="61"/>
      <c r="C60" s="62" t="s">
        <v>8</v>
      </c>
      <c r="D60" s="63">
        <f>SUM(D5:D59)</f>
        <v>326188.51274999994</v>
      </c>
      <c r="E60" s="64"/>
      <c r="F60" s="65"/>
      <c r="G60" s="38">
        <f>SUM(G5:G59)</f>
        <v>0</v>
      </c>
      <c r="H60" s="64"/>
    </row>
    <row r="61" spans="1:8" s="26" customFormat="1" ht="12" x14ac:dyDescent="0.2">
      <c r="D61" s="37"/>
      <c r="E61" s="9"/>
      <c r="F61" s="6"/>
      <c r="G61" s="38"/>
      <c r="H61" s="9"/>
    </row>
    <row r="62" spans="1:8" s="26" customFormat="1" ht="12" x14ac:dyDescent="0.2">
      <c r="A62" s="61"/>
      <c r="D62" s="37"/>
      <c r="E62" s="9" t="s">
        <v>7</v>
      </c>
      <c r="F62" s="6"/>
      <c r="G62" s="38"/>
      <c r="H62" s="9"/>
    </row>
    <row r="63" spans="1:8" s="26" customFormat="1" ht="12" x14ac:dyDescent="0.2">
      <c r="A63" s="36"/>
      <c r="D63" s="37"/>
      <c r="E63" s="9"/>
      <c r="F63" s="6"/>
      <c r="G63" s="38"/>
      <c r="H63" s="9"/>
    </row>
    <row r="64" spans="1:8" s="26" customFormat="1" ht="12" x14ac:dyDescent="0.2">
      <c r="A64" s="36"/>
      <c r="D64" s="37"/>
      <c r="E64" s="10"/>
      <c r="F64" s="7"/>
      <c r="G64" s="38"/>
      <c r="H64" s="9"/>
    </row>
    <row r="65" spans="1:8" s="26" customFormat="1" ht="12" x14ac:dyDescent="0.2">
      <c r="A65" s="36"/>
      <c r="D65" s="37"/>
      <c r="E65" s="9"/>
      <c r="F65" s="6"/>
      <c r="G65" s="38"/>
      <c r="H65" s="9"/>
    </row>
  </sheetData>
  <sheetProtection algorithmName="SHA-512" hashValue="ix1TqHkCYsteq1XX9INxyTSVq/0om85ywGj7TqiqpSxxCrlCG1BUZiRoK/H/+5rmubo0FICW4OLrrv+vn9M/Fg==" saltValue="YOmbn/8UMto69t39euGifg==" spinCount="100000" sheet="1" objects="1" scenarios="1"/>
  <sortState ref="B5:D59">
    <sortCondition ref="C5:C59"/>
  </sortState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70"/>
  <sheetViews>
    <sheetView zoomScaleNormal="100" workbookViewId="0">
      <selection activeCell="D27" sqref="D27"/>
    </sheetView>
  </sheetViews>
  <sheetFormatPr defaultRowHeight="12.75" x14ac:dyDescent="0.2"/>
  <cols>
    <col min="1" max="1" width="4.140625" style="20" customWidth="1"/>
    <col min="2" max="2" width="10.5703125" style="20" customWidth="1"/>
    <col min="3" max="3" width="55.85546875" style="20" bestFit="1" customWidth="1"/>
    <col min="4" max="4" width="8.85546875" style="34" bestFit="1" customWidth="1"/>
    <col min="5" max="5" width="47.85546875" style="8" customWidth="1"/>
    <col min="6" max="6" width="12.140625" style="4" customWidth="1"/>
    <col min="7" max="7" width="14.5703125" style="24" customWidth="1"/>
    <col min="8" max="8" width="18.140625" style="8" customWidth="1"/>
    <col min="9" max="16384" width="9.140625" style="20"/>
  </cols>
  <sheetData>
    <row r="1" spans="1:8" x14ac:dyDescent="0.2">
      <c r="C1" s="21" t="s">
        <v>0</v>
      </c>
    </row>
    <row r="3" spans="1:8" ht="13.5" thickBot="1" x14ac:dyDescent="0.25">
      <c r="A3" s="66" t="s">
        <v>3</v>
      </c>
      <c r="B3" s="21"/>
      <c r="C3" s="22"/>
    </row>
    <row r="4" spans="1:8" s="26" customFormat="1" ht="50.25" customHeight="1" thickBot="1" x14ac:dyDescent="0.25">
      <c r="A4" s="39" t="s">
        <v>5</v>
      </c>
      <c r="B4" s="40" t="s">
        <v>390</v>
      </c>
      <c r="C4" s="41" t="s">
        <v>2</v>
      </c>
      <c r="D4" s="42" t="s">
        <v>391</v>
      </c>
      <c r="E4" s="16" t="s">
        <v>392</v>
      </c>
      <c r="F4" s="17" t="s">
        <v>393</v>
      </c>
      <c r="G4" s="43" t="s">
        <v>394</v>
      </c>
      <c r="H4" s="18" t="s">
        <v>6</v>
      </c>
    </row>
    <row r="5" spans="1:8" x14ac:dyDescent="0.2">
      <c r="A5" s="45">
        <v>1</v>
      </c>
      <c r="B5" s="67" t="s">
        <v>111</v>
      </c>
      <c r="C5" s="68" t="s">
        <v>112</v>
      </c>
      <c r="D5" s="69">
        <v>21426</v>
      </c>
      <c r="E5" s="27"/>
      <c r="F5" s="28"/>
      <c r="G5" s="49">
        <f t="shared" ref="G5:G65" si="0">F5*D5</f>
        <v>0</v>
      </c>
      <c r="H5" s="29"/>
    </row>
    <row r="6" spans="1:8" x14ac:dyDescent="0.2">
      <c r="A6" s="50">
        <v>2</v>
      </c>
      <c r="B6" s="70" t="s">
        <v>113</v>
      </c>
      <c r="C6" s="71" t="s">
        <v>114</v>
      </c>
      <c r="D6" s="72">
        <v>52766</v>
      </c>
      <c r="E6" s="12"/>
      <c r="F6" s="5"/>
      <c r="G6" s="54">
        <f t="shared" si="0"/>
        <v>0</v>
      </c>
      <c r="H6" s="13"/>
    </row>
    <row r="7" spans="1:8" x14ac:dyDescent="0.2">
      <c r="A7" s="50">
        <v>3</v>
      </c>
      <c r="B7" s="70" t="s">
        <v>115</v>
      </c>
      <c r="C7" s="71" t="s">
        <v>116</v>
      </c>
      <c r="D7" s="72">
        <v>119310</v>
      </c>
      <c r="E7" s="12"/>
      <c r="F7" s="5"/>
      <c r="G7" s="54">
        <f t="shared" si="0"/>
        <v>0</v>
      </c>
      <c r="H7" s="13"/>
    </row>
    <row r="8" spans="1:8" x14ac:dyDescent="0.2">
      <c r="A8" s="50">
        <v>4</v>
      </c>
      <c r="B8" s="70" t="s">
        <v>117</v>
      </c>
      <c r="C8" s="71" t="s">
        <v>118</v>
      </c>
      <c r="D8" s="72">
        <v>175</v>
      </c>
      <c r="E8" s="12"/>
      <c r="F8" s="5"/>
      <c r="G8" s="54">
        <f t="shared" si="0"/>
        <v>0</v>
      </c>
      <c r="H8" s="13"/>
    </row>
    <row r="9" spans="1:8" x14ac:dyDescent="0.2">
      <c r="A9" s="50">
        <v>5</v>
      </c>
      <c r="B9" s="70" t="s">
        <v>119</v>
      </c>
      <c r="C9" s="71" t="s">
        <v>120</v>
      </c>
      <c r="D9" s="72">
        <v>110</v>
      </c>
      <c r="E9" s="12"/>
      <c r="F9" s="5"/>
      <c r="G9" s="54">
        <f t="shared" si="0"/>
        <v>0</v>
      </c>
      <c r="H9" s="13"/>
    </row>
    <row r="10" spans="1:8" x14ac:dyDescent="0.2">
      <c r="A10" s="50">
        <v>6</v>
      </c>
      <c r="B10" s="70" t="s">
        <v>121</v>
      </c>
      <c r="C10" s="71" t="s">
        <v>122</v>
      </c>
      <c r="D10" s="72">
        <v>1040</v>
      </c>
      <c r="E10" s="12"/>
      <c r="F10" s="5"/>
      <c r="G10" s="54">
        <f t="shared" si="0"/>
        <v>0</v>
      </c>
      <c r="H10" s="13"/>
    </row>
    <row r="11" spans="1:8" x14ac:dyDescent="0.2">
      <c r="A11" s="50">
        <v>7</v>
      </c>
      <c r="B11" s="70" t="s">
        <v>123</v>
      </c>
      <c r="C11" s="71" t="s">
        <v>124</v>
      </c>
      <c r="D11" s="72">
        <v>30145</v>
      </c>
      <c r="E11" s="12"/>
      <c r="F11" s="5"/>
      <c r="G11" s="54">
        <f t="shared" si="0"/>
        <v>0</v>
      </c>
      <c r="H11" s="13"/>
    </row>
    <row r="12" spans="1:8" x14ac:dyDescent="0.2">
      <c r="A12" s="50">
        <v>8</v>
      </c>
      <c r="B12" s="70" t="s">
        <v>125</v>
      </c>
      <c r="C12" s="71" t="s">
        <v>126</v>
      </c>
      <c r="D12" s="72">
        <v>3175</v>
      </c>
      <c r="E12" s="12"/>
      <c r="F12" s="5"/>
      <c r="G12" s="54">
        <f t="shared" si="0"/>
        <v>0</v>
      </c>
      <c r="H12" s="13"/>
    </row>
    <row r="13" spans="1:8" x14ac:dyDescent="0.2">
      <c r="A13" s="50">
        <v>9</v>
      </c>
      <c r="B13" s="70" t="s">
        <v>127</v>
      </c>
      <c r="C13" s="71" t="s">
        <v>128</v>
      </c>
      <c r="D13" s="72">
        <v>68096</v>
      </c>
      <c r="E13" s="12"/>
      <c r="F13" s="5"/>
      <c r="G13" s="54">
        <f t="shared" si="0"/>
        <v>0</v>
      </c>
      <c r="H13" s="13"/>
    </row>
    <row r="14" spans="1:8" x14ac:dyDescent="0.2">
      <c r="A14" s="55">
        <v>10</v>
      </c>
      <c r="B14" s="70" t="s">
        <v>129</v>
      </c>
      <c r="C14" s="71" t="s">
        <v>130</v>
      </c>
      <c r="D14" s="72">
        <v>2741</v>
      </c>
      <c r="E14" s="12"/>
      <c r="F14" s="5"/>
      <c r="G14" s="54">
        <f t="shared" si="0"/>
        <v>0</v>
      </c>
      <c r="H14" s="13"/>
    </row>
    <row r="15" spans="1:8" x14ac:dyDescent="0.2">
      <c r="A15" s="50">
        <v>11</v>
      </c>
      <c r="B15" s="70" t="s">
        <v>131</v>
      </c>
      <c r="C15" s="71" t="s">
        <v>132</v>
      </c>
      <c r="D15" s="72">
        <v>57755</v>
      </c>
      <c r="E15" s="12"/>
      <c r="F15" s="5"/>
      <c r="G15" s="54">
        <f t="shared" si="0"/>
        <v>0</v>
      </c>
      <c r="H15" s="13"/>
    </row>
    <row r="16" spans="1:8" x14ac:dyDescent="0.2">
      <c r="A16" s="50">
        <v>12</v>
      </c>
      <c r="B16" s="70" t="s">
        <v>133</v>
      </c>
      <c r="C16" s="71" t="s">
        <v>134</v>
      </c>
      <c r="D16" s="72">
        <v>240</v>
      </c>
      <c r="E16" s="12"/>
      <c r="F16" s="5"/>
      <c r="G16" s="54">
        <f t="shared" si="0"/>
        <v>0</v>
      </c>
      <c r="H16" s="13"/>
    </row>
    <row r="17" spans="1:8" x14ac:dyDescent="0.2">
      <c r="A17" s="50">
        <v>13</v>
      </c>
      <c r="B17" s="70" t="s">
        <v>135</v>
      </c>
      <c r="C17" s="71" t="s">
        <v>136</v>
      </c>
      <c r="D17" s="72">
        <v>285</v>
      </c>
      <c r="E17" s="12"/>
      <c r="F17" s="5"/>
      <c r="G17" s="54">
        <f t="shared" si="0"/>
        <v>0</v>
      </c>
      <c r="H17" s="13"/>
    </row>
    <row r="18" spans="1:8" x14ac:dyDescent="0.2">
      <c r="A18" s="50">
        <v>14</v>
      </c>
      <c r="B18" s="70" t="s">
        <v>137</v>
      </c>
      <c r="C18" s="71" t="s">
        <v>138</v>
      </c>
      <c r="D18" s="72">
        <v>127720</v>
      </c>
      <c r="E18" s="12"/>
      <c r="F18" s="5"/>
      <c r="G18" s="54">
        <f t="shared" si="0"/>
        <v>0</v>
      </c>
      <c r="H18" s="13"/>
    </row>
    <row r="19" spans="1:8" x14ac:dyDescent="0.2">
      <c r="A19" s="50">
        <v>15</v>
      </c>
      <c r="B19" s="70" t="s">
        <v>139</v>
      </c>
      <c r="C19" s="71" t="s">
        <v>140</v>
      </c>
      <c r="D19" s="72">
        <v>52580</v>
      </c>
      <c r="E19" s="12"/>
      <c r="F19" s="5"/>
      <c r="G19" s="54">
        <f t="shared" si="0"/>
        <v>0</v>
      </c>
      <c r="H19" s="13"/>
    </row>
    <row r="20" spans="1:8" x14ac:dyDescent="0.2">
      <c r="A20" s="50">
        <v>16</v>
      </c>
      <c r="B20" s="70" t="s">
        <v>141</v>
      </c>
      <c r="C20" s="71" t="s">
        <v>142</v>
      </c>
      <c r="D20" s="72">
        <v>5951</v>
      </c>
      <c r="E20" s="12"/>
      <c r="F20" s="5"/>
      <c r="G20" s="54">
        <f t="shared" si="0"/>
        <v>0</v>
      </c>
      <c r="H20" s="13"/>
    </row>
    <row r="21" spans="1:8" x14ac:dyDescent="0.2">
      <c r="A21" s="50">
        <v>17</v>
      </c>
      <c r="B21" s="70" t="s">
        <v>143</v>
      </c>
      <c r="C21" s="71" t="s">
        <v>144</v>
      </c>
      <c r="D21" s="72">
        <v>192</v>
      </c>
      <c r="E21" s="12"/>
      <c r="F21" s="5"/>
      <c r="G21" s="54">
        <f t="shared" si="0"/>
        <v>0</v>
      </c>
      <c r="H21" s="13"/>
    </row>
    <row r="22" spans="1:8" x14ac:dyDescent="0.2">
      <c r="A22" s="50">
        <v>18</v>
      </c>
      <c r="B22" s="70" t="s">
        <v>145</v>
      </c>
      <c r="C22" s="71" t="s">
        <v>146</v>
      </c>
      <c r="D22" s="72">
        <v>41971</v>
      </c>
      <c r="E22" s="12"/>
      <c r="F22" s="5"/>
      <c r="G22" s="54">
        <f t="shared" si="0"/>
        <v>0</v>
      </c>
      <c r="H22" s="13"/>
    </row>
    <row r="23" spans="1:8" x14ac:dyDescent="0.2">
      <c r="A23" s="55">
        <v>19</v>
      </c>
      <c r="B23" s="70" t="s">
        <v>147</v>
      </c>
      <c r="C23" s="71" t="s">
        <v>148</v>
      </c>
      <c r="D23" s="72">
        <v>12720.33</v>
      </c>
      <c r="E23" s="12"/>
      <c r="F23" s="5"/>
      <c r="G23" s="54">
        <f t="shared" si="0"/>
        <v>0</v>
      </c>
      <c r="H23" s="13"/>
    </row>
    <row r="24" spans="1:8" x14ac:dyDescent="0.2">
      <c r="A24" s="50">
        <v>20</v>
      </c>
      <c r="B24" s="70" t="s">
        <v>149</v>
      </c>
      <c r="C24" s="71" t="s">
        <v>150</v>
      </c>
      <c r="D24" s="72">
        <v>1785</v>
      </c>
      <c r="E24" s="12"/>
      <c r="F24" s="5"/>
      <c r="G24" s="54">
        <f t="shared" si="0"/>
        <v>0</v>
      </c>
      <c r="H24" s="13"/>
    </row>
    <row r="25" spans="1:8" x14ac:dyDescent="0.2">
      <c r="A25" s="50">
        <v>21</v>
      </c>
      <c r="B25" s="70" t="s">
        <v>403</v>
      </c>
      <c r="C25" s="71" t="s">
        <v>404</v>
      </c>
      <c r="D25" s="72">
        <v>60</v>
      </c>
      <c r="E25" s="12"/>
      <c r="F25" s="5"/>
      <c r="G25" s="54">
        <f t="shared" si="0"/>
        <v>0</v>
      </c>
      <c r="H25" s="13"/>
    </row>
    <row r="26" spans="1:8" x14ac:dyDescent="0.2">
      <c r="A26" s="50">
        <v>22</v>
      </c>
      <c r="B26" s="70" t="s">
        <v>405</v>
      </c>
      <c r="C26" s="71" t="s">
        <v>406</v>
      </c>
      <c r="D26" s="72">
        <v>690</v>
      </c>
      <c r="E26" s="12"/>
      <c r="F26" s="5"/>
      <c r="G26" s="54">
        <f t="shared" si="0"/>
        <v>0</v>
      </c>
      <c r="H26" s="13"/>
    </row>
    <row r="27" spans="1:8" x14ac:dyDescent="0.2">
      <c r="A27" s="50">
        <v>23</v>
      </c>
      <c r="B27" s="70" t="s">
        <v>151</v>
      </c>
      <c r="C27" s="71" t="s">
        <v>152</v>
      </c>
      <c r="D27" s="72">
        <v>135843</v>
      </c>
      <c r="E27" s="12"/>
      <c r="F27" s="5"/>
      <c r="G27" s="54">
        <f t="shared" si="0"/>
        <v>0</v>
      </c>
      <c r="H27" s="13"/>
    </row>
    <row r="28" spans="1:8" x14ac:dyDescent="0.2">
      <c r="A28" s="50">
        <v>24</v>
      </c>
      <c r="B28" s="70" t="s">
        <v>153</v>
      </c>
      <c r="C28" s="71" t="s">
        <v>154</v>
      </c>
      <c r="D28" s="72">
        <v>391</v>
      </c>
      <c r="E28" s="12"/>
      <c r="F28" s="5"/>
      <c r="G28" s="54">
        <f t="shared" si="0"/>
        <v>0</v>
      </c>
      <c r="H28" s="13"/>
    </row>
    <row r="29" spans="1:8" x14ac:dyDescent="0.2">
      <c r="A29" s="50">
        <v>25</v>
      </c>
      <c r="B29" s="70" t="s">
        <v>155</v>
      </c>
      <c r="C29" s="71" t="s">
        <v>156</v>
      </c>
      <c r="D29" s="72">
        <v>88846</v>
      </c>
      <c r="E29" s="12"/>
      <c r="F29" s="5"/>
      <c r="G29" s="54">
        <f t="shared" si="0"/>
        <v>0</v>
      </c>
      <c r="H29" s="13"/>
    </row>
    <row r="30" spans="1:8" x14ac:dyDescent="0.2">
      <c r="A30" s="50">
        <v>26</v>
      </c>
      <c r="B30" s="70" t="s">
        <v>157</v>
      </c>
      <c r="C30" s="71" t="s">
        <v>158</v>
      </c>
      <c r="D30" s="72">
        <v>160</v>
      </c>
      <c r="E30" s="12"/>
      <c r="F30" s="5"/>
      <c r="G30" s="54">
        <f t="shared" si="0"/>
        <v>0</v>
      </c>
      <c r="H30" s="13"/>
    </row>
    <row r="31" spans="1:8" x14ac:dyDescent="0.2">
      <c r="A31" s="50">
        <v>27</v>
      </c>
      <c r="B31" s="70" t="s">
        <v>159</v>
      </c>
      <c r="C31" s="71" t="s">
        <v>160</v>
      </c>
      <c r="D31" s="72">
        <v>132083</v>
      </c>
      <c r="E31" s="12"/>
      <c r="F31" s="5"/>
      <c r="G31" s="54">
        <f t="shared" si="0"/>
        <v>0</v>
      </c>
      <c r="H31" s="13"/>
    </row>
    <row r="32" spans="1:8" x14ac:dyDescent="0.2">
      <c r="A32" s="55">
        <v>28</v>
      </c>
      <c r="B32" s="70" t="s">
        <v>161</v>
      </c>
      <c r="C32" s="71" t="s">
        <v>162</v>
      </c>
      <c r="D32" s="72">
        <v>960</v>
      </c>
      <c r="E32" s="12"/>
      <c r="F32" s="5"/>
      <c r="G32" s="54">
        <f t="shared" si="0"/>
        <v>0</v>
      </c>
      <c r="H32" s="13"/>
    </row>
    <row r="33" spans="1:8" x14ac:dyDescent="0.2">
      <c r="A33" s="50">
        <v>29</v>
      </c>
      <c r="B33" s="70" t="s">
        <v>163</v>
      </c>
      <c r="C33" s="71" t="s">
        <v>164</v>
      </c>
      <c r="D33" s="72">
        <v>34620</v>
      </c>
      <c r="E33" s="12"/>
      <c r="F33" s="5"/>
      <c r="G33" s="54">
        <f t="shared" si="0"/>
        <v>0</v>
      </c>
      <c r="H33" s="13"/>
    </row>
    <row r="34" spans="1:8" x14ac:dyDescent="0.2">
      <c r="A34" s="50">
        <v>30</v>
      </c>
      <c r="B34" s="70" t="s">
        <v>165</v>
      </c>
      <c r="C34" s="71" t="s">
        <v>166</v>
      </c>
      <c r="D34" s="72">
        <v>72662</v>
      </c>
      <c r="E34" s="12"/>
      <c r="F34" s="5"/>
      <c r="G34" s="54">
        <f t="shared" si="0"/>
        <v>0</v>
      </c>
      <c r="H34" s="13"/>
    </row>
    <row r="35" spans="1:8" x14ac:dyDescent="0.2">
      <c r="A35" s="50">
        <v>31</v>
      </c>
      <c r="B35" s="70" t="s">
        <v>407</v>
      </c>
      <c r="C35" s="71" t="s">
        <v>408</v>
      </c>
      <c r="D35" s="72">
        <v>240</v>
      </c>
      <c r="E35" s="12"/>
      <c r="F35" s="5"/>
      <c r="G35" s="54">
        <f t="shared" si="0"/>
        <v>0</v>
      </c>
      <c r="H35" s="13"/>
    </row>
    <row r="36" spans="1:8" x14ac:dyDescent="0.2">
      <c r="A36" s="50">
        <v>32</v>
      </c>
      <c r="B36" s="70" t="s">
        <v>167</v>
      </c>
      <c r="C36" s="71" t="s">
        <v>168</v>
      </c>
      <c r="D36" s="72">
        <v>14350</v>
      </c>
      <c r="E36" s="12"/>
      <c r="F36" s="5"/>
      <c r="G36" s="54">
        <f t="shared" si="0"/>
        <v>0</v>
      </c>
      <c r="H36" s="13"/>
    </row>
    <row r="37" spans="1:8" x14ac:dyDescent="0.2">
      <c r="A37" s="50">
        <v>33</v>
      </c>
      <c r="B37" s="70" t="s">
        <v>169</v>
      </c>
      <c r="C37" s="71" t="s">
        <v>170</v>
      </c>
      <c r="D37" s="72">
        <v>2475</v>
      </c>
      <c r="E37" s="12"/>
      <c r="F37" s="5"/>
      <c r="G37" s="54">
        <f t="shared" si="0"/>
        <v>0</v>
      </c>
      <c r="H37" s="13"/>
    </row>
    <row r="38" spans="1:8" x14ac:dyDescent="0.2">
      <c r="A38" s="50">
        <v>34</v>
      </c>
      <c r="B38" s="70" t="s">
        <v>171</v>
      </c>
      <c r="C38" s="71" t="s">
        <v>172</v>
      </c>
      <c r="D38" s="72">
        <v>67415</v>
      </c>
      <c r="E38" s="12"/>
      <c r="F38" s="5"/>
      <c r="G38" s="54">
        <f t="shared" si="0"/>
        <v>0</v>
      </c>
      <c r="H38" s="13"/>
    </row>
    <row r="39" spans="1:8" x14ac:dyDescent="0.2">
      <c r="A39" s="50">
        <v>35</v>
      </c>
      <c r="B39" s="70" t="s">
        <v>173</v>
      </c>
      <c r="C39" s="71" t="s">
        <v>174</v>
      </c>
      <c r="D39" s="72">
        <v>37580</v>
      </c>
      <c r="E39" s="12"/>
      <c r="F39" s="5"/>
      <c r="G39" s="54">
        <f t="shared" si="0"/>
        <v>0</v>
      </c>
      <c r="H39" s="13"/>
    </row>
    <row r="40" spans="1:8" x14ac:dyDescent="0.2">
      <c r="A40" s="50">
        <v>36</v>
      </c>
      <c r="B40" s="70" t="s">
        <v>175</v>
      </c>
      <c r="C40" s="71" t="s">
        <v>176</v>
      </c>
      <c r="D40" s="72">
        <v>1270</v>
      </c>
      <c r="E40" s="12"/>
      <c r="F40" s="5"/>
      <c r="G40" s="54">
        <f t="shared" si="0"/>
        <v>0</v>
      </c>
      <c r="H40" s="13"/>
    </row>
    <row r="41" spans="1:8" x14ac:dyDescent="0.2">
      <c r="A41" s="55">
        <v>37</v>
      </c>
      <c r="B41" s="70" t="s">
        <v>177</v>
      </c>
      <c r="C41" s="71" t="s">
        <v>178</v>
      </c>
      <c r="D41" s="72">
        <v>111345</v>
      </c>
      <c r="E41" s="12"/>
      <c r="F41" s="5"/>
      <c r="G41" s="54">
        <f t="shared" si="0"/>
        <v>0</v>
      </c>
      <c r="H41" s="13"/>
    </row>
    <row r="42" spans="1:8" x14ac:dyDescent="0.2">
      <c r="A42" s="50">
        <v>38</v>
      </c>
      <c r="B42" s="70" t="s">
        <v>179</v>
      </c>
      <c r="C42" s="71" t="s">
        <v>180</v>
      </c>
      <c r="D42" s="72">
        <v>234970</v>
      </c>
      <c r="E42" s="12"/>
      <c r="F42" s="5"/>
      <c r="G42" s="54">
        <f t="shared" si="0"/>
        <v>0</v>
      </c>
      <c r="H42" s="13"/>
    </row>
    <row r="43" spans="1:8" x14ac:dyDescent="0.2">
      <c r="A43" s="50">
        <v>39</v>
      </c>
      <c r="B43" s="70" t="s">
        <v>181</v>
      </c>
      <c r="C43" s="71" t="s">
        <v>182</v>
      </c>
      <c r="D43" s="72">
        <v>51760</v>
      </c>
      <c r="E43" s="12"/>
      <c r="F43" s="5"/>
      <c r="G43" s="54">
        <f t="shared" si="0"/>
        <v>0</v>
      </c>
      <c r="H43" s="13"/>
    </row>
    <row r="44" spans="1:8" x14ac:dyDescent="0.2">
      <c r="A44" s="50">
        <v>40</v>
      </c>
      <c r="B44" s="70" t="s">
        <v>183</v>
      </c>
      <c r="C44" s="71" t="s">
        <v>184</v>
      </c>
      <c r="D44" s="72">
        <v>316.557143</v>
      </c>
      <c r="E44" s="12"/>
      <c r="F44" s="5"/>
      <c r="G44" s="54">
        <f t="shared" si="0"/>
        <v>0</v>
      </c>
      <c r="H44" s="13"/>
    </row>
    <row r="45" spans="1:8" x14ac:dyDescent="0.2">
      <c r="A45" s="50">
        <v>41</v>
      </c>
      <c r="B45" s="70" t="s">
        <v>185</v>
      </c>
      <c r="C45" s="71" t="s">
        <v>186</v>
      </c>
      <c r="D45" s="72">
        <v>19281</v>
      </c>
      <c r="E45" s="12"/>
      <c r="F45" s="5"/>
      <c r="G45" s="54">
        <f t="shared" si="0"/>
        <v>0</v>
      </c>
      <c r="H45" s="13"/>
    </row>
    <row r="46" spans="1:8" x14ac:dyDescent="0.2">
      <c r="A46" s="50">
        <v>42</v>
      </c>
      <c r="B46" s="70" t="s">
        <v>187</v>
      </c>
      <c r="C46" s="71" t="s">
        <v>188</v>
      </c>
      <c r="D46" s="72">
        <v>5794</v>
      </c>
      <c r="E46" s="12"/>
      <c r="F46" s="5"/>
      <c r="G46" s="54">
        <f t="shared" si="0"/>
        <v>0</v>
      </c>
      <c r="H46" s="13"/>
    </row>
    <row r="47" spans="1:8" x14ac:dyDescent="0.2">
      <c r="A47" s="50">
        <v>43</v>
      </c>
      <c r="B47" s="70" t="s">
        <v>189</v>
      </c>
      <c r="C47" s="71" t="s">
        <v>190</v>
      </c>
      <c r="D47" s="72">
        <v>18283</v>
      </c>
      <c r="E47" s="12"/>
      <c r="F47" s="5"/>
      <c r="G47" s="54">
        <f t="shared" si="0"/>
        <v>0</v>
      </c>
      <c r="H47" s="13"/>
    </row>
    <row r="48" spans="1:8" x14ac:dyDescent="0.2">
      <c r="A48" s="50">
        <v>44</v>
      </c>
      <c r="B48" s="70" t="s">
        <v>191</v>
      </c>
      <c r="C48" s="71" t="s">
        <v>192</v>
      </c>
      <c r="D48" s="72">
        <v>1700</v>
      </c>
      <c r="E48" s="12"/>
      <c r="F48" s="5"/>
      <c r="G48" s="54">
        <f t="shared" si="0"/>
        <v>0</v>
      </c>
      <c r="H48" s="13"/>
    </row>
    <row r="49" spans="1:8" x14ac:dyDescent="0.2">
      <c r="A49" s="50">
        <v>45</v>
      </c>
      <c r="B49" s="70" t="s">
        <v>409</v>
      </c>
      <c r="C49" s="71" t="s">
        <v>410</v>
      </c>
      <c r="D49" s="72">
        <v>17180</v>
      </c>
      <c r="E49" s="12"/>
      <c r="F49" s="5"/>
      <c r="G49" s="54">
        <f t="shared" si="0"/>
        <v>0</v>
      </c>
      <c r="H49" s="13"/>
    </row>
    <row r="50" spans="1:8" x14ac:dyDescent="0.2">
      <c r="A50" s="55">
        <v>46</v>
      </c>
      <c r="B50" s="70" t="s">
        <v>193</v>
      </c>
      <c r="C50" s="71" t="s">
        <v>194</v>
      </c>
      <c r="D50" s="72">
        <v>73950</v>
      </c>
      <c r="E50" s="12"/>
      <c r="F50" s="5"/>
      <c r="G50" s="54">
        <f t="shared" si="0"/>
        <v>0</v>
      </c>
      <c r="H50" s="13"/>
    </row>
    <row r="51" spans="1:8" x14ac:dyDescent="0.2">
      <c r="A51" s="50">
        <v>47</v>
      </c>
      <c r="B51" s="70" t="s">
        <v>195</v>
      </c>
      <c r="C51" s="71" t="s">
        <v>196</v>
      </c>
      <c r="D51" s="72">
        <v>895</v>
      </c>
      <c r="E51" s="12"/>
      <c r="F51" s="5"/>
      <c r="G51" s="54">
        <f t="shared" si="0"/>
        <v>0</v>
      </c>
      <c r="H51" s="13"/>
    </row>
    <row r="52" spans="1:8" x14ac:dyDescent="0.2">
      <c r="A52" s="50">
        <v>48</v>
      </c>
      <c r="B52" s="70" t="s">
        <v>197</v>
      </c>
      <c r="C52" s="71" t="s">
        <v>198</v>
      </c>
      <c r="D52" s="72">
        <v>1140</v>
      </c>
      <c r="E52" s="12"/>
      <c r="F52" s="5"/>
      <c r="G52" s="54">
        <f t="shared" si="0"/>
        <v>0</v>
      </c>
      <c r="H52" s="13"/>
    </row>
    <row r="53" spans="1:8" x14ac:dyDescent="0.2">
      <c r="A53" s="50">
        <v>49</v>
      </c>
      <c r="B53" s="70" t="s">
        <v>199</v>
      </c>
      <c r="C53" s="71" t="s">
        <v>200</v>
      </c>
      <c r="D53" s="72">
        <v>1000</v>
      </c>
      <c r="E53" s="12"/>
      <c r="F53" s="5"/>
      <c r="G53" s="54">
        <f t="shared" si="0"/>
        <v>0</v>
      </c>
      <c r="H53" s="13"/>
    </row>
    <row r="54" spans="1:8" x14ac:dyDescent="0.2">
      <c r="A54" s="50">
        <v>50</v>
      </c>
      <c r="B54" s="70" t="s">
        <v>201</v>
      </c>
      <c r="C54" s="71" t="s">
        <v>202</v>
      </c>
      <c r="D54" s="72">
        <v>610</v>
      </c>
      <c r="E54" s="12"/>
      <c r="F54" s="5"/>
      <c r="G54" s="54">
        <f t="shared" si="0"/>
        <v>0</v>
      </c>
      <c r="H54" s="13"/>
    </row>
    <row r="55" spans="1:8" x14ac:dyDescent="0.2">
      <c r="A55" s="50">
        <v>51</v>
      </c>
      <c r="B55" s="70" t="s">
        <v>203</v>
      </c>
      <c r="C55" s="71" t="s">
        <v>204</v>
      </c>
      <c r="D55" s="72">
        <v>870</v>
      </c>
      <c r="E55" s="12"/>
      <c r="F55" s="5"/>
      <c r="G55" s="54">
        <f t="shared" si="0"/>
        <v>0</v>
      </c>
      <c r="H55" s="13"/>
    </row>
    <row r="56" spans="1:8" x14ac:dyDescent="0.2">
      <c r="A56" s="50">
        <v>52</v>
      </c>
      <c r="B56" s="70" t="s">
        <v>205</v>
      </c>
      <c r="C56" s="71" t="s">
        <v>206</v>
      </c>
      <c r="D56" s="72">
        <v>340</v>
      </c>
      <c r="E56" s="12"/>
      <c r="F56" s="5"/>
      <c r="G56" s="54">
        <f t="shared" si="0"/>
        <v>0</v>
      </c>
      <c r="H56" s="13"/>
    </row>
    <row r="57" spans="1:8" x14ac:dyDescent="0.2">
      <c r="A57" s="50">
        <v>53</v>
      </c>
      <c r="B57" s="70" t="s">
        <v>207</v>
      </c>
      <c r="C57" s="71" t="s">
        <v>208</v>
      </c>
      <c r="D57" s="72">
        <v>1700</v>
      </c>
      <c r="E57" s="12"/>
      <c r="F57" s="5"/>
      <c r="G57" s="54">
        <f t="shared" si="0"/>
        <v>0</v>
      </c>
      <c r="H57" s="13"/>
    </row>
    <row r="58" spans="1:8" x14ac:dyDescent="0.2">
      <c r="A58" s="55">
        <v>55</v>
      </c>
      <c r="B58" s="70" t="s">
        <v>411</v>
      </c>
      <c r="C58" s="71" t="s">
        <v>412</v>
      </c>
      <c r="D58" s="72">
        <v>98</v>
      </c>
      <c r="E58" s="12"/>
      <c r="F58" s="5"/>
      <c r="G58" s="54">
        <f t="shared" si="0"/>
        <v>0</v>
      </c>
      <c r="H58" s="13"/>
    </row>
    <row r="59" spans="1:8" x14ac:dyDescent="0.2">
      <c r="A59" s="50">
        <v>56</v>
      </c>
      <c r="B59" s="70" t="s">
        <v>209</v>
      </c>
      <c r="C59" s="71" t="s">
        <v>210</v>
      </c>
      <c r="D59" s="72">
        <v>29359</v>
      </c>
      <c r="E59" s="12"/>
      <c r="F59" s="5"/>
      <c r="G59" s="54">
        <f t="shared" si="0"/>
        <v>0</v>
      </c>
      <c r="H59" s="13"/>
    </row>
    <row r="60" spans="1:8" x14ac:dyDescent="0.2">
      <c r="A60" s="50">
        <v>57</v>
      </c>
      <c r="B60" s="70" t="s">
        <v>211</v>
      </c>
      <c r="C60" s="71" t="s">
        <v>212</v>
      </c>
      <c r="D60" s="72">
        <v>1040</v>
      </c>
      <c r="E60" s="12"/>
      <c r="F60" s="5"/>
      <c r="G60" s="54">
        <f t="shared" si="0"/>
        <v>0</v>
      </c>
      <c r="H60" s="13"/>
    </row>
    <row r="61" spans="1:8" x14ac:dyDescent="0.2">
      <c r="A61" s="55">
        <v>58</v>
      </c>
      <c r="B61" s="70" t="s">
        <v>213</v>
      </c>
      <c r="C61" s="71" t="s">
        <v>214</v>
      </c>
      <c r="D61" s="72">
        <v>19</v>
      </c>
      <c r="E61" s="12"/>
      <c r="F61" s="5"/>
      <c r="G61" s="54">
        <f t="shared" si="0"/>
        <v>0</v>
      </c>
      <c r="H61" s="13"/>
    </row>
    <row r="62" spans="1:8" x14ac:dyDescent="0.2">
      <c r="A62" s="50">
        <v>59</v>
      </c>
      <c r="B62" s="70" t="s">
        <v>215</v>
      </c>
      <c r="C62" s="71" t="s">
        <v>216</v>
      </c>
      <c r="D62" s="72">
        <v>5</v>
      </c>
      <c r="E62" s="12"/>
      <c r="F62" s="5"/>
      <c r="G62" s="54">
        <f t="shared" si="0"/>
        <v>0</v>
      </c>
      <c r="H62" s="13"/>
    </row>
    <row r="63" spans="1:8" x14ac:dyDescent="0.2">
      <c r="A63" s="50">
        <v>60</v>
      </c>
      <c r="B63" s="70" t="s">
        <v>413</v>
      </c>
      <c r="C63" s="71" t="s">
        <v>414</v>
      </c>
      <c r="D63" s="72">
        <v>80</v>
      </c>
      <c r="E63" s="12"/>
      <c r="F63" s="5"/>
      <c r="G63" s="54">
        <f t="shared" si="0"/>
        <v>0</v>
      </c>
      <c r="H63" s="13"/>
    </row>
    <row r="64" spans="1:8" x14ac:dyDescent="0.2">
      <c r="A64" s="55">
        <v>61</v>
      </c>
      <c r="B64" s="70" t="s">
        <v>217</v>
      </c>
      <c r="C64" s="71" t="s">
        <v>218</v>
      </c>
      <c r="D64" s="72">
        <v>12850</v>
      </c>
      <c r="E64" s="12"/>
      <c r="F64" s="5"/>
      <c r="G64" s="54">
        <f t="shared" si="0"/>
        <v>0</v>
      </c>
      <c r="H64" s="13"/>
    </row>
    <row r="65" spans="1:8" ht="13.5" thickBot="1" x14ac:dyDescent="0.25">
      <c r="A65" s="50">
        <v>62</v>
      </c>
      <c r="B65" s="73" t="s">
        <v>415</v>
      </c>
      <c r="C65" s="74" t="s">
        <v>416</v>
      </c>
      <c r="D65" s="75">
        <v>150</v>
      </c>
      <c r="E65" s="14"/>
      <c r="F65" s="15"/>
      <c r="G65" s="60">
        <f t="shared" si="0"/>
        <v>0</v>
      </c>
      <c r="H65" s="19"/>
    </row>
    <row r="66" spans="1:8" x14ac:dyDescent="0.2">
      <c r="A66" s="61"/>
      <c r="B66" s="26"/>
      <c r="C66" s="76" t="s">
        <v>8</v>
      </c>
      <c r="D66" s="63">
        <f>SUM(D5:D65)</f>
        <v>1774563.887143</v>
      </c>
      <c r="E66" s="9"/>
      <c r="F66" s="6"/>
      <c r="G66" s="38">
        <f>SUM(G5:G65)</f>
        <v>0</v>
      </c>
      <c r="H66" s="9"/>
    </row>
    <row r="67" spans="1:8" x14ac:dyDescent="0.2">
      <c r="A67" s="61"/>
      <c r="B67" s="26"/>
      <c r="C67" s="26"/>
      <c r="D67" s="37"/>
      <c r="E67" s="9" t="s">
        <v>7</v>
      </c>
      <c r="F67" s="6"/>
      <c r="G67" s="38"/>
      <c r="H67" s="9"/>
    </row>
    <row r="68" spans="1:8" x14ac:dyDescent="0.2">
      <c r="A68" s="36"/>
      <c r="B68" s="26"/>
      <c r="C68" s="26"/>
      <c r="D68" s="37"/>
      <c r="E68" s="9"/>
      <c r="F68" s="6"/>
      <c r="G68" s="38"/>
      <c r="H68" s="9"/>
    </row>
    <row r="69" spans="1:8" x14ac:dyDescent="0.2">
      <c r="A69" s="36"/>
      <c r="B69" s="26"/>
      <c r="C69" s="26"/>
      <c r="D69" s="37"/>
      <c r="E69" s="10"/>
      <c r="F69" s="7"/>
      <c r="G69" s="38"/>
      <c r="H69" s="9"/>
    </row>
    <row r="70" spans="1:8" x14ac:dyDescent="0.2">
      <c r="A70" s="36"/>
      <c r="B70" s="26"/>
      <c r="C70" s="26"/>
      <c r="D70" s="37"/>
      <c r="E70" s="9"/>
      <c r="F70" s="6"/>
      <c r="G70" s="38"/>
      <c r="H70" s="9"/>
    </row>
  </sheetData>
  <sheetProtection algorithmName="SHA-512" hashValue="+BApDaFmH8qBUm8rtUg3AWfszu4o9rPVZFCKk+McC1wdnWPmVzKvGC4MoBGMTqhAZCU+IepwZ7zUnUHkLsRcPg==" saltValue="ktFe6/o1BpBpe2uUizfeXA==" spinCount="100000" sheet="1" objects="1" scenarios="1"/>
  <sortState ref="A5:D64">
    <sortCondition ref="C5:C64"/>
  </sortState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112"/>
  <sheetViews>
    <sheetView zoomScaleNormal="100" workbookViewId="0">
      <selection activeCell="K18" sqref="K18"/>
    </sheetView>
  </sheetViews>
  <sheetFormatPr defaultRowHeight="12.75" x14ac:dyDescent="0.2"/>
  <cols>
    <col min="1" max="1" width="4" style="1" customWidth="1"/>
    <col min="2" max="2" width="10.42578125" style="1" bestFit="1" customWidth="1"/>
    <col min="3" max="3" width="51.7109375" style="1" bestFit="1" customWidth="1"/>
    <col min="4" max="4" width="7.42578125" style="2" bestFit="1" customWidth="1"/>
    <col min="5" max="5" width="45.5703125" style="11" customWidth="1"/>
    <col min="6" max="6" width="12.140625" style="3" customWidth="1"/>
    <col min="7" max="7" width="13" style="25" customWidth="1"/>
    <col min="8" max="8" width="21.42578125" style="11" customWidth="1"/>
    <col min="9" max="16384" width="9.140625" style="1"/>
  </cols>
  <sheetData>
    <row r="1" spans="1:8" s="20" customFormat="1" x14ac:dyDescent="0.2">
      <c r="C1" s="21" t="s">
        <v>0</v>
      </c>
      <c r="D1" s="22"/>
      <c r="E1" s="8"/>
      <c r="F1" s="4"/>
      <c r="G1" s="24"/>
      <c r="H1" s="8"/>
    </row>
    <row r="2" spans="1:8" s="20" customFormat="1" x14ac:dyDescent="0.2">
      <c r="D2" s="22"/>
      <c r="E2" s="8"/>
      <c r="F2" s="4"/>
      <c r="G2" s="24"/>
      <c r="H2" s="8"/>
    </row>
    <row r="3" spans="1:8" s="20" customFormat="1" ht="13.5" thickBot="1" x14ac:dyDescent="0.25">
      <c r="A3" s="77" t="s">
        <v>4</v>
      </c>
      <c r="B3" s="21"/>
      <c r="C3" s="21"/>
      <c r="D3" s="22"/>
      <c r="E3" s="8"/>
      <c r="F3" s="4"/>
      <c r="G3" s="24"/>
      <c r="H3" s="8"/>
    </row>
    <row r="4" spans="1:8" ht="53.25" customHeight="1" thickBot="1" x14ac:dyDescent="0.25">
      <c r="A4" s="78" t="s">
        <v>5</v>
      </c>
      <c r="B4" s="79" t="s">
        <v>390</v>
      </c>
      <c r="C4" s="80" t="s">
        <v>2</v>
      </c>
      <c r="D4" s="81" t="s">
        <v>391</v>
      </c>
      <c r="E4" s="82" t="s">
        <v>392</v>
      </c>
      <c r="F4" s="83" t="s">
        <v>393</v>
      </c>
      <c r="G4" s="84" t="s">
        <v>394</v>
      </c>
      <c r="H4" s="85" t="s">
        <v>6</v>
      </c>
    </row>
    <row r="5" spans="1:8" x14ac:dyDescent="0.2">
      <c r="A5" s="30">
        <v>1</v>
      </c>
      <c r="B5" s="67" t="s">
        <v>382</v>
      </c>
      <c r="C5" s="68" t="s">
        <v>383</v>
      </c>
      <c r="D5" s="69">
        <v>77</v>
      </c>
      <c r="E5" s="86"/>
      <c r="F5" s="87"/>
      <c r="G5" s="88">
        <f t="shared" ref="G5:G67" si="0">F5*D5</f>
        <v>0</v>
      </c>
      <c r="H5" s="89"/>
    </row>
    <row r="6" spans="1:8" x14ac:dyDescent="0.2">
      <c r="A6" s="90">
        <v>2</v>
      </c>
      <c r="B6" s="70" t="s">
        <v>426</v>
      </c>
      <c r="C6" s="71" t="s">
        <v>427</v>
      </c>
      <c r="D6" s="72">
        <v>39</v>
      </c>
      <c r="E6" s="91"/>
      <c r="F6" s="92"/>
      <c r="G6" s="93">
        <f t="shared" si="0"/>
        <v>0</v>
      </c>
      <c r="H6" s="94"/>
    </row>
    <row r="7" spans="1:8" x14ac:dyDescent="0.2">
      <c r="A7" s="90">
        <v>3</v>
      </c>
      <c r="B7" s="70" t="s">
        <v>298</v>
      </c>
      <c r="C7" s="71" t="s">
        <v>299</v>
      </c>
      <c r="D7" s="72">
        <v>802.35</v>
      </c>
      <c r="E7" s="91"/>
      <c r="F7" s="92"/>
      <c r="G7" s="93">
        <f t="shared" si="0"/>
        <v>0</v>
      </c>
      <c r="H7" s="94"/>
    </row>
    <row r="8" spans="1:8" x14ac:dyDescent="0.2">
      <c r="A8" s="31">
        <v>4</v>
      </c>
      <c r="B8" s="70" t="s">
        <v>349</v>
      </c>
      <c r="C8" s="71" t="s">
        <v>350</v>
      </c>
      <c r="D8" s="72">
        <v>1039</v>
      </c>
      <c r="E8" s="91"/>
      <c r="F8" s="92"/>
      <c r="G8" s="93">
        <f t="shared" si="0"/>
        <v>0</v>
      </c>
      <c r="H8" s="94"/>
    </row>
    <row r="9" spans="1:8" x14ac:dyDescent="0.2">
      <c r="A9" s="90">
        <v>5</v>
      </c>
      <c r="B9" s="70" t="s">
        <v>238</v>
      </c>
      <c r="C9" s="71" t="s">
        <v>239</v>
      </c>
      <c r="D9" s="72">
        <v>923</v>
      </c>
      <c r="E9" s="91"/>
      <c r="F9" s="92"/>
      <c r="G9" s="93">
        <f t="shared" si="0"/>
        <v>0</v>
      </c>
      <c r="H9" s="94"/>
    </row>
    <row r="10" spans="1:8" x14ac:dyDescent="0.2">
      <c r="A10" s="90">
        <v>6</v>
      </c>
      <c r="B10" s="70" t="s">
        <v>352</v>
      </c>
      <c r="C10" s="71" t="s">
        <v>353</v>
      </c>
      <c r="D10" s="72">
        <v>149</v>
      </c>
      <c r="E10" s="91"/>
      <c r="F10" s="92"/>
      <c r="G10" s="93">
        <f t="shared" si="0"/>
        <v>0</v>
      </c>
      <c r="H10" s="94"/>
    </row>
    <row r="11" spans="1:8" x14ac:dyDescent="0.2">
      <c r="A11" s="32">
        <v>7</v>
      </c>
      <c r="B11" s="70" t="s">
        <v>336</v>
      </c>
      <c r="C11" s="71" t="s">
        <v>337</v>
      </c>
      <c r="D11" s="72">
        <v>519</v>
      </c>
      <c r="E11" s="91"/>
      <c r="F11" s="92"/>
      <c r="G11" s="93">
        <f t="shared" si="0"/>
        <v>0</v>
      </c>
      <c r="H11" s="94"/>
    </row>
    <row r="12" spans="1:8" x14ac:dyDescent="0.2">
      <c r="A12" s="90">
        <v>8</v>
      </c>
      <c r="B12" s="70" t="s">
        <v>344</v>
      </c>
      <c r="C12" s="71" t="s">
        <v>345</v>
      </c>
      <c r="D12" s="72">
        <v>284</v>
      </c>
      <c r="E12" s="91"/>
      <c r="F12" s="92"/>
      <c r="G12" s="93">
        <f t="shared" si="0"/>
        <v>0</v>
      </c>
      <c r="H12" s="94"/>
    </row>
    <row r="13" spans="1:8" x14ac:dyDescent="0.2">
      <c r="A13" s="90">
        <v>9</v>
      </c>
      <c r="B13" s="70" t="s">
        <v>326</v>
      </c>
      <c r="C13" s="71" t="s">
        <v>327</v>
      </c>
      <c r="D13" s="72">
        <v>12</v>
      </c>
      <c r="E13" s="91"/>
      <c r="F13" s="92"/>
      <c r="G13" s="93">
        <f t="shared" si="0"/>
        <v>0</v>
      </c>
      <c r="H13" s="94"/>
    </row>
    <row r="14" spans="1:8" x14ac:dyDescent="0.2">
      <c r="A14" s="31">
        <v>10</v>
      </c>
      <c r="B14" s="70" t="s">
        <v>328</v>
      </c>
      <c r="C14" s="71" t="s">
        <v>329</v>
      </c>
      <c r="D14" s="72">
        <v>190</v>
      </c>
      <c r="E14" s="91"/>
      <c r="F14" s="92"/>
      <c r="G14" s="93">
        <f t="shared" si="0"/>
        <v>0</v>
      </c>
      <c r="H14" s="94"/>
    </row>
    <row r="15" spans="1:8" x14ac:dyDescent="0.2">
      <c r="A15" s="90">
        <v>11</v>
      </c>
      <c r="B15" s="70" t="s">
        <v>332</v>
      </c>
      <c r="C15" s="71" t="s">
        <v>333</v>
      </c>
      <c r="D15" s="72">
        <v>233</v>
      </c>
      <c r="E15" s="91"/>
      <c r="F15" s="92"/>
      <c r="G15" s="93">
        <f t="shared" si="0"/>
        <v>0</v>
      </c>
      <c r="H15" s="94"/>
    </row>
    <row r="16" spans="1:8" x14ac:dyDescent="0.2">
      <c r="A16" s="90">
        <v>12</v>
      </c>
      <c r="B16" s="70" t="s">
        <v>334</v>
      </c>
      <c r="C16" s="71" t="s">
        <v>335</v>
      </c>
      <c r="D16" s="72">
        <v>480.75</v>
      </c>
      <c r="E16" s="91"/>
      <c r="F16" s="92"/>
      <c r="G16" s="93">
        <f t="shared" si="0"/>
        <v>0</v>
      </c>
      <c r="H16" s="94"/>
    </row>
    <row r="17" spans="1:8" x14ac:dyDescent="0.2">
      <c r="A17" s="32">
        <v>13</v>
      </c>
      <c r="B17" s="70" t="s">
        <v>322</v>
      </c>
      <c r="C17" s="71" t="s">
        <v>323</v>
      </c>
      <c r="D17" s="72">
        <v>51</v>
      </c>
      <c r="E17" s="91"/>
      <c r="F17" s="92"/>
      <c r="G17" s="93">
        <f t="shared" si="0"/>
        <v>0</v>
      </c>
      <c r="H17" s="94"/>
    </row>
    <row r="18" spans="1:8" x14ac:dyDescent="0.2">
      <c r="A18" s="90">
        <v>14</v>
      </c>
      <c r="B18" s="70" t="s">
        <v>330</v>
      </c>
      <c r="C18" s="71" t="s">
        <v>331</v>
      </c>
      <c r="D18" s="72">
        <v>48</v>
      </c>
      <c r="E18" s="91"/>
      <c r="F18" s="92"/>
      <c r="G18" s="93">
        <f t="shared" si="0"/>
        <v>0</v>
      </c>
      <c r="H18" s="94"/>
    </row>
    <row r="19" spans="1:8" x14ac:dyDescent="0.2">
      <c r="A19" s="90">
        <v>15</v>
      </c>
      <c r="B19" s="70" t="s">
        <v>338</v>
      </c>
      <c r="C19" s="71" t="s">
        <v>339</v>
      </c>
      <c r="D19" s="72">
        <v>450.76</v>
      </c>
      <c r="E19" s="91"/>
      <c r="F19" s="92"/>
      <c r="G19" s="93">
        <f t="shared" si="0"/>
        <v>0</v>
      </c>
      <c r="H19" s="94"/>
    </row>
    <row r="20" spans="1:8" x14ac:dyDescent="0.2">
      <c r="A20" s="31">
        <v>16</v>
      </c>
      <c r="B20" s="70" t="s">
        <v>342</v>
      </c>
      <c r="C20" s="71" t="s">
        <v>343</v>
      </c>
      <c r="D20" s="72">
        <v>193</v>
      </c>
      <c r="E20" s="91"/>
      <c r="F20" s="92"/>
      <c r="G20" s="93">
        <f t="shared" si="0"/>
        <v>0</v>
      </c>
      <c r="H20" s="94"/>
    </row>
    <row r="21" spans="1:8" x14ac:dyDescent="0.2">
      <c r="A21" s="90">
        <v>17</v>
      </c>
      <c r="B21" s="70" t="s">
        <v>340</v>
      </c>
      <c r="C21" s="71" t="s">
        <v>341</v>
      </c>
      <c r="D21" s="72">
        <v>465.29</v>
      </c>
      <c r="E21" s="91"/>
      <c r="F21" s="92"/>
      <c r="G21" s="93">
        <f t="shared" si="0"/>
        <v>0</v>
      </c>
      <c r="H21" s="94"/>
    </row>
    <row r="22" spans="1:8" x14ac:dyDescent="0.2">
      <c r="A22" s="90">
        <v>18</v>
      </c>
      <c r="B22" s="70" t="s">
        <v>320</v>
      </c>
      <c r="C22" s="71" t="s">
        <v>321</v>
      </c>
      <c r="D22" s="72">
        <v>97</v>
      </c>
      <c r="E22" s="91"/>
      <c r="F22" s="92"/>
      <c r="G22" s="93">
        <f t="shared" si="0"/>
        <v>0</v>
      </c>
      <c r="H22" s="94"/>
    </row>
    <row r="23" spans="1:8" x14ac:dyDescent="0.2">
      <c r="A23" s="32">
        <v>19</v>
      </c>
      <c r="B23" s="70" t="s">
        <v>324</v>
      </c>
      <c r="C23" s="71" t="s">
        <v>325</v>
      </c>
      <c r="D23" s="72">
        <v>95</v>
      </c>
      <c r="E23" s="91"/>
      <c r="F23" s="92"/>
      <c r="G23" s="93">
        <f t="shared" si="0"/>
        <v>0</v>
      </c>
      <c r="H23" s="94"/>
    </row>
    <row r="24" spans="1:8" x14ac:dyDescent="0.2">
      <c r="A24" s="90">
        <v>20</v>
      </c>
      <c r="B24" s="70" t="s">
        <v>282</v>
      </c>
      <c r="C24" s="71" t="s">
        <v>283</v>
      </c>
      <c r="D24" s="72">
        <v>435</v>
      </c>
      <c r="E24" s="91"/>
      <c r="F24" s="92"/>
      <c r="G24" s="93">
        <f t="shared" si="0"/>
        <v>0</v>
      </c>
      <c r="H24" s="94"/>
    </row>
    <row r="25" spans="1:8" x14ac:dyDescent="0.2">
      <c r="A25" s="90">
        <v>21</v>
      </c>
      <c r="B25" s="70" t="s">
        <v>310</v>
      </c>
      <c r="C25" s="71" t="s">
        <v>311</v>
      </c>
      <c r="D25" s="72">
        <v>615.49999999999989</v>
      </c>
      <c r="E25" s="91"/>
      <c r="F25" s="92"/>
      <c r="G25" s="93">
        <f t="shared" si="0"/>
        <v>0</v>
      </c>
      <c r="H25" s="94"/>
    </row>
    <row r="26" spans="1:8" x14ac:dyDescent="0.2">
      <c r="A26" s="31">
        <v>22</v>
      </c>
      <c r="B26" s="70" t="s">
        <v>266</v>
      </c>
      <c r="C26" s="71" t="s">
        <v>267</v>
      </c>
      <c r="D26" s="72">
        <v>1719</v>
      </c>
      <c r="E26" s="91"/>
      <c r="F26" s="92"/>
      <c r="G26" s="93">
        <f t="shared" si="0"/>
        <v>0</v>
      </c>
      <c r="H26" s="94"/>
    </row>
    <row r="27" spans="1:8" x14ac:dyDescent="0.2">
      <c r="A27" s="90">
        <v>23</v>
      </c>
      <c r="B27" s="70" t="s">
        <v>258</v>
      </c>
      <c r="C27" s="71" t="s">
        <v>259</v>
      </c>
      <c r="D27" s="72">
        <v>815.6</v>
      </c>
      <c r="E27" s="91"/>
      <c r="F27" s="92"/>
      <c r="G27" s="93">
        <f t="shared" si="0"/>
        <v>0</v>
      </c>
      <c r="H27" s="94"/>
    </row>
    <row r="28" spans="1:8" x14ac:dyDescent="0.2">
      <c r="A28" s="90">
        <v>24</v>
      </c>
      <c r="B28" s="70" t="s">
        <v>280</v>
      </c>
      <c r="C28" s="71" t="s">
        <v>281</v>
      </c>
      <c r="D28" s="72">
        <v>113</v>
      </c>
      <c r="E28" s="91"/>
      <c r="F28" s="92"/>
      <c r="G28" s="93">
        <f t="shared" si="0"/>
        <v>0</v>
      </c>
      <c r="H28" s="94"/>
    </row>
    <row r="29" spans="1:8" x14ac:dyDescent="0.2">
      <c r="A29" s="32">
        <v>25</v>
      </c>
      <c r="B29" s="70" t="s">
        <v>286</v>
      </c>
      <c r="C29" s="71" t="s">
        <v>287</v>
      </c>
      <c r="D29" s="72">
        <v>1931</v>
      </c>
      <c r="E29" s="91"/>
      <c r="F29" s="92"/>
      <c r="G29" s="93">
        <f t="shared" si="0"/>
        <v>0</v>
      </c>
      <c r="H29" s="94"/>
    </row>
    <row r="30" spans="1:8" x14ac:dyDescent="0.2">
      <c r="A30" s="90">
        <v>26</v>
      </c>
      <c r="B30" s="70" t="s">
        <v>232</v>
      </c>
      <c r="C30" s="71" t="s">
        <v>233</v>
      </c>
      <c r="D30" s="72">
        <v>1079</v>
      </c>
      <c r="E30" s="91"/>
      <c r="F30" s="92"/>
      <c r="G30" s="93">
        <f t="shared" si="0"/>
        <v>0</v>
      </c>
      <c r="H30" s="94"/>
    </row>
    <row r="31" spans="1:8" x14ac:dyDescent="0.2">
      <c r="A31" s="90">
        <v>27</v>
      </c>
      <c r="B31" s="70" t="s">
        <v>428</v>
      </c>
      <c r="C31" s="71" t="s">
        <v>429</v>
      </c>
      <c r="D31" s="72">
        <v>9387.5</v>
      </c>
      <c r="E31" s="91"/>
      <c r="F31" s="92"/>
      <c r="G31" s="93">
        <f t="shared" si="0"/>
        <v>0</v>
      </c>
      <c r="H31" s="94"/>
    </row>
    <row r="32" spans="1:8" x14ac:dyDescent="0.2">
      <c r="A32" s="31">
        <v>28</v>
      </c>
      <c r="B32" s="70" t="s">
        <v>246</v>
      </c>
      <c r="C32" s="71" t="s">
        <v>247</v>
      </c>
      <c r="D32" s="72">
        <v>556</v>
      </c>
      <c r="E32" s="91"/>
      <c r="F32" s="92"/>
      <c r="G32" s="93">
        <f t="shared" si="0"/>
        <v>0</v>
      </c>
      <c r="H32" s="94"/>
    </row>
    <row r="33" spans="1:8" x14ac:dyDescent="0.2">
      <c r="A33" s="90">
        <v>29</v>
      </c>
      <c r="B33" s="70" t="s">
        <v>420</v>
      </c>
      <c r="C33" s="71" t="s">
        <v>421</v>
      </c>
      <c r="D33" s="72">
        <v>8.1199999999999992</v>
      </c>
      <c r="E33" s="91"/>
      <c r="F33" s="92"/>
      <c r="G33" s="93">
        <f t="shared" si="0"/>
        <v>0</v>
      </c>
      <c r="H33" s="94"/>
    </row>
    <row r="34" spans="1:8" x14ac:dyDescent="0.2">
      <c r="A34" s="90">
        <v>30</v>
      </c>
      <c r="B34" s="70" t="s">
        <v>254</v>
      </c>
      <c r="C34" s="71" t="s">
        <v>255</v>
      </c>
      <c r="D34" s="72">
        <v>1676.9200000000017</v>
      </c>
      <c r="E34" s="91"/>
      <c r="F34" s="92"/>
      <c r="G34" s="93">
        <f t="shared" si="0"/>
        <v>0</v>
      </c>
      <c r="H34" s="94"/>
    </row>
    <row r="35" spans="1:8" x14ac:dyDescent="0.2">
      <c r="A35" s="32">
        <v>31</v>
      </c>
      <c r="B35" s="70" t="s">
        <v>262</v>
      </c>
      <c r="C35" s="71" t="s">
        <v>263</v>
      </c>
      <c r="D35" s="72">
        <v>194.55</v>
      </c>
      <c r="E35" s="91"/>
      <c r="F35" s="92"/>
      <c r="G35" s="93">
        <f t="shared" si="0"/>
        <v>0</v>
      </c>
      <c r="H35" s="94"/>
    </row>
    <row r="36" spans="1:8" x14ac:dyDescent="0.2">
      <c r="A36" s="90">
        <v>32</v>
      </c>
      <c r="B36" s="70" t="s">
        <v>436</v>
      </c>
      <c r="C36" s="71" t="s">
        <v>437</v>
      </c>
      <c r="D36" s="72">
        <v>1066.8999999999996</v>
      </c>
      <c r="E36" s="91"/>
      <c r="F36" s="92"/>
      <c r="G36" s="93">
        <f t="shared" si="0"/>
        <v>0</v>
      </c>
      <c r="H36" s="94"/>
    </row>
    <row r="37" spans="1:8" x14ac:dyDescent="0.2">
      <c r="A37" s="90">
        <v>33</v>
      </c>
      <c r="B37" s="70" t="s">
        <v>434</v>
      </c>
      <c r="C37" s="71" t="s">
        <v>435</v>
      </c>
      <c r="D37" s="72">
        <v>356.00000000000006</v>
      </c>
      <c r="E37" s="91"/>
      <c r="F37" s="92"/>
      <c r="G37" s="93">
        <f t="shared" si="0"/>
        <v>0</v>
      </c>
      <c r="H37" s="94"/>
    </row>
    <row r="38" spans="1:8" x14ac:dyDescent="0.2">
      <c r="A38" s="31">
        <v>34</v>
      </c>
      <c r="B38" s="70" t="s">
        <v>368</v>
      </c>
      <c r="C38" s="71" t="s">
        <v>369</v>
      </c>
      <c r="D38" s="72">
        <v>255.27</v>
      </c>
      <c r="E38" s="91"/>
      <c r="F38" s="92"/>
      <c r="G38" s="93">
        <f t="shared" si="0"/>
        <v>0</v>
      </c>
      <c r="H38" s="94"/>
    </row>
    <row r="39" spans="1:8" x14ac:dyDescent="0.2">
      <c r="A39" s="90">
        <v>35</v>
      </c>
      <c r="B39" s="70" t="s">
        <v>418</v>
      </c>
      <c r="C39" s="71" t="s">
        <v>419</v>
      </c>
      <c r="D39" s="72">
        <v>6</v>
      </c>
      <c r="E39" s="91"/>
      <c r="F39" s="92"/>
      <c r="G39" s="93">
        <f t="shared" si="0"/>
        <v>0</v>
      </c>
      <c r="H39" s="94"/>
    </row>
    <row r="40" spans="1:8" x14ac:dyDescent="0.2">
      <c r="A40" s="90">
        <v>36</v>
      </c>
      <c r="B40" s="70" t="s">
        <v>248</v>
      </c>
      <c r="C40" s="71" t="s">
        <v>249</v>
      </c>
      <c r="D40" s="72">
        <v>57</v>
      </c>
      <c r="E40" s="91"/>
      <c r="F40" s="92"/>
      <c r="G40" s="93">
        <f t="shared" si="0"/>
        <v>0</v>
      </c>
      <c r="H40" s="94"/>
    </row>
    <row r="41" spans="1:8" x14ac:dyDescent="0.2">
      <c r="A41" s="32">
        <v>37</v>
      </c>
      <c r="B41" s="70" t="s">
        <v>227</v>
      </c>
      <c r="C41" s="71" t="s">
        <v>417</v>
      </c>
      <c r="D41" s="72">
        <v>41</v>
      </c>
      <c r="E41" s="91"/>
      <c r="F41" s="92"/>
      <c r="G41" s="93">
        <f t="shared" si="0"/>
        <v>0</v>
      </c>
      <c r="H41" s="94"/>
    </row>
    <row r="42" spans="1:8" x14ac:dyDescent="0.2">
      <c r="A42" s="90">
        <v>38</v>
      </c>
      <c r="B42" s="70" t="s">
        <v>252</v>
      </c>
      <c r="C42" s="71" t="s">
        <v>253</v>
      </c>
      <c r="D42" s="72">
        <v>1397.599999999999</v>
      </c>
      <c r="E42" s="91"/>
      <c r="F42" s="92"/>
      <c r="G42" s="93">
        <f t="shared" si="0"/>
        <v>0</v>
      </c>
      <c r="H42" s="94"/>
    </row>
    <row r="43" spans="1:8" x14ac:dyDescent="0.2">
      <c r="A43" s="90">
        <v>39</v>
      </c>
      <c r="B43" s="70" t="s">
        <v>430</v>
      </c>
      <c r="C43" s="71" t="s">
        <v>431</v>
      </c>
      <c r="D43" s="72">
        <v>15</v>
      </c>
      <c r="E43" s="91"/>
      <c r="F43" s="92"/>
      <c r="G43" s="93">
        <f t="shared" si="0"/>
        <v>0</v>
      </c>
      <c r="H43" s="94"/>
    </row>
    <row r="44" spans="1:8" x14ac:dyDescent="0.2">
      <c r="A44" s="31">
        <v>40</v>
      </c>
      <c r="B44" s="70" t="s">
        <v>225</v>
      </c>
      <c r="C44" s="71" t="s">
        <v>226</v>
      </c>
      <c r="D44" s="72">
        <v>651.57199999999989</v>
      </c>
      <c r="E44" s="91"/>
      <c r="F44" s="92"/>
      <c r="G44" s="93">
        <f t="shared" si="0"/>
        <v>0</v>
      </c>
      <c r="H44" s="94"/>
    </row>
    <row r="45" spans="1:8" x14ac:dyDescent="0.2">
      <c r="A45" s="90">
        <v>41</v>
      </c>
      <c r="B45" s="70" t="s">
        <v>274</v>
      </c>
      <c r="C45" s="71" t="s">
        <v>275</v>
      </c>
      <c r="D45" s="72">
        <v>66.59999999999998</v>
      </c>
      <c r="E45" s="91"/>
      <c r="F45" s="92"/>
      <c r="G45" s="93">
        <f t="shared" si="0"/>
        <v>0</v>
      </c>
      <c r="H45" s="94"/>
    </row>
    <row r="46" spans="1:8" x14ac:dyDescent="0.2">
      <c r="A46" s="90">
        <v>42</v>
      </c>
      <c r="B46" s="70" t="s">
        <v>438</v>
      </c>
      <c r="C46" s="71" t="s">
        <v>439</v>
      </c>
      <c r="D46" s="72">
        <v>92.04</v>
      </c>
      <c r="E46" s="91"/>
      <c r="F46" s="92"/>
      <c r="G46" s="93">
        <f t="shared" si="0"/>
        <v>0</v>
      </c>
      <c r="H46" s="94"/>
    </row>
    <row r="47" spans="1:8" x14ac:dyDescent="0.2">
      <c r="A47" s="32">
        <v>43</v>
      </c>
      <c r="B47" s="70" t="s">
        <v>302</v>
      </c>
      <c r="C47" s="71" t="s">
        <v>303</v>
      </c>
      <c r="D47" s="72">
        <v>869.49999999999989</v>
      </c>
      <c r="E47" s="91"/>
      <c r="F47" s="92"/>
      <c r="G47" s="93">
        <f t="shared" si="0"/>
        <v>0</v>
      </c>
      <c r="H47" s="94"/>
    </row>
    <row r="48" spans="1:8" x14ac:dyDescent="0.2">
      <c r="A48" s="90">
        <v>44</v>
      </c>
      <c r="B48" s="70" t="s">
        <v>378</v>
      </c>
      <c r="C48" s="71" t="s">
        <v>379</v>
      </c>
      <c r="D48" s="72">
        <v>321.55999999999995</v>
      </c>
      <c r="E48" s="91"/>
      <c r="F48" s="92"/>
      <c r="G48" s="93">
        <f t="shared" si="0"/>
        <v>0</v>
      </c>
      <c r="H48" s="94"/>
    </row>
    <row r="49" spans="1:8" x14ac:dyDescent="0.2">
      <c r="A49" s="90">
        <v>45</v>
      </c>
      <c r="B49" s="70" t="s">
        <v>423</v>
      </c>
      <c r="C49" s="71" t="s">
        <v>424</v>
      </c>
      <c r="D49" s="72">
        <v>47</v>
      </c>
      <c r="E49" s="91"/>
      <c r="F49" s="92"/>
      <c r="G49" s="93">
        <f t="shared" si="0"/>
        <v>0</v>
      </c>
      <c r="H49" s="94"/>
    </row>
    <row r="50" spans="1:8" x14ac:dyDescent="0.2">
      <c r="A50" s="31">
        <v>46</v>
      </c>
      <c r="B50" s="70" t="s">
        <v>432</v>
      </c>
      <c r="C50" s="71" t="s">
        <v>433</v>
      </c>
      <c r="D50" s="72">
        <v>6</v>
      </c>
      <c r="E50" s="91"/>
      <c r="F50" s="92"/>
      <c r="G50" s="93">
        <f t="shared" si="0"/>
        <v>0</v>
      </c>
      <c r="H50" s="94"/>
    </row>
    <row r="51" spans="1:8" x14ac:dyDescent="0.2">
      <c r="A51" s="90">
        <v>47</v>
      </c>
      <c r="B51" s="70" t="s">
        <v>264</v>
      </c>
      <c r="C51" s="71" t="s">
        <v>265</v>
      </c>
      <c r="D51" s="72">
        <v>18.600000000000001</v>
      </c>
      <c r="E51" s="91"/>
      <c r="F51" s="92"/>
      <c r="G51" s="93">
        <f t="shared" si="0"/>
        <v>0</v>
      </c>
      <c r="H51" s="94"/>
    </row>
    <row r="52" spans="1:8" x14ac:dyDescent="0.2">
      <c r="A52" s="90">
        <v>48</v>
      </c>
      <c r="B52" s="70" t="s">
        <v>223</v>
      </c>
      <c r="C52" s="71" t="s">
        <v>224</v>
      </c>
      <c r="D52" s="72">
        <v>1416.3000000000002</v>
      </c>
      <c r="E52" s="91"/>
      <c r="F52" s="92"/>
      <c r="G52" s="93">
        <f t="shared" si="0"/>
        <v>0</v>
      </c>
      <c r="H52" s="94"/>
    </row>
    <row r="53" spans="1:8" x14ac:dyDescent="0.2">
      <c r="A53" s="32">
        <v>49</v>
      </c>
      <c r="B53" s="70" t="s">
        <v>346</v>
      </c>
      <c r="C53" s="71" t="s">
        <v>422</v>
      </c>
      <c r="D53" s="72">
        <v>75</v>
      </c>
      <c r="E53" s="91"/>
      <c r="F53" s="92"/>
      <c r="G53" s="93">
        <f t="shared" si="0"/>
        <v>0</v>
      </c>
      <c r="H53" s="94"/>
    </row>
    <row r="54" spans="1:8" x14ac:dyDescent="0.2">
      <c r="A54" s="90">
        <v>50</v>
      </c>
      <c r="B54" s="70" t="s">
        <v>440</v>
      </c>
      <c r="C54" s="71" t="s">
        <v>441</v>
      </c>
      <c r="D54" s="72">
        <v>138.26</v>
      </c>
      <c r="E54" s="91"/>
      <c r="F54" s="92"/>
      <c r="G54" s="93">
        <f t="shared" si="0"/>
        <v>0</v>
      </c>
      <c r="H54" s="94"/>
    </row>
    <row r="55" spans="1:8" x14ac:dyDescent="0.2">
      <c r="A55" s="90">
        <v>51</v>
      </c>
      <c r="B55" s="70" t="s">
        <v>260</v>
      </c>
      <c r="C55" s="71" t="s">
        <v>261</v>
      </c>
      <c r="D55" s="72">
        <v>972.86000000000024</v>
      </c>
      <c r="E55" s="91"/>
      <c r="F55" s="92"/>
      <c r="G55" s="93">
        <f t="shared" si="0"/>
        <v>0</v>
      </c>
      <c r="H55" s="94"/>
    </row>
    <row r="56" spans="1:8" x14ac:dyDescent="0.2">
      <c r="A56" s="31">
        <v>52</v>
      </c>
      <c r="B56" s="70" t="s">
        <v>268</v>
      </c>
      <c r="C56" s="71" t="s">
        <v>269</v>
      </c>
      <c r="D56" s="72">
        <v>1021.9</v>
      </c>
      <c r="E56" s="91"/>
      <c r="F56" s="92"/>
      <c r="G56" s="93">
        <f t="shared" si="0"/>
        <v>0</v>
      </c>
      <c r="H56" s="94"/>
    </row>
    <row r="57" spans="1:8" x14ac:dyDescent="0.2">
      <c r="A57" s="90">
        <v>53</v>
      </c>
      <c r="B57" s="70" t="s">
        <v>366</v>
      </c>
      <c r="C57" s="71" t="s">
        <v>367</v>
      </c>
      <c r="D57" s="72">
        <v>318.02000000000004</v>
      </c>
      <c r="E57" s="91"/>
      <c r="F57" s="92"/>
      <c r="G57" s="93">
        <f t="shared" si="0"/>
        <v>0</v>
      </c>
      <c r="H57" s="94"/>
    </row>
    <row r="58" spans="1:8" x14ac:dyDescent="0.2">
      <c r="A58" s="90">
        <v>54</v>
      </c>
      <c r="B58" s="70" t="s">
        <v>284</v>
      </c>
      <c r="C58" s="71" t="s">
        <v>285</v>
      </c>
      <c r="D58" s="72">
        <v>1765.7000000000005</v>
      </c>
      <c r="E58" s="91"/>
      <c r="F58" s="92"/>
      <c r="G58" s="93">
        <f t="shared" si="0"/>
        <v>0</v>
      </c>
      <c r="H58" s="94"/>
    </row>
    <row r="59" spans="1:8" x14ac:dyDescent="0.2">
      <c r="A59" s="32">
        <v>55</v>
      </c>
      <c r="B59" s="70" t="s">
        <v>370</v>
      </c>
      <c r="C59" s="71" t="s">
        <v>371</v>
      </c>
      <c r="D59" s="72">
        <v>404.39</v>
      </c>
      <c r="E59" s="91"/>
      <c r="F59" s="92"/>
      <c r="G59" s="93">
        <f t="shared" si="0"/>
        <v>0</v>
      </c>
      <c r="H59" s="94"/>
    </row>
    <row r="60" spans="1:8" x14ac:dyDescent="0.2">
      <c r="A60" s="90">
        <v>56</v>
      </c>
      <c r="B60" s="70" t="s">
        <v>304</v>
      </c>
      <c r="C60" s="71" t="s">
        <v>305</v>
      </c>
      <c r="D60" s="72">
        <v>672.69999999999982</v>
      </c>
      <c r="E60" s="91"/>
      <c r="F60" s="92"/>
      <c r="G60" s="93">
        <f t="shared" si="0"/>
        <v>0</v>
      </c>
      <c r="H60" s="94"/>
    </row>
    <row r="61" spans="1:8" x14ac:dyDescent="0.2">
      <c r="A61" s="90">
        <v>57</v>
      </c>
      <c r="B61" s="70" t="s">
        <v>314</v>
      </c>
      <c r="C61" s="71" t="s">
        <v>315</v>
      </c>
      <c r="D61" s="72">
        <v>1100</v>
      </c>
      <c r="E61" s="91"/>
      <c r="F61" s="92"/>
      <c r="G61" s="93">
        <f t="shared" si="0"/>
        <v>0</v>
      </c>
      <c r="H61" s="94"/>
    </row>
    <row r="62" spans="1:8" x14ac:dyDescent="0.2">
      <c r="A62" s="31">
        <v>58</v>
      </c>
      <c r="B62" s="70" t="s">
        <v>250</v>
      </c>
      <c r="C62" s="71" t="s">
        <v>251</v>
      </c>
      <c r="D62" s="72">
        <v>49319</v>
      </c>
      <c r="E62" s="91"/>
      <c r="F62" s="92"/>
      <c r="G62" s="93">
        <f t="shared" si="0"/>
        <v>0</v>
      </c>
      <c r="H62" s="94"/>
    </row>
    <row r="63" spans="1:8" x14ac:dyDescent="0.2">
      <c r="A63" s="90">
        <v>59</v>
      </c>
      <c r="B63" s="70" t="s">
        <v>270</v>
      </c>
      <c r="C63" s="71" t="s">
        <v>271</v>
      </c>
      <c r="D63" s="72">
        <v>50627</v>
      </c>
      <c r="E63" s="91"/>
      <c r="F63" s="92"/>
      <c r="G63" s="93">
        <f t="shared" si="0"/>
        <v>0</v>
      </c>
      <c r="H63" s="94"/>
    </row>
    <row r="64" spans="1:8" x14ac:dyDescent="0.2">
      <c r="A64" s="90">
        <v>60</v>
      </c>
      <c r="B64" s="70" t="s">
        <v>364</v>
      </c>
      <c r="C64" s="71" t="s">
        <v>365</v>
      </c>
      <c r="D64" s="72">
        <v>93.48</v>
      </c>
      <c r="E64" s="91"/>
      <c r="F64" s="92"/>
      <c r="G64" s="93">
        <f t="shared" si="0"/>
        <v>0</v>
      </c>
      <c r="H64" s="94"/>
    </row>
    <row r="65" spans="1:9" x14ac:dyDescent="0.2">
      <c r="A65" s="32">
        <v>61</v>
      </c>
      <c r="B65" s="70" t="s">
        <v>442</v>
      </c>
      <c r="C65" s="71" t="s">
        <v>443</v>
      </c>
      <c r="D65" s="72">
        <v>44.44</v>
      </c>
      <c r="E65" s="91"/>
      <c r="F65" s="92"/>
      <c r="G65" s="93">
        <f t="shared" si="0"/>
        <v>0</v>
      </c>
      <c r="H65" s="94"/>
    </row>
    <row r="66" spans="1:9" x14ac:dyDescent="0.2">
      <c r="A66" s="90">
        <v>62</v>
      </c>
      <c r="B66" s="70" t="s">
        <v>376</v>
      </c>
      <c r="C66" s="71" t="s">
        <v>377</v>
      </c>
      <c r="D66" s="72">
        <v>305.97999999999996</v>
      </c>
      <c r="E66" s="91"/>
      <c r="F66" s="92"/>
      <c r="G66" s="93">
        <f t="shared" si="0"/>
        <v>0</v>
      </c>
      <c r="H66" s="94"/>
    </row>
    <row r="67" spans="1:9" x14ac:dyDescent="0.2">
      <c r="A67" s="90">
        <v>63</v>
      </c>
      <c r="B67" s="70" t="s">
        <v>316</v>
      </c>
      <c r="C67" s="71" t="s">
        <v>317</v>
      </c>
      <c r="D67" s="72">
        <v>337.3</v>
      </c>
      <c r="E67" s="91"/>
      <c r="F67" s="92"/>
      <c r="G67" s="93">
        <f t="shared" si="0"/>
        <v>0</v>
      </c>
      <c r="H67" s="94"/>
    </row>
    <row r="68" spans="1:9" x14ac:dyDescent="0.2">
      <c r="A68" s="31">
        <v>64</v>
      </c>
      <c r="B68" s="70" t="s">
        <v>347</v>
      </c>
      <c r="C68" s="71" t="s">
        <v>348</v>
      </c>
      <c r="D68" s="72">
        <v>11.4</v>
      </c>
      <c r="E68" s="91"/>
      <c r="F68" s="92"/>
      <c r="G68" s="93">
        <f t="shared" ref="G68:G105" si="1">F68*D68</f>
        <v>0</v>
      </c>
      <c r="H68" s="94"/>
    </row>
    <row r="69" spans="1:9" s="20" customFormat="1" x14ac:dyDescent="0.2">
      <c r="A69" s="90">
        <v>65</v>
      </c>
      <c r="B69" s="70" t="s">
        <v>244</v>
      </c>
      <c r="C69" s="71" t="s">
        <v>245</v>
      </c>
      <c r="D69" s="72">
        <v>487.8</v>
      </c>
      <c r="E69" s="91"/>
      <c r="F69" s="92"/>
      <c r="G69" s="93">
        <f t="shared" si="1"/>
        <v>0</v>
      </c>
      <c r="H69" s="94"/>
      <c r="I69" s="95"/>
    </row>
    <row r="70" spans="1:9" s="20" customFormat="1" x14ac:dyDescent="0.2">
      <c r="A70" s="90">
        <v>66</v>
      </c>
      <c r="B70" s="70" t="s">
        <v>219</v>
      </c>
      <c r="C70" s="71" t="s">
        <v>220</v>
      </c>
      <c r="D70" s="72">
        <v>219</v>
      </c>
      <c r="E70" s="91"/>
      <c r="F70" s="92"/>
      <c r="G70" s="93">
        <f t="shared" si="1"/>
        <v>0</v>
      </c>
      <c r="H70" s="94"/>
      <c r="I70" s="95"/>
    </row>
    <row r="71" spans="1:9" s="20" customFormat="1" x14ac:dyDescent="0.2">
      <c r="A71" s="32">
        <v>67</v>
      </c>
      <c r="B71" s="70" t="s">
        <v>372</v>
      </c>
      <c r="C71" s="71" t="s">
        <v>373</v>
      </c>
      <c r="D71" s="72">
        <v>205.63000000000002</v>
      </c>
      <c r="E71" s="91"/>
      <c r="F71" s="92"/>
      <c r="G71" s="93">
        <f t="shared" si="1"/>
        <v>0</v>
      </c>
      <c r="H71" s="94"/>
    </row>
    <row r="72" spans="1:9" s="20" customFormat="1" x14ac:dyDescent="0.2">
      <c r="A72" s="90">
        <v>68</v>
      </c>
      <c r="B72" s="70" t="s">
        <v>444</v>
      </c>
      <c r="C72" s="71" t="s">
        <v>445</v>
      </c>
      <c r="D72" s="72">
        <v>210</v>
      </c>
      <c r="E72" s="91"/>
      <c r="F72" s="92"/>
      <c r="G72" s="93">
        <f t="shared" si="1"/>
        <v>0</v>
      </c>
      <c r="H72" s="94"/>
    </row>
    <row r="73" spans="1:9" s="20" customFormat="1" x14ac:dyDescent="0.2">
      <c r="A73" s="90">
        <v>69</v>
      </c>
      <c r="B73" s="70" t="s">
        <v>276</v>
      </c>
      <c r="C73" s="71" t="s">
        <v>277</v>
      </c>
      <c r="D73" s="72">
        <v>1406.3999999999994</v>
      </c>
      <c r="E73" s="91"/>
      <c r="F73" s="92"/>
      <c r="G73" s="93">
        <f t="shared" si="1"/>
        <v>0</v>
      </c>
      <c r="H73" s="94"/>
    </row>
    <row r="74" spans="1:9" s="20" customFormat="1" x14ac:dyDescent="0.2">
      <c r="A74" s="31">
        <v>70</v>
      </c>
      <c r="B74" s="70" t="s">
        <v>446</v>
      </c>
      <c r="C74" s="71" t="s">
        <v>447</v>
      </c>
      <c r="D74" s="72">
        <v>110</v>
      </c>
      <c r="E74" s="91"/>
      <c r="F74" s="92"/>
      <c r="G74" s="93">
        <f t="shared" si="1"/>
        <v>0</v>
      </c>
      <c r="H74" s="94"/>
    </row>
    <row r="75" spans="1:9" s="20" customFormat="1" x14ac:dyDescent="0.2">
      <c r="A75" s="90">
        <v>71</v>
      </c>
      <c r="B75" s="70" t="s">
        <v>228</v>
      </c>
      <c r="C75" s="71" t="s">
        <v>229</v>
      </c>
      <c r="D75" s="72">
        <v>572.4</v>
      </c>
      <c r="E75" s="91"/>
      <c r="F75" s="92"/>
      <c r="G75" s="93">
        <f t="shared" si="1"/>
        <v>0</v>
      </c>
      <c r="H75" s="94"/>
    </row>
    <row r="76" spans="1:9" x14ac:dyDescent="0.2">
      <c r="A76" s="90">
        <v>72</v>
      </c>
      <c r="B76" s="70" t="s">
        <v>240</v>
      </c>
      <c r="C76" s="71" t="s">
        <v>241</v>
      </c>
      <c r="D76" s="72">
        <v>637.69000000000017</v>
      </c>
      <c r="E76" s="91"/>
      <c r="F76" s="92"/>
      <c r="G76" s="93">
        <f t="shared" si="1"/>
        <v>0</v>
      </c>
      <c r="H76" s="94"/>
    </row>
    <row r="77" spans="1:9" x14ac:dyDescent="0.2">
      <c r="A77" s="32">
        <v>73</v>
      </c>
      <c r="B77" s="70" t="s">
        <v>256</v>
      </c>
      <c r="C77" s="71" t="s">
        <v>257</v>
      </c>
      <c r="D77" s="72">
        <v>290.40999999999997</v>
      </c>
      <c r="E77" s="91"/>
      <c r="F77" s="92"/>
      <c r="G77" s="93">
        <f t="shared" si="1"/>
        <v>0</v>
      </c>
      <c r="H77" s="94"/>
    </row>
    <row r="78" spans="1:9" x14ac:dyDescent="0.2">
      <c r="A78" s="90">
        <v>75</v>
      </c>
      <c r="B78" s="70" t="s">
        <v>374</v>
      </c>
      <c r="C78" s="71" t="s">
        <v>375</v>
      </c>
      <c r="D78" s="72">
        <v>240.27999999999997</v>
      </c>
      <c r="E78" s="91"/>
      <c r="F78" s="92"/>
      <c r="G78" s="93">
        <f t="shared" si="1"/>
        <v>0</v>
      </c>
      <c r="H78" s="94"/>
    </row>
    <row r="79" spans="1:9" x14ac:dyDescent="0.2">
      <c r="A79" s="90">
        <v>76</v>
      </c>
      <c r="B79" s="70" t="s">
        <v>358</v>
      </c>
      <c r="C79" s="71" t="s">
        <v>359</v>
      </c>
      <c r="D79" s="72">
        <v>334.81000000000006</v>
      </c>
      <c r="E79" s="91"/>
      <c r="F79" s="92"/>
      <c r="G79" s="93">
        <f t="shared" si="1"/>
        <v>0</v>
      </c>
      <c r="H79" s="94"/>
    </row>
    <row r="80" spans="1:9" x14ac:dyDescent="0.2">
      <c r="A80" s="32">
        <v>77</v>
      </c>
      <c r="B80" s="70" t="s">
        <v>242</v>
      </c>
      <c r="C80" s="71" t="s">
        <v>243</v>
      </c>
      <c r="D80" s="72">
        <v>532.70000000000005</v>
      </c>
      <c r="E80" s="91"/>
      <c r="F80" s="92"/>
      <c r="G80" s="93">
        <f t="shared" si="1"/>
        <v>0</v>
      </c>
      <c r="H80" s="94"/>
    </row>
    <row r="81" spans="1:8" x14ac:dyDescent="0.2">
      <c r="A81" s="90">
        <v>78</v>
      </c>
      <c r="B81" s="70" t="s">
        <v>306</v>
      </c>
      <c r="C81" s="71" t="s">
        <v>307</v>
      </c>
      <c r="D81" s="72">
        <v>694.19999999999993</v>
      </c>
      <c r="E81" s="91"/>
      <c r="F81" s="92"/>
      <c r="G81" s="93">
        <f t="shared" si="1"/>
        <v>0</v>
      </c>
      <c r="H81" s="94"/>
    </row>
    <row r="82" spans="1:8" x14ac:dyDescent="0.2">
      <c r="A82" s="90">
        <v>79</v>
      </c>
      <c r="B82" s="70" t="s">
        <v>288</v>
      </c>
      <c r="C82" s="71" t="s">
        <v>289</v>
      </c>
      <c r="D82" s="72">
        <v>1036.7700000000002</v>
      </c>
      <c r="E82" s="91"/>
      <c r="F82" s="92"/>
      <c r="G82" s="93">
        <f t="shared" si="1"/>
        <v>0</v>
      </c>
      <c r="H82" s="94"/>
    </row>
    <row r="83" spans="1:8" x14ac:dyDescent="0.2">
      <c r="A83" s="90">
        <v>80</v>
      </c>
      <c r="B83" s="70" t="s">
        <v>380</v>
      </c>
      <c r="C83" s="71" t="s">
        <v>381</v>
      </c>
      <c r="D83" s="72">
        <v>429.15999999999997</v>
      </c>
      <c r="E83" s="91"/>
      <c r="F83" s="92"/>
      <c r="G83" s="93">
        <f t="shared" si="1"/>
        <v>0</v>
      </c>
      <c r="H83" s="94"/>
    </row>
    <row r="84" spans="1:8" x14ac:dyDescent="0.2">
      <c r="A84" s="32">
        <v>81</v>
      </c>
      <c r="B84" s="70" t="s">
        <v>354</v>
      </c>
      <c r="C84" s="71" t="s">
        <v>355</v>
      </c>
      <c r="D84" s="72">
        <v>256.43</v>
      </c>
      <c r="E84" s="91"/>
      <c r="F84" s="92"/>
      <c r="G84" s="93">
        <f t="shared" si="1"/>
        <v>0</v>
      </c>
      <c r="H84" s="94"/>
    </row>
    <row r="85" spans="1:8" x14ac:dyDescent="0.2">
      <c r="A85" s="90">
        <v>82</v>
      </c>
      <c r="B85" s="70" t="s">
        <v>356</v>
      </c>
      <c r="C85" s="71" t="s">
        <v>357</v>
      </c>
      <c r="D85" s="72">
        <v>63.620000000000005</v>
      </c>
      <c r="E85" s="91"/>
      <c r="F85" s="92"/>
      <c r="G85" s="93">
        <f t="shared" si="1"/>
        <v>0</v>
      </c>
      <c r="H85" s="94"/>
    </row>
    <row r="86" spans="1:8" x14ac:dyDescent="0.2">
      <c r="A86" s="90">
        <v>83</v>
      </c>
      <c r="B86" s="70" t="s">
        <v>221</v>
      </c>
      <c r="C86" s="71" t="s">
        <v>222</v>
      </c>
      <c r="D86" s="72">
        <v>1703.652</v>
      </c>
      <c r="E86" s="91"/>
      <c r="F86" s="92"/>
      <c r="G86" s="93">
        <f t="shared" si="1"/>
        <v>0</v>
      </c>
      <c r="H86" s="94"/>
    </row>
    <row r="87" spans="1:8" x14ac:dyDescent="0.2">
      <c r="A87" s="90">
        <v>84</v>
      </c>
      <c r="B87" s="70" t="s">
        <v>272</v>
      </c>
      <c r="C87" s="71" t="s">
        <v>273</v>
      </c>
      <c r="D87" s="72">
        <v>394.3</v>
      </c>
      <c r="E87" s="91"/>
      <c r="F87" s="92"/>
      <c r="G87" s="93">
        <f t="shared" si="1"/>
        <v>0</v>
      </c>
      <c r="H87" s="94"/>
    </row>
    <row r="88" spans="1:8" x14ac:dyDescent="0.2">
      <c r="A88" s="32">
        <v>85</v>
      </c>
      <c r="B88" s="70" t="s">
        <v>360</v>
      </c>
      <c r="C88" s="71" t="s">
        <v>361</v>
      </c>
      <c r="D88" s="72">
        <v>372.41999999999996</v>
      </c>
      <c r="E88" s="91"/>
      <c r="F88" s="92"/>
      <c r="G88" s="93">
        <f t="shared" si="1"/>
        <v>0</v>
      </c>
      <c r="H88" s="94"/>
    </row>
    <row r="89" spans="1:8" x14ac:dyDescent="0.2">
      <c r="A89" s="90">
        <v>86</v>
      </c>
      <c r="B89" s="70" t="s">
        <v>290</v>
      </c>
      <c r="C89" s="71" t="s">
        <v>291</v>
      </c>
      <c r="D89" s="72">
        <v>470.2</v>
      </c>
      <c r="E89" s="91"/>
      <c r="F89" s="92"/>
      <c r="G89" s="93">
        <f t="shared" si="1"/>
        <v>0</v>
      </c>
      <c r="H89" s="94"/>
    </row>
    <row r="90" spans="1:8" x14ac:dyDescent="0.2">
      <c r="A90" s="90">
        <v>87</v>
      </c>
      <c r="B90" s="70" t="s">
        <v>292</v>
      </c>
      <c r="C90" s="71" t="s">
        <v>293</v>
      </c>
      <c r="D90" s="72">
        <v>200.79999999999998</v>
      </c>
      <c r="E90" s="91"/>
      <c r="F90" s="92"/>
      <c r="G90" s="93">
        <f t="shared" si="1"/>
        <v>0</v>
      </c>
      <c r="H90" s="94"/>
    </row>
    <row r="91" spans="1:8" x14ac:dyDescent="0.2">
      <c r="A91" s="90">
        <v>88</v>
      </c>
      <c r="B91" s="70" t="s">
        <v>230</v>
      </c>
      <c r="C91" s="71" t="s">
        <v>231</v>
      </c>
      <c r="D91" s="72">
        <v>437.00000000000006</v>
      </c>
      <c r="E91" s="91"/>
      <c r="F91" s="92"/>
      <c r="G91" s="93">
        <f t="shared" si="1"/>
        <v>0</v>
      </c>
      <c r="H91" s="94"/>
    </row>
    <row r="92" spans="1:8" x14ac:dyDescent="0.2">
      <c r="A92" s="32">
        <v>89</v>
      </c>
      <c r="B92" s="70" t="s">
        <v>362</v>
      </c>
      <c r="C92" s="71" t="s">
        <v>363</v>
      </c>
      <c r="D92" s="72">
        <v>529.4100000000002</v>
      </c>
      <c r="E92" s="91"/>
      <c r="F92" s="92"/>
      <c r="G92" s="93">
        <f t="shared" si="1"/>
        <v>0</v>
      </c>
      <c r="H92" s="94"/>
    </row>
    <row r="93" spans="1:8" x14ac:dyDescent="0.2">
      <c r="A93" s="90">
        <v>90</v>
      </c>
      <c r="B93" s="70" t="s">
        <v>312</v>
      </c>
      <c r="C93" s="71" t="s">
        <v>313</v>
      </c>
      <c r="D93" s="72">
        <v>995.10000000000014</v>
      </c>
      <c r="E93" s="91"/>
      <c r="F93" s="92"/>
      <c r="G93" s="93">
        <f t="shared" si="1"/>
        <v>0</v>
      </c>
      <c r="H93" s="94"/>
    </row>
    <row r="94" spans="1:8" x14ac:dyDescent="0.2">
      <c r="A94" s="90">
        <v>91</v>
      </c>
      <c r="B94" s="70" t="s">
        <v>234</v>
      </c>
      <c r="C94" s="71" t="s">
        <v>235</v>
      </c>
      <c r="D94" s="72">
        <v>50</v>
      </c>
      <c r="E94" s="91"/>
      <c r="F94" s="92"/>
      <c r="G94" s="93">
        <f t="shared" si="1"/>
        <v>0</v>
      </c>
      <c r="H94" s="94"/>
    </row>
    <row r="95" spans="1:8" x14ac:dyDescent="0.2">
      <c r="A95" s="90">
        <v>92</v>
      </c>
      <c r="B95" s="70" t="s">
        <v>278</v>
      </c>
      <c r="C95" s="71" t="s">
        <v>279</v>
      </c>
      <c r="D95" s="72">
        <v>1774.099999999999</v>
      </c>
      <c r="E95" s="91"/>
      <c r="F95" s="92"/>
      <c r="G95" s="93">
        <f t="shared" si="1"/>
        <v>0</v>
      </c>
      <c r="H95" s="94"/>
    </row>
    <row r="96" spans="1:8" x14ac:dyDescent="0.2">
      <c r="A96" s="32">
        <v>93</v>
      </c>
      <c r="B96" s="70" t="s">
        <v>294</v>
      </c>
      <c r="C96" s="71" t="s">
        <v>295</v>
      </c>
      <c r="D96" s="72">
        <v>2017.3000000000002</v>
      </c>
      <c r="E96" s="91"/>
      <c r="F96" s="92"/>
      <c r="G96" s="93">
        <f t="shared" si="1"/>
        <v>0</v>
      </c>
      <c r="H96" s="94"/>
    </row>
    <row r="97" spans="1:8" x14ac:dyDescent="0.2">
      <c r="A97" s="90">
        <v>94</v>
      </c>
      <c r="B97" s="70" t="s">
        <v>351</v>
      </c>
      <c r="C97" s="71" t="s">
        <v>425</v>
      </c>
      <c r="D97" s="72">
        <v>1131</v>
      </c>
      <c r="E97" s="91"/>
      <c r="F97" s="92"/>
      <c r="G97" s="93">
        <f t="shared" si="1"/>
        <v>0</v>
      </c>
      <c r="H97" s="94"/>
    </row>
    <row r="98" spans="1:8" x14ac:dyDescent="0.2">
      <c r="A98" s="90">
        <v>95</v>
      </c>
      <c r="B98" s="70" t="s">
        <v>236</v>
      </c>
      <c r="C98" s="71" t="s">
        <v>237</v>
      </c>
      <c r="D98" s="72">
        <v>8990</v>
      </c>
      <c r="E98" s="91"/>
      <c r="F98" s="92"/>
      <c r="G98" s="93">
        <f t="shared" si="1"/>
        <v>0</v>
      </c>
      <c r="H98" s="94"/>
    </row>
    <row r="99" spans="1:8" x14ac:dyDescent="0.2">
      <c r="A99" s="90">
        <v>96</v>
      </c>
      <c r="B99" s="70" t="s">
        <v>318</v>
      </c>
      <c r="C99" s="71" t="s">
        <v>319</v>
      </c>
      <c r="D99" s="72">
        <v>197</v>
      </c>
      <c r="E99" s="91"/>
      <c r="F99" s="92"/>
      <c r="G99" s="93">
        <f t="shared" si="1"/>
        <v>0</v>
      </c>
      <c r="H99" s="94"/>
    </row>
    <row r="100" spans="1:8" x14ac:dyDescent="0.2">
      <c r="A100" s="32">
        <v>97</v>
      </c>
      <c r="B100" s="70" t="s">
        <v>388</v>
      </c>
      <c r="C100" s="71" t="s">
        <v>389</v>
      </c>
      <c r="D100" s="72">
        <v>88</v>
      </c>
      <c r="E100" s="91"/>
      <c r="F100" s="92"/>
      <c r="G100" s="93">
        <f t="shared" si="1"/>
        <v>0</v>
      </c>
      <c r="H100" s="94"/>
    </row>
    <row r="101" spans="1:8" x14ac:dyDescent="0.2">
      <c r="A101" s="90">
        <v>98</v>
      </c>
      <c r="B101" s="70" t="s">
        <v>296</v>
      </c>
      <c r="C101" s="71" t="s">
        <v>297</v>
      </c>
      <c r="D101" s="72">
        <v>211.32999999999993</v>
      </c>
      <c r="E101" s="91"/>
      <c r="F101" s="92"/>
      <c r="G101" s="93">
        <f t="shared" si="1"/>
        <v>0</v>
      </c>
      <c r="H101" s="94"/>
    </row>
    <row r="102" spans="1:8" x14ac:dyDescent="0.2">
      <c r="A102" s="90">
        <v>99</v>
      </c>
      <c r="B102" s="70" t="s">
        <v>384</v>
      </c>
      <c r="C102" s="71" t="s">
        <v>385</v>
      </c>
      <c r="D102" s="72">
        <v>9</v>
      </c>
      <c r="E102" s="91"/>
      <c r="F102" s="92"/>
      <c r="G102" s="93">
        <f t="shared" si="1"/>
        <v>0</v>
      </c>
      <c r="H102" s="94"/>
    </row>
    <row r="103" spans="1:8" x14ac:dyDescent="0.2">
      <c r="A103" s="90">
        <v>100</v>
      </c>
      <c r="B103" s="70" t="s">
        <v>300</v>
      </c>
      <c r="C103" s="71" t="s">
        <v>301</v>
      </c>
      <c r="D103" s="72">
        <v>78.599999999999994</v>
      </c>
      <c r="E103" s="91"/>
      <c r="F103" s="92"/>
      <c r="G103" s="93">
        <f t="shared" si="1"/>
        <v>0</v>
      </c>
      <c r="H103" s="94"/>
    </row>
    <row r="104" spans="1:8" x14ac:dyDescent="0.2">
      <c r="A104" s="32">
        <v>101</v>
      </c>
      <c r="B104" s="70" t="s">
        <v>386</v>
      </c>
      <c r="C104" s="71" t="s">
        <v>387</v>
      </c>
      <c r="D104" s="72">
        <v>117</v>
      </c>
      <c r="E104" s="91"/>
      <c r="F104" s="92"/>
      <c r="G104" s="93">
        <f t="shared" si="1"/>
        <v>0</v>
      </c>
      <c r="H104" s="94"/>
    </row>
    <row r="105" spans="1:8" ht="13.5" thickBot="1" x14ac:dyDescent="0.25">
      <c r="A105" s="96">
        <v>102</v>
      </c>
      <c r="B105" s="73" t="s">
        <v>308</v>
      </c>
      <c r="C105" s="74" t="s">
        <v>309</v>
      </c>
      <c r="D105" s="75">
        <v>72.849999999999994</v>
      </c>
      <c r="E105" s="97"/>
      <c r="F105" s="98"/>
      <c r="G105" s="99">
        <f t="shared" si="1"/>
        <v>0</v>
      </c>
      <c r="H105" s="100"/>
    </row>
    <row r="106" spans="1:8" x14ac:dyDescent="0.2">
      <c r="C106" s="101" t="s">
        <v>8</v>
      </c>
      <c r="D106" s="102">
        <f>SUM(D5:D105)</f>
        <v>166137.07399999999</v>
      </c>
      <c r="E106" s="8"/>
      <c r="F106" s="4"/>
      <c r="G106" s="24">
        <f>SUM(G5:G105)</f>
        <v>0</v>
      </c>
      <c r="H106" s="8"/>
    </row>
    <row r="107" spans="1:8" x14ac:dyDescent="0.2">
      <c r="C107" s="101"/>
      <c r="D107" s="102"/>
      <c r="E107" s="8"/>
      <c r="F107" s="4"/>
      <c r="G107" s="24"/>
      <c r="H107" s="8"/>
    </row>
    <row r="108" spans="1:8" x14ac:dyDescent="0.2">
      <c r="C108" s="101"/>
      <c r="D108" s="102"/>
      <c r="E108" s="8"/>
      <c r="F108" s="4"/>
      <c r="G108" s="24"/>
      <c r="H108" s="8"/>
    </row>
    <row r="109" spans="1:8" x14ac:dyDescent="0.2">
      <c r="C109" s="20"/>
      <c r="D109" s="34"/>
      <c r="E109" s="8" t="s">
        <v>7</v>
      </c>
      <c r="F109" s="4"/>
      <c r="G109" s="24"/>
      <c r="H109" s="8"/>
    </row>
    <row r="110" spans="1:8" x14ac:dyDescent="0.2">
      <c r="C110" s="20"/>
      <c r="D110" s="34"/>
      <c r="E110" s="8"/>
      <c r="F110" s="4"/>
      <c r="G110" s="24"/>
      <c r="H110" s="8"/>
    </row>
    <row r="111" spans="1:8" x14ac:dyDescent="0.2">
      <c r="C111" s="20"/>
      <c r="D111" s="34"/>
      <c r="E111" s="103"/>
      <c r="F111" s="104"/>
      <c r="G111" s="24"/>
      <c r="H111" s="8"/>
    </row>
    <row r="112" spans="1:8" x14ac:dyDescent="0.2">
      <c r="C112" s="20"/>
      <c r="D112" s="34"/>
      <c r="E112" s="8"/>
      <c r="F112" s="4"/>
      <c r="G112" s="24"/>
      <c r="H112" s="8"/>
    </row>
  </sheetData>
  <sheetProtection algorithmName="SHA-512" hashValue="4tNt2Mzfs2jHkkytaq8HHFgxERYTGHEAyGm1S+RYsE24hNEJm2FiHhvP6nKCCVXFSMJZzsC+0qpOhSuczsXkBw==" saltValue="Z7sn4oNrBjRadRH+kksfag==" spinCount="100000" sheet="1" objects="1" scenarios="1"/>
  <sortState ref="B5:D106">
    <sortCondition ref="C5:C106"/>
  </sortState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Kom.fin.uvjeti</vt:lpstr>
      <vt:lpstr>Kruh</vt:lpstr>
      <vt:lpstr>Pecivo</vt:lpstr>
      <vt:lpstr>Kolači i keksi</vt:lpstr>
      <vt:lpstr>'Kolači i keksi'!Print_Area</vt:lpstr>
      <vt:lpstr>Kruh!Print_Area</vt:lpstr>
      <vt:lpstr>Pecivo!Print_Area</vt:lpstr>
      <vt:lpstr>'Kolači i keksi'!Print_Titles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2023-01-16T13:46:18Z</dcterms:modified>
</cp:coreProperties>
</file>