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rekcija nabave i vanjskih usluga\Interno\HRANA I PIĆE 2023\Ponudbena dokumentacija\Valentina\"/>
    </mc:Choice>
  </mc:AlternateContent>
  <bookViews>
    <workbookView xWindow="0" yWindow="0" windowWidth="28800" windowHeight="12150"/>
  </bookViews>
  <sheets>
    <sheet name="Kom.fin uvjeti" sheetId="4" r:id="rId1"/>
    <sheet name="Kobasice,hrenovke,paštete" sheetId="1" r:id="rId2"/>
    <sheet name="Suhomesnati,polutrajni" sheetId="2" r:id="rId3"/>
    <sheet name="Suhomesnati,trajni" sheetId="3" r:id="rId4"/>
  </sheets>
  <definedNames>
    <definedName name="_xlnm.Print_Area" localSheetId="1">'Kobasice,hrenovke,paštete'!$A$1:$H$47</definedName>
    <definedName name="_xlnm.Print_Area" localSheetId="0">'Kom.fin uvjeti'!$A$1:$M$55</definedName>
    <definedName name="_xlnm.Print_Area" localSheetId="2">'Suhomesnati,polutrajni'!$A$1:$H$63</definedName>
    <definedName name="_xlnm.Print_Area" localSheetId="3">'Suhomesnati,trajni'!$A$1:$H$40</definedName>
  </definedNames>
  <calcPr calcId="162913"/>
</workbook>
</file>

<file path=xl/calcChain.xml><?xml version="1.0" encoding="utf-8"?>
<calcChain xmlns="http://schemas.openxmlformats.org/spreadsheetml/2006/main">
  <c r="D35" i="3" l="1"/>
  <c r="D58" i="2"/>
  <c r="G5" i="2"/>
  <c r="D41" i="1"/>
  <c r="G29" i="3" l="1"/>
  <c r="G13" i="3"/>
  <c r="G5" i="3"/>
  <c r="G16" i="3"/>
  <c r="G24" i="3"/>
  <c r="G17" i="3"/>
  <c r="G11" i="3"/>
  <c r="G26" i="3"/>
  <c r="G32" i="3"/>
  <c r="G34" i="3"/>
  <c r="G23" i="3"/>
  <c r="G25" i="3"/>
  <c r="G30" i="3"/>
  <c r="G14" i="3"/>
  <c r="G18" i="3"/>
  <c r="G27" i="3"/>
  <c r="G15" i="3"/>
  <c r="G22" i="3"/>
  <c r="G21" i="3"/>
  <c r="G33" i="3"/>
  <c r="G7" i="3"/>
  <c r="G20" i="3"/>
  <c r="G28" i="3"/>
  <c r="G6" i="3"/>
  <c r="G12" i="3"/>
  <c r="G10" i="3"/>
  <c r="G8" i="3"/>
  <c r="G31" i="3"/>
  <c r="G19" i="3"/>
  <c r="G9" i="3"/>
  <c r="G6" i="2"/>
  <c r="G53" i="2"/>
  <c r="G35" i="2"/>
  <c r="G48" i="2"/>
  <c r="G49" i="2"/>
  <c r="G24" i="2"/>
  <c r="G40" i="2"/>
  <c r="G8" i="2"/>
  <c r="G34" i="2"/>
  <c r="G9" i="2"/>
  <c r="G21" i="2"/>
  <c r="G22" i="2"/>
  <c r="G26" i="2"/>
  <c r="G19" i="2"/>
  <c r="G31" i="2"/>
  <c r="G56" i="2"/>
  <c r="G33" i="2"/>
  <c r="G25" i="2"/>
  <c r="G37" i="2"/>
  <c r="G28" i="2"/>
  <c r="G27" i="2"/>
  <c r="G55" i="2"/>
  <c r="G38" i="2"/>
  <c r="G16" i="2"/>
  <c r="G23" i="2"/>
  <c r="G46" i="2"/>
  <c r="G12" i="2"/>
  <c r="G18" i="2"/>
  <c r="G41" i="2"/>
  <c r="G51" i="2"/>
  <c r="G20" i="2"/>
  <c r="G32" i="2"/>
  <c r="G7" i="2"/>
  <c r="G42" i="2"/>
  <c r="G14" i="2"/>
  <c r="G36" i="2"/>
  <c r="G11" i="2"/>
  <c r="G30" i="2"/>
  <c r="G50" i="2"/>
  <c r="G47" i="2"/>
  <c r="G15" i="2"/>
  <c r="G29" i="2"/>
  <c r="G58" i="2" s="1"/>
  <c r="G45" i="2"/>
  <c r="G13" i="2"/>
  <c r="G43" i="2"/>
  <c r="G52" i="2"/>
  <c r="G57" i="2"/>
  <c r="G44" i="2"/>
  <c r="G54" i="2"/>
  <c r="G17" i="2"/>
  <c r="G39" i="2"/>
  <c r="G10" i="2"/>
  <c r="G5" i="1"/>
  <c r="G11" i="1"/>
  <c r="G29" i="1"/>
  <c r="G22" i="1"/>
  <c r="G19" i="1"/>
  <c r="G28" i="1"/>
  <c r="G9" i="1"/>
  <c r="G14" i="1"/>
  <c r="G8" i="1"/>
  <c r="G31" i="1"/>
  <c r="G30" i="1"/>
  <c r="G10" i="1"/>
  <c r="G13" i="1"/>
  <c r="G34" i="1"/>
  <c r="G17" i="1"/>
  <c r="G18" i="1"/>
  <c r="G27" i="1"/>
  <c r="G37" i="1"/>
  <c r="G38" i="1"/>
  <c r="G26" i="1"/>
  <c r="G15" i="1"/>
  <c r="G6" i="1"/>
  <c r="G23" i="1"/>
  <c r="G33" i="1"/>
  <c r="G35" i="1"/>
  <c r="G36" i="1"/>
  <c r="G20" i="1"/>
  <c r="G25" i="1"/>
  <c r="G40" i="1"/>
  <c r="G7" i="1"/>
  <c r="G16" i="1"/>
  <c r="G24" i="1"/>
  <c r="G21" i="1"/>
  <c r="G39" i="1"/>
  <c r="G32" i="1"/>
  <c r="G12" i="1"/>
  <c r="E48" i="4" l="1"/>
  <c r="G41" i="1"/>
  <c r="E47" i="4" s="1"/>
  <c r="G35" i="3"/>
  <c r="E49" i="4" s="1"/>
  <c r="E50" i="4" l="1"/>
</calcChain>
</file>

<file path=xl/sharedStrings.xml><?xml version="1.0" encoding="utf-8"?>
<sst xmlns="http://schemas.openxmlformats.org/spreadsheetml/2006/main" count="316" uniqueCount="297">
  <si>
    <t>6 - S - MESNE PRERAĐEVINE</t>
  </si>
  <si>
    <t>151 - S - KOBASICE, HRENOVKE I PAŠTETE</t>
  </si>
  <si>
    <t>R.br</t>
  </si>
  <si>
    <t>Šifra artikla PL</t>
  </si>
  <si>
    <t xml:space="preserve">Naziv artikla </t>
  </si>
  <si>
    <t xml:space="preserve">Proizvođač (robna marka) </t>
  </si>
  <si>
    <t>Šifra artikla dobavljača</t>
  </si>
  <si>
    <t>Grand total ;</t>
  </si>
  <si>
    <t>152 - S - SUHOMESNATI PROIZVODI, POLUTRAJNI</t>
  </si>
  <si>
    <t>Pečat i potpis ;</t>
  </si>
  <si>
    <t>153 - S - SUHOMESNATI PROIZVODI, TRAJNI</t>
  </si>
  <si>
    <t xml:space="preserve">Pečat i potpis ; </t>
  </si>
  <si>
    <t>1510003</t>
  </si>
  <si>
    <t>HRENOVKE BEZ  OVITKA 1000 GR - KOM</t>
  </si>
  <si>
    <t>1510037</t>
  </si>
  <si>
    <t>HRENOVKE BEZ OVITKA 500GR VAK - KOM</t>
  </si>
  <si>
    <t>1510019</t>
  </si>
  <si>
    <t>HRENOVKE KOKTEL 500 GR - KOM</t>
  </si>
  <si>
    <t>1510014</t>
  </si>
  <si>
    <t>HRENOVKE KOKTEL SA SIROM 500 GR - KOM</t>
  </si>
  <si>
    <t>1510022</t>
  </si>
  <si>
    <t>HRENOVKE PILEĆE KOKTEL GASTRO - KOM</t>
  </si>
  <si>
    <t>1510005</t>
  </si>
  <si>
    <t>HRENOVKE PILEĆE STAND 1000 GR - KOM</t>
  </si>
  <si>
    <t>1510002</t>
  </si>
  <si>
    <t>HRENOVKE PUREĆE 1000 GR - KOM</t>
  </si>
  <si>
    <t>1510023</t>
  </si>
  <si>
    <t>HRENOVKE PUREĆE I PILEĆE - KOM</t>
  </si>
  <si>
    <t>1510016</t>
  </si>
  <si>
    <t>HRENOVKE PUREĆE KOKTEL 1000 GR - KG</t>
  </si>
  <si>
    <t>1510036</t>
  </si>
  <si>
    <t>KOBASICA DEBRECINKA GASTRO 1000 GR VAK - KG</t>
  </si>
  <si>
    <t>1510028</t>
  </si>
  <si>
    <t>KOBASICA ISTARSKA PULUSUHA - KG</t>
  </si>
  <si>
    <t>1510029</t>
  </si>
  <si>
    <t>KOBASICA ISTARSKA SUHA - KG</t>
  </si>
  <si>
    <t>1510011</t>
  </si>
  <si>
    <t>KOBASICA ISTARSKA SUHA SA TARTUFIMA - KG</t>
  </si>
  <si>
    <t>1510048</t>
  </si>
  <si>
    <t>KOBASICA JEGER - KG</t>
  </si>
  <si>
    <t>1510010</t>
  </si>
  <si>
    <t>KOBASICA KRANJSKA - KG</t>
  </si>
  <si>
    <t>1510039</t>
  </si>
  <si>
    <t>KOBASICA KRANJSKA GASTRO 1000 GR VAK - KG</t>
  </si>
  <si>
    <t>1520023</t>
  </si>
  <si>
    <t>KOBASICA KRANJSKA KOKTEL - KG</t>
  </si>
  <si>
    <t>1510030</t>
  </si>
  <si>
    <t>KOBASICA ROŠTILJSKA - KG</t>
  </si>
  <si>
    <t>1510012</t>
  </si>
  <si>
    <t>KOBASICA SRIJEMSKA - KG</t>
  </si>
  <si>
    <t>1510007</t>
  </si>
  <si>
    <t>KOBASICA UČKA 700G RFZ VAK - KOM</t>
  </si>
  <si>
    <t>1510021</t>
  </si>
  <si>
    <t>KOBASICA UČKA RFZ - KG</t>
  </si>
  <si>
    <t>1520055</t>
  </si>
  <si>
    <t>MESNI NAREZAK 100 GR. - KOM</t>
  </si>
  <si>
    <t>1510040</t>
  </si>
  <si>
    <t>PAŠTETA ČAJNA 30 GR 1 - KOM</t>
  </si>
  <si>
    <t>1510027</t>
  </si>
  <si>
    <t>PAŠTETA JETRENA 30 GR - KOM</t>
  </si>
  <si>
    <t>1510041</t>
  </si>
  <si>
    <t>PAŠTETA JETRENA 45 GR - KOM</t>
  </si>
  <si>
    <t>1510044</t>
  </si>
  <si>
    <t>PAŠTETA JETRENA FINA PIKETA 30 GR - KOM</t>
  </si>
  <si>
    <t>1510033</t>
  </si>
  <si>
    <t>PAŠTETA PILEĆA 30 GR - KOM</t>
  </si>
  <si>
    <t>1510031</t>
  </si>
  <si>
    <t>1520036</t>
  </si>
  <si>
    <t>PEČENICA GASTRO - KG</t>
  </si>
  <si>
    <t>1510055</t>
  </si>
  <si>
    <t>SALAMA ISTARSKA S TARTUFIMA 200gr - KOM</t>
  </si>
  <si>
    <t>1520002</t>
  </si>
  <si>
    <t>BUT PEČENI SK - KG</t>
  </si>
  <si>
    <t>1520073</t>
  </si>
  <si>
    <t>HAMBURGER PEČENI REZANI - KG</t>
  </si>
  <si>
    <t>1520041</t>
  </si>
  <si>
    <t>HAMBURGER PEČENI RFZ - KG</t>
  </si>
  <si>
    <t>1520001</t>
  </si>
  <si>
    <t>HAMBURGER PEČENI VAK.PAK - KG</t>
  </si>
  <si>
    <t>1520047</t>
  </si>
  <si>
    <t>KOBASICA WIENER 500 GR VAK PIK VRB - KG</t>
  </si>
  <si>
    <t>1520031</t>
  </si>
  <si>
    <t>LAKS KARE VAK - KG</t>
  </si>
  <si>
    <t>1520054</t>
  </si>
  <si>
    <t>LOPATICA  DIMLJENA SK - KG</t>
  </si>
  <si>
    <t>1520043</t>
  </si>
  <si>
    <t>LOPATICA PLEĆKA ROLANA  - KG</t>
  </si>
  <si>
    <t>1520051</t>
  </si>
  <si>
    <t>LOPATICA ROLANA DIMLJENA VAK - KG</t>
  </si>
  <si>
    <t>1520027</t>
  </si>
  <si>
    <t>MESNI NAREZAK U OVITKU - KG</t>
  </si>
  <si>
    <t>1520062</t>
  </si>
  <si>
    <t>MORTADELA - KG</t>
  </si>
  <si>
    <t>1520006</t>
  </si>
  <si>
    <t>MORTADELA GASTRO - KG</t>
  </si>
  <si>
    <t>1520038</t>
  </si>
  <si>
    <t>MORTADELA S MASL ROZETO CCA 3500 GR - KG</t>
  </si>
  <si>
    <t>1520004</t>
  </si>
  <si>
    <t>PILEĆA PRSA DIMLJ DIMCEK MAXI - KG</t>
  </si>
  <si>
    <t>1520029</t>
  </si>
  <si>
    <t>PILEĆA PRSA U OVITKU - KG</t>
  </si>
  <si>
    <t>1520015</t>
  </si>
  <si>
    <t>SALAMA BEČKA VAK - KG</t>
  </si>
  <si>
    <t>1520005</t>
  </si>
  <si>
    <t>SALAMA DELKO S PAPRIKOM - KG</t>
  </si>
  <si>
    <t>1520021</t>
  </si>
  <si>
    <t>SALAMA MESNI SIR - KG</t>
  </si>
  <si>
    <t>1520020</t>
  </si>
  <si>
    <t>SALAMA PARIZER - KG</t>
  </si>
  <si>
    <t>1520052</t>
  </si>
  <si>
    <t>SALAMA PARIZER S POVRĆEM - KG</t>
  </si>
  <si>
    <t>1520048</t>
  </si>
  <si>
    <t>SALAMA POSEBNA - KG</t>
  </si>
  <si>
    <t>1520012</t>
  </si>
  <si>
    <t>SALAMA POSEBNA PUREĆA - KG</t>
  </si>
  <si>
    <t>1520040</t>
  </si>
  <si>
    <t>SALAMA ROZETO PLANINSKA VINDIJA - KG</t>
  </si>
  <si>
    <t>1520014</t>
  </si>
  <si>
    <t>SALAMA SENDVIČ NAREZAK SA SIROM - KG</t>
  </si>
  <si>
    <t>1510046</t>
  </si>
  <si>
    <t>SALAMA TIROLSKA  - KG</t>
  </si>
  <si>
    <t>1520075</t>
  </si>
  <si>
    <t>SALAMA TIROLSKA 1600 G - KOM</t>
  </si>
  <si>
    <t>1520045</t>
  </si>
  <si>
    <t>1520025</t>
  </si>
  <si>
    <t>ŠUNKA KUHANA U VL SOKU 5448 GR - KG</t>
  </si>
  <si>
    <t>1520035</t>
  </si>
  <si>
    <t>1520042</t>
  </si>
  <si>
    <t>ŠUNKA PUREĆA DELIKATES - KG</t>
  </si>
  <si>
    <t>1520056</t>
  </si>
  <si>
    <t>ŠUNKA PUREĆA TOST 3,800 GR - KG</t>
  </si>
  <si>
    <t>1520060</t>
  </si>
  <si>
    <t>ŠUNKA TOST - KG</t>
  </si>
  <si>
    <t>1520053</t>
  </si>
  <si>
    <t>ŠUNKA U OVITKU - KG</t>
  </si>
  <si>
    <t>1520030</t>
  </si>
  <si>
    <t>ŠUNKA U OVITKU GASTRO - KG</t>
  </si>
  <si>
    <t>1520049</t>
  </si>
  <si>
    <t>ŠUNKA ZA PIZZU POLUKONZERVA - KG</t>
  </si>
  <si>
    <t>1520037</t>
  </si>
  <si>
    <t>ŠUNKA ZA PIZZU VAK - KG</t>
  </si>
  <si>
    <t>1520058</t>
  </si>
  <si>
    <t>ŠUNKARICA - KG</t>
  </si>
  <si>
    <t>1520074</t>
  </si>
  <si>
    <t>ŠUNKARICA 2500 gr - KOM</t>
  </si>
  <si>
    <t>1520061</t>
  </si>
  <si>
    <t>VRATINA DIMLJENA BK 500 GR VAK - KG</t>
  </si>
  <si>
    <t>1520013</t>
  </si>
  <si>
    <t>VRATINA DIMLJENA CIJELA  - KG</t>
  </si>
  <si>
    <t>1520059</t>
  </si>
  <si>
    <t>VRATINA DIMLJENA U OVITKU BK VAK - KG</t>
  </si>
  <si>
    <t>1530003</t>
  </si>
  <si>
    <t>BUĐOLA - KG</t>
  </si>
  <si>
    <t>1530038</t>
  </si>
  <si>
    <t>BUĐOLA 1/2 VAK - KG</t>
  </si>
  <si>
    <t>1510015</t>
  </si>
  <si>
    <t>KOBASICA ČAJNA  - KG</t>
  </si>
  <si>
    <t>1530012</t>
  </si>
  <si>
    <t>KULEN BARANJSKI BELJE - KG</t>
  </si>
  <si>
    <t>1530040</t>
  </si>
  <si>
    <t>KULEN KVRGAVI VAC. - KG</t>
  </si>
  <si>
    <t>1530002</t>
  </si>
  <si>
    <t>KULEN VAK - KG</t>
  </si>
  <si>
    <t>1530021</t>
  </si>
  <si>
    <t>OMBOLO IST ŽLOMPRT VAK - KG</t>
  </si>
  <si>
    <t>1530026</t>
  </si>
  <si>
    <t>PANCETA DIMLJENA  - KG</t>
  </si>
  <si>
    <t>1530007</t>
  </si>
  <si>
    <t>PANCETA DIMLJENA 1/2 VAK  - KG</t>
  </si>
  <si>
    <t>1530011</t>
  </si>
  <si>
    <t>PANCETA ISTARSKA - KG</t>
  </si>
  <si>
    <t>1530022</t>
  </si>
  <si>
    <t>PANCETA ISTARSKA RFZ - KG</t>
  </si>
  <si>
    <t>1530034</t>
  </si>
  <si>
    <t>PRŠUT BEZ KOSTI PREŠAN - KG</t>
  </si>
  <si>
    <t>1530028</t>
  </si>
  <si>
    <t>PRŠUT BK 1/2 - KG</t>
  </si>
  <si>
    <t>1530027</t>
  </si>
  <si>
    <t>PRŠUT ISTARSKI DOMAĆI OZ. IZVORNOSTI - KG</t>
  </si>
  <si>
    <t>1530017</t>
  </si>
  <si>
    <t>PRŠUT POLUSUHI BK - KG</t>
  </si>
  <si>
    <t>1530008</t>
  </si>
  <si>
    <t>PRŠUT RUŽA BK - KG</t>
  </si>
  <si>
    <t>1530018</t>
  </si>
  <si>
    <t>PRŠUT RUŽA REZANA MAP - KG</t>
  </si>
  <si>
    <t>1530013</t>
  </si>
  <si>
    <t>PRŠUT RUŽA SK RFZ - KG</t>
  </si>
  <si>
    <t>1530023</t>
  </si>
  <si>
    <t>SALAMA ISTARSKA - KG</t>
  </si>
  <si>
    <t>1530037</t>
  </si>
  <si>
    <t>SALAMA KOBASICA VEPAR - KOM</t>
  </si>
  <si>
    <t>1510035</t>
  </si>
  <si>
    <t>1530019</t>
  </si>
  <si>
    <t>SALAMA PIZZA - KG</t>
  </si>
  <si>
    <t>1530014</t>
  </si>
  <si>
    <t>SALAMA ZIMSKA - KG</t>
  </si>
  <si>
    <t>1530029</t>
  </si>
  <si>
    <t>SALAMA ZRINSKI 650 GR PIK VRB - KOM</t>
  </si>
  <si>
    <t>1530016</t>
  </si>
  <si>
    <t>ŠUNKA SUHA BEZ KOŽE VAK - KG</t>
  </si>
  <si>
    <t>1510020</t>
  </si>
  <si>
    <t>KOBASICA UČKA VAK - KG</t>
  </si>
  <si>
    <t>PAŠTETA JETRENA PILEĆA 25 GR - KOM</t>
  </si>
  <si>
    <t>1510034</t>
  </si>
  <si>
    <t>KOBASICA PIVSKA BIJELA - KG</t>
  </si>
  <si>
    <t>1510051</t>
  </si>
  <si>
    <t>KOBASICA PARIŠKA - KG</t>
  </si>
  <si>
    <t>1510057</t>
  </si>
  <si>
    <t>HRENOVKE KOKTEL 450 GR - KOM</t>
  </si>
  <si>
    <t>1510058</t>
  </si>
  <si>
    <t>KOBASICA DELIKATES ROŠTILJKA - KG</t>
  </si>
  <si>
    <t>1520034</t>
  </si>
  <si>
    <t>KOBASICA JEGER SLJEME 600 GR VAK - KOM</t>
  </si>
  <si>
    <t>Ponuđena cijena za 2023</t>
  </si>
  <si>
    <t>Iznos (ponuđena cijena 2023 x Količina 2022)</t>
  </si>
  <si>
    <t>1510018</t>
  </si>
  <si>
    <t>KOBASICA BEČKA GASTRO  - KG</t>
  </si>
  <si>
    <t>1520003</t>
  </si>
  <si>
    <t>MORTADELA S MASLINAMA - KG</t>
  </si>
  <si>
    <t>1520018</t>
  </si>
  <si>
    <t>ŠPEK PODRAVSKI - KG</t>
  </si>
  <si>
    <t>1520024</t>
  </si>
  <si>
    <t>VRATINA DIMLJENA BK VAK - KG</t>
  </si>
  <si>
    <t>1520032</t>
  </si>
  <si>
    <t>MORTADELA CLASSICA - KG</t>
  </si>
  <si>
    <t>ŠUNKA PREMIUM DIM.1/2 - KG</t>
  </si>
  <si>
    <t>SVINJSKA REBRA DIMLJENA RFZ - KG</t>
  </si>
  <si>
    <t>1520050</t>
  </si>
  <si>
    <t>ŠUNKA ZA PIZZU - KG</t>
  </si>
  <si>
    <t>1520067</t>
  </si>
  <si>
    <t>ŠUNKA KUHANA U VL SOKU 5448 GR - KOM</t>
  </si>
  <si>
    <t>1520076</t>
  </si>
  <si>
    <t>ŠUNKA ZA PIZZU 3600gr - KOM</t>
  </si>
  <si>
    <t>1520077</t>
  </si>
  <si>
    <t>ŠUNKA ZA PIZZU 3600GR FAVORIT - KG</t>
  </si>
  <si>
    <t>1520078</t>
  </si>
  <si>
    <t>PRSNI VRŠCI VP - KG</t>
  </si>
  <si>
    <t>1520079</t>
  </si>
  <si>
    <t>ŠUNKA PEČENA VAK - KG</t>
  </si>
  <si>
    <t>1520080</t>
  </si>
  <si>
    <t>HAMBURGER PEČENI VAK. PAK - KG</t>
  </si>
  <si>
    <t>Količina 2022</t>
  </si>
  <si>
    <t>SALAMA PANONA - KG</t>
  </si>
  <si>
    <t>1530032</t>
  </si>
  <si>
    <t>GOVEDINA SUŠENA - KOM</t>
  </si>
  <si>
    <t>1530042</t>
  </si>
  <si>
    <t>KOBASICA ČAJNA PILEĆA - KG</t>
  </si>
  <si>
    <t>1530043</t>
  </si>
  <si>
    <t>GOVEĐI BUT SUHI BK 1/2 VP - KG</t>
  </si>
  <si>
    <t>1530044</t>
  </si>
  <si>
    <t>SALAMA PIZZA 500GR - KOM</t>
  </si>
  <si>
    <t>1530045</t>
  </si>
  <si>
    <t>PANCETA OKRAJCI - KG</t>
  </si>
  <si>
    <t xml:space="preserve">IZJAVA O PRIHVAĆANJU KOMERCIJALNO - FINANCIJSKIH UVJETA </t>
  </si>
  <si>
    <t>Grupa: 6. MESNE PRERAĐEVINE</t>
  </si>
  <si>
    <t>1. Naziv ponuditelja:</t>
  </si>
  <si>
    <t>2. Adresa ponuditelja:</t>
  </si>
  <si>
    <t>3. Mjesto:</t>
  </si>
  <si>
    <t>4. Poštanski broj:</t>
  </si>
  <si>
    <t>5. Ime i prezime kontakt osobe:</t>
  </si>
  <si>
    <t>6. Telefon:</t>
  </si>
  <si>
    <t xml:space="preserve">7. Fax: </t>
  </si>
  <si>
    <t>8. E-mail:</t>
  </si>
  <si>
    <t>9. OIB:</t>
  </si>
  <si>
    <r>
      <t xml:space="preserve">       - </t>
    </r>
    <r>
      <rPr>
        <b/>
        <sz val="9"/>
        <rFont val="Arial"/>
        <family val="2"/>
        <charset val="238"/>
      </rPr>
      <t>Cijene formirati neto</t>
    </r>
    <r>
      <rPr>
        <sz val="9"/>
        <rFont val="Arial"/>
        <family val="2"/>
        <charset val="238"/>
      </rPr>
      <t xml:space="preserve"> (možebitini osnovni rabat treba biti ukalkuliran u jediničnu cijenu)</t>
    </r>
  </si>
  <si>
    <t>11. Rok plaćanja : 60 (šezdeset) dana od isporuke,osim ako važećim propisima nije predviđen drugi rok</t>
  </si>
  <si>
    <t>Ponuditelj daje ponudu za rok plaćanja od 60 dana, a ukoliko traži prijevremeno plaćanje od navedenog roka nudi Kupcu ;</t>
  </si>
  <si>
    <t xml:space="preserve">           _________ % rabata za plaćanje u roku od __________ dana  ( upišite ponuđeno)</t>
  </si>
  <si>
    <t>12. Lokacije snabdijevanja:</t>
  </si>
  <si>
    <t xml:space="preserve">                  a) lokacija Plava laguna d.d. - Poreč, (12 hotela, 4 auto kampa, 4 apartman naselja)</t>
  </si>
  <si>
    <t xml:space="preserve">                  b) lokacija  Plava laguna d.d. - Rijeka (1 hotel - Grand hotel Bonavia)</t>
  </si>
  <si>
    <t xml:space="preserve">                  c) lokacija Plava laguna d.d. - Umag (9 hotela, 5 auto kampa, 7 apartman naselja)</t>
  </si>
  <si>
    <r>
      <t xml:space="preserve">13. </t>
    </r>
    <r>
      <rPr>
        <sz val="9"/>
        <rFont val="Arial"/>
        <family val="2"/>
        <charset val="238"/>
      </rPr>
      <t>Rok isporuke: najkasnije 24 sata od zaprimanja narudžbe</t>
    </r>
  </si>
  <si>
    <t xml:space="preserve">       Proizvodi se neće ugovarati u fiksnim količinama, već će se naručivati sukcesivno, </t>
  </si>
  <si>
    <t xml:space="preserve">       a dinamika isporuke i stvarne količine biti će određene pojedinačnim narudžbama.</t>
  </si>
  <si>
    <r>
      <t>14.</t>
    </r>
    <r>
      <rPr>
        <sz val="9"/>
        <rFont val="Arial"/>
        <family val="2"/>
        <charset val="238"/>
      </rPr>
      <t xml:space="preserve"> Ponuditelj prihvaća obvezu sukcesivne isporuke na svim mjestima potrošnje koje odredi Kupac.</t>
    </r>
  </si>
  <si>
    <t xml:space="preserve">       Po isteku vremena trajanja potpisanog ugovora, ukoliko niti jedna strana isti ne otkaže, odredbe</t>
  </si>
  <si>
    <t xml:space="preserve">       ugovora primjenjuju se do zaključenja novog ugovora ili obavijesti naručioca o raskidu ugovora.</t>
  </si>
  <si>
    <r>
      <rPr>
        <b/>
        <sz val="9"/>
        <rFont val="Arial"/>
        <family val="2"/>
        <charset val="238"/>
      </rPr>
      <t>16</t>
    </r>
    <r>
      <rPr>
        <sz val="9"/>
        <rFont val="Arial"/>
        <family val="2"/>
        <charset val="238"/>
      </rPr>
      <t>. Na dan sklapanja kupoprodajnog ugovora vrijede cijene iz ponude, neovisno o tome koliko je vremena prošlo do trenutka sklapanja ugovora.</t>
    </r>
  </si>
  <si>
    <r>
      <t xml:space="preserve">      Ukoliko se za vrijeme trajanja ugovora nabavna cijena predmeta ugovora kod ponuditelja promijeni zbog ekonomskih kretanja na tržištu, </t>
    </r>
    <r>
      <rPr>
        <sz val="11"/>
        <rFont val="Calibri"/>
        <family val="2"/>
        <charset val="238"/>
      </rPr>
      <t/>
    </r>
  </si>
  <si>
    <t xml:space="preserve">      ponuditelj se obvezuje bez odgađanja obavijestiti kupca o takvoj promjeni. Na sve isporuke učinjene kupcu u 15 dana od dana kada je zaprimio </t>
  </si>
  <si>
    <t xml:space="preserve">      obavijest o promijeni cijena primjenjivat će se cijene koje su vrijedile prije obavijesti. Kupac u tom slučaju pridržava pravo raskinuti ugovor  </t>
  </si>
  <si>
    <t xml:space="preserve">      odnosno navedenu robu kupiti od drugog dobavljača.</t>
  </si>
  <si>
    <r>
      <rPr>
        <b/>
        <sz val="9"/>
        <rFont val="Arial"/>
        <family val="2"/>
        <charset val="238"/>
      </rPr>
      <t>17.</t>
    </r>
    <r>
      <rPr>
        <sz val="9"/>
        <rFont val="Arial"/>
        <family val="2"/>
        <charset val="238"/>
      </rPr>
      <t xml:space="preserve"> Valjanost ponude je minimalno 45 dana od datuma roka dostave iz nadmetanja.</t>
    </r>
  </si>
  <si>
    <t>PONUDITELJ:</t>
  </si>
  <si>
    <t>_____________________</t>
  </si>
  <si>
    <t xml:space="preserve">     (pečat i potpis)</t>
  </si>
  <si>
    <r>
      <t>15.</t>
    </r>
    <r>
      <rPr>
        <sz val="9"/>
        <rFont val="Arial"/>
        <family val="2"/>
        <charset val="238"/>
      </rPr>
      <t xml:space="preserve"> Kupoprodajni ugovor se zaključuje na određeno vrijeme do 31.12.2023. godine. </t>
    </r>
  </si>
  <si>
    <t>1</t>
  </si>
  <si>
    <t>2</t>
  </si>
  <si>
    <t>3</t>
  </si>
  <si>
    <t>Ukupno:</t>
  </si>
  <si>
    <t>18. Rekapitulacija ponude</t>
  </si>
  <si>
    <t>Kobasice,hrenovke,paštete</t>
  </si>
  <si>
    <t>Suhomesnati,polutrajni</t>
  </si>
  <si>
    <t>Suhomesnati,trajni</t>
  </si>
  <si>
    <t>10. Jedinične cijene iskazuju se u eurima, bez PDV-a, FCO potrošno mjesto-istovareno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</si>
</sst>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9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11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30">
    <xf numFmtId="0" fontId="0" fillId="0" borderId="0" xfId="0"/>
    <xf numFmtId="0" fontId="19" fillId="0" borderId="0" xfId="41" applyFont="1" applyProtection="1">
      <protection hidden="1"/>
    </xf>
    <xf numFmtId="2" fontId="19" fillId="0" borderId="0" xfId="41" applyNumberFormat="1" applyFont="1" applyProtection="1">
      <protection hidden="1"/>
    </xf>
    <xf numFmtId="0" fontId="19" fillId="0" borderId="0" xfId="41" applyFont="1" applyBorder="1" applyProtection="1">
      <protection hidden="1"/>
    </xf>
    <xf numFmtId="2" fontId="19" fillId="0" borderId="0" xfId="41" applyNumberFormat="1" applyFont="1" applyBorder="1" applyProtection="1">
      <protection hidden="1"/>
    </xf>
    <xf numFmtId="0" fontId="20" fillId="33" borderId="0" xfId="41" applyFont="1" applyFill="1" applyBorder="1" applyProtection="1">
      <protection hidden="1"/>
    </xf>
    <xf numFmtId="4" fontId="19" fillId="33" borderId="10" xfId="41" applyNumberFormat="1" applyFont="1" applyFill="1" applyBorder="1" applyProtection="1">
      <protection locked="0"/>
    </xf>
    <xf numFmtId="2" fontId="19" fillId="0" borderId="10" xfId="41" applyNumberFormat="1" applyFont="1" applyBorder="1" applyProtection="1">
      <protection hidden="1"/>
    </xf>
    <xf numFmtId="0" fontId="19" fillId="0" borderId="0" xfId="41" applyFont="1" applyFill="1" applyProtection="1">
      <protection hidden="1"/>
    </xf>
    <xf numFmtId="0" fontId="20" fillId="0" borderId="0" xfId="41" applyFont="1" applyFill="1" applyBorder="1" applyAlignment="1" applyProtection="1">
      <alignment horizontal="right"/>
      <protection hidden="1"/>
    </xf>
    <xf numFmtId="49" fontId="19" fillId="0" borderId="0" xfId="41" applyNumberFormat="1" applyFont="1" applyFill="1" applyProtection="1">
      <protection locked="0"/>
    </xf>
    <xf numFmtId="0" fontId="20" fillId="33" borderId="12" xfId="41" applyFont="1" applyFill="1" applyBorder="1" applyAlignment="1" applyProtection="1">
      <alignment vertical="center"/>
      <protection hidden="1"/>
    </xf>
    <xf numFmtId="0" fontId="20" fillId="33" borderId="13" xfId="41" applyFont="1" applyFill="1" applyBorder="1" applyAlignment="1" applyProtection="1">
      <alignment horizontal="center" vertical="center" wrapText="1"/>
      <protection hidden="1"/>
    </xf>
    <xf numFmtId="1" fontId="20" fillId="33" borderId="14" xfId="41" applyNumberFormat="1" applyFont="1" applyFill="1" applyBorder="1" applyAlignment="1" applyProtection="1">
      <alignment horizontal="center" vertical="center" wrapText="1"/>
      <protection hidden="1"/>
    </xf>
    <xf numFmtId="4" fontId="19" fillId="33" borderId="18" xfId="41" applyNumberFormat="1" applyFont="1" applyFill="1" applyBorder="1" applyProtection="1">
      <protection locked="0"/>
    </xf>
    <xf numFmtId="2" fontId="20" fillId="33" borderId="13" xfId="41" applyNumberFormat="1" applyFont="1" applyFill="1" applyBorder="1" applyAlignment="1" applyProtection="1">
      <alignment horizontal="center" vertical="center" wrapText="1"/>
      <protection hidden="1"/>
    </xf>
    <xf numFmtId="2" fontId="19" fillId="0" borderId="18" xfId="41" applyNumberFormat="1" applyFont="1" applyBorder="1" applyProtection="1">
      <protection hidden="1"/>
    </xf>
    <xf numFmtId="4" fontId="19" fillId="33" borderId="21" xfId="41" applyNumberFormat="1" applyFont="1" applyFill="1" applyBorder="1" applyProtection="1">
      <protection locked="0"/>
    </xf>
    <xf numFmtId="49" fontId="20" fillId="33" borderId="12" xfId="41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41" applyNumberFormat="1" applyFont="1" applyProtection="1">
      <protection locked="0"/>
    </xf>
    <xf numFmtId="49" fontId="19" fillId="0" borderId="11" xfId="41" applyNumberFormat="1" applyFont="1" applyBorder="1" applyProtection="1">
      <protection locked="0"/>
    </xf>
    <xf numFmtId="4" fontId="20" fillId="33" borderId="13" xfId="41" applyNumberFormat="1" applyFont="1" applyFill="1" applyBorder="1" applyAlignment="1" applyProtection="1">
      <alignment horizontal="center" vertical="center" wrapText="1"/>
      <protection locked="0"/>
    </xf>
    <xf numFmtId="4" fontId="19" fillId="0" borderId="0" xfId="41" applyNumberFormat="1" applyFont="1" applyFill="1" applyProtection="1">
      <protection locked="0"/>
    </xf>
    <xf numFmtId="4" fontId="19" fillId="0" borderId="11" xfId="41" applyNumberFormat="1" applyFont="1" applyBorder="1" applyProtection="1">
      <protection locked="0"/>
    </xf>
    <xf numFmtId="4" fontId="20" fillId="33" borderId="13" xfId="41" applyNumberFormat="1" applyFont="1" applyFill="1" applyBorder="1" applyAlignment="1" applyProtection="1">
      <alignment horizontal="center" vertical="center" wrapText="1"/>
      <protection hidden="1"/>
    </xf>
    <xf numFmtId="3" fontId="19" fillId="0" borderId="0" xfId="41" applyNumberFormat="1" applyFont="1" applyBorder="1" applyProtection="1">
      <protection hidden="1"/>
    </xf>
    <xf numFmtId="3" fontId="20" fillId="33" borderId="14" xfId="41" applyNumberFormat="1" applyFont="1" applyFill="1" applyBorder="1" applyAlignment="1" applyProtection="1">
      <alignment horizontal="center" vertical="center" wrapText="1"/>
      <protection hidden="1"/>
    </xf>
    <xf numFmtId="3" fontId="20" fillId="0" borderId="0" xfId="41" applyNumberFormat="1" applyFont="1" applyFill="1" applyProtection="1">
      <protection hidden="1"/>
    </xf>
    <xf numFmtId="49" fontId="19" fillId="0" borderId="0" xfId="41" applyNumberFormat="1" applyFont="1" applyBorder="1" applyProtection="1">
      <protection locked="0"/>
    </xf>
    <xf numFmtId="49" fontId="20" fillId="33" borderId="14" xfId="41" applyNumberFormat="1" applyFont="1" applyFill="1" applyBorder="1" applyAlignment="1" applyProtection="1">
      <alignment horizontal="center" vertical="center" wrapText="1"/>
      <protection locked="0"/>
    </xf>
    <xf numFmtId="49" fontId="19" fillId="33" borderId="16" xfId="41" applyNumberFormat="1" applyFont="1" applyFill="1" applyBorder="1" applyProtection="1">
      <protection locked="0"/>
    </xf>
    <xf numFmtId="49" fontId="19" fillId="33" borderId="19" xfId="41" applyNumberFormat="1" applyFont="1" applyFill="1" applyBorder="1" applyProtection="1">
      <protection locked="0"/>
    </xf>
    <xf numFmtId="49" fontId="19" fillId="0" borderId="0" xfId="0" applyNumberFormat="1" applyFont="1" applyProtection="1">
      <protection locked="0"/>
    </xf>
    <xf numFmtId="4" fontId="19" fillId="0" borderId="0" xfId="41" applyNumberFormat="1" applyFont="1" applyProtection="1">
      <protection locked="0"/>
    </xf>
    <xf numFmtId="4" fontId="19" fillId="0" borderId="0" xfId="41" applyNumberFormat="1" applyFont="1" applyBorder="1" applyProtection="1">
      <protection locked="0"/>
    </xf>
    <xf numFmtId="4" fontId="19" fillId="0" borderId="0" xfId="0" applyNumberFormat="1" applyFont="1" applyProtection="1">
      <protection locked="0"/>
    </xf>
    <xf numFmtId="49" fontId="19" fillId="33" borderId="22" xfId="41" applyNumberFormat="1" applyFont="1" applyFill="1" applyBorder="1" applyProtection="1">
      <protection locked="0"/>
    </xf>
    <xf numFmtId="4" fontId="19" fillId="0" borderId="0" xfId="41" applyNumberFormat="1" applyFont="1" applyProtection="1"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3" fontId="19" fillId="0" borderId="0" xfId="0" applyNumberFormat="1" applyFont="1" applyProtection="1">
      <protection hidden="1"/>
    </xf>
    <xf numFmtId="4" fontId="19" fillId="0" borderId="0" xfId="0" applyNumberFormat="1" applyFont="1" applyProtection="1">
      <protection hidden="1"/>
    </xf>
    <xf numFmtId="0" fontId="20" fillId="33" borderId="0" xfId="41" applyFont="1" applyFill="1" applyProtection="1">
      <protection hidden="1"/>
    </xf>
    <xf numFmtId="4" fontId="19" fillId="0" borderId="10" xfId="41" applyNumberFormat="1" applyFont="1" applyBorder="1" applyProtection="1">
      <protection hidden="1"/>
    </xf>
    <xf numFmtId="4" fontId="19" fillId="0" borderId="18" xfId="41" applyNumberFormat="1" applyFont="1" applyBorder="1" applyProtection="1">
      <protection hidden="1"/>
    </xf>
    <xf numFmtId="4" fontId="19" fillId="0" borderId="21" xfId="41" applyNumberFormat="1" applyFont="1" applyBorder="1" applyProtection="1">
      <protection hidden="1"/>
    </xf>
    <xf numFmtId="0" fontId="19" fillId="0" borderId="20" xfId="41" applyFont="1" applyBorder="1" applyProtection="1">
      <protection hidden="1"/>
    </xf>
    <xf numFmtId="2" fontId="19" fillId="0" borderId="21" xfId="41" applyNumberFormat="1" applyFont="1" applyBorder="1" applyProtection="1">
      <protection hidden="1"/>
    </xf>
    <xf numFmtId="0" fontId="19" fillId="0" borderId="15" xfId="41" applyFont="1" applyBorder="1" applyProtection="1">
      <protection hidden="1"/>
    </xf>
    <xf numFmtId="0" fontId="19" fillId="0" borderId="17" xfId="41" applyFont="1" applyBorder="1" applyProtection="1">
      <protection hidden="1"/>
    </xf>
    <xf numFmtId="4" fontId="19" fillId="34" borderId="10" xfId="41" applyNumberFormat="1" applyFont="1" applyFill="1" applyBorder="1" applyProtection="1">
      <protection locked="0"/>
    </xf>
    <xf numFmtId="49" fontId="19" fillId="34" borderId="16" xfId="41" applyNumberFormat="1" applyFont="1" applyFill="1" applyBorder="1" applyProtection="1">
      <protection locked="0"/>
    </xf>
    <xf numFmtId="49" fontId="19" fillId="33" borderId="21" xfId="41" applyNumberFormat="1" applyFont="1" applyFill="1" applyBorder="1" applyProtection="1">
      <protection locked="0"/>
    </xf>
    <xf numFmtId="49" fontId="19" fillId="33" borderId="10" xfId="41" applyNumberFormat="1" applyFont="1" applyFill="1" applyBorder="1" applyProtection="1">
      <protection locked="0"/>
    </xf>
    <xf numFmtId="49" fontId="19" fillId="33" borderId="18" xfId="41" applyNumberFormat="1" applyFont="1" applyFill="1" applyBorder="1" applyProtection="1">
      <protection locked="0"/>
    </xf>
    <xf numFmtId="3" fontId="20" fillId="0" borderId="0" xfId="0" applyNumberFormat="1" applyFont="1" applyProtection="1">
      <protection hidden="1"/>
    </xf>
    <xf numFmtId="0" fontId="21" fillId="0" borderId="21" xfId="0" applyFont="1" applyFill="1" applyBorder="1"/>
    <xf numFmtId="0" fontId="21" fillId="0" borderId="10" xfId="0" applyFont="1" applyFill="1" applyBorder="1"/>
    <xf numFmtId="0" fontId="21" fillId="0" borderId="18" xfId="0" applyFont="1" applyFill="1" applyBorder="1"/>
    <xf numFmtId="0" fontId="19" fillId="0" borderId="21" xfId="0" applyFont="1" applyFill="1" applyBorder="1"/>
    <xf numFmtId="0" fontId="19" fillId="0" borderId="10" xfId="0" applyFont="1" applyFill="1" applyBorder="1"/>
    <xf numFmtId="0" fontId="19" fillId="0" borderId="18" xfId="0" applyFont="1" applyFill="1" applyBorder="1"/>
    <xf numFmtId="1" fontId="20" fillId="0" borderId="21" xfId="0" applyNumberFormat="1" applyFont="1" applyFill="1" applyBorder="1"/>
    <xf numFmtId="1" fontId="20" fillId="0" borderId="10" xfId="0" applyNumberFormat="1" applyFont="1" applyFill="1" applyBorder="1"/>
    <xf numFmtId="1" fontId="20" fillId="0" borderId="18" xfId="0" applyNumberFormat="1" applyFont="1" applyFill="1" applyBorder="1"/>
    <xf numFmtId="1" fontId="22" fillId="0" borderId="21" xfId="0" applyNumberFormat="1" applyFont="1" applyFill="1" applyBorder="1"/>
    <xf numFmtId="1" fontId="22" fillId="0" borderId="10" xfId="0" applyNumberFormat="1" applyFont="1" applyFill="1" applyBorder="1"/>
    <xf numFmtId="1" fontId="22" fillId="0" borderId="18" xfId="0" applyNumberFormat="1" applyFont="1" applyFill="1" applyBorder="1"/>
    <xf numFmtId="4" fontId="19" fillId="0" borderId="0" xfId="41" applyNumberFormat="1" applyFont="1" applyBorder="1" applyProtection="1">
      <protection hidden="1"/>
    </xf>
    <xf numFmtId="0" fontId="23" fillId="0" borderId="0" xfId="44"/>
    <xf numFmtId="49" fontId="25" fillId="0" borderId="0" xfId="44" applyNumberFormat="1" applyFont="1" applyProtection="1"/>
    <xf numFmtId="49" fontId="26" fillId="0" borderId="0" xfId="44" applyNumberFormat="1" applyFont="1" applyProtection="1"/>
    <xf numFmtId="49" fontId="26" fillId="0" borderId="0" xfId="44" applyNumberFormat="1" applyFont="1" applyFill="1" applyBorder="1" applyAlignment="1" applyProtection="1">
      <alignment horizontal="center"/>
    </xf>
    <xf numFmtId="49" fontId="26" fillId="0" borderId="0" xfId="44" applyNumberFormat="1" applyFont="1" applyFill="1" applyBorder="1" applyAlignment="1" applyProtection="1">
      <alignment horizontal="left"/>
    </xf>
    <xf numFmtId="49" fontId="26" fillId="0" borderId="0" xfId="44" applyNumberFormat="1" applyFont="1" applyFill="1" applyAlignment="1" applyProtection="1"/>
    <xf numFmtId="49" fontId="25" fillId="0" borderId="0" xfId="44" applyNumberFormat="1" applyFont="1" applyAlignment="1" applyProtection="1">
      <alignment horizontal="left"/>
    </xf>
    <xf numFmtId="49" fontId="26" fillId="0" borderId="0" xfId="44" applyNumberFormat="1" applyFont="1" applyAlignment="1" applyProtection="1"/>
    <xf numFmtId="0" fontId="26" fillId="0" borderId="0" xfId="44" applyFont="1" applyAlignment="1" applyProtection="1"/>
    <xf numFmtId="49" fontId="27" fillId="0" borderId="0" xfId="45" applyNumberFormat="1" applyFont="1" applyFill="1" applyBorder="1" applyAlignment="1" applyProtection="1">
      <alignment horizontal="center"/>
    </xf>
    <xf numFmtId="49" fontId="26" fillId="0" borderId="0" xfId="44" applyNumberFormat="1" applyFont="1" applyFill="1" applyProtection="1"/>
    <xf numFmtId="0" fontId="25" fillId="0" borderId="0" xfId="44" applyFont="1" applyAlignment="1">
      <alignment horizontal="left"/>
    </xf>
    <xf numFmtId="49" fontId="28" fillId="0" borderId="0" xfId="44" applyNumberFormat="1" applyFont="1" applyProtection="1"/>
    <xf numFmtId="0" fontId="25" fillId="0" borderId="0" xfId="44" applyFont="1" applyFill="1" applyAlignment="1">
      <alignment horizontal="left"/>
    </xf>
    <xf numFmtId="0" fontId="26" fillId="0" borderId="0" xfId="44" applyFont="1" applyAlignment="1">
      <alignment horizontal="left"/>
    </xf>
    <xf numFmtId="49" fontId="26" fillId="0" borderId="0" xfId="44" applyNumberFormat="1" applyFont="1" applyFill="1" applyBorder="1" applyProtection="1"/>
    <xf numFmtId="49" fontId="25" fillId="0" borderId="0" xfId="44" applyNumberFormat="1" applyFont="1"/>
    <xf numFmtId="49" fontId="26" fillId="0" borderId="0" xfId="44" applyNumberFormat="1" applyFont="1"/>
    <xf numFmtId="49" fontId="26" fillId="0" borderId="0" xfId="44" applyNumberFormat="1" applyFont="1" applyFill="1"/>
    <xf numFmtId="49" fontId="25" fillId="0" borderId="0" xfId="44" applyNumberFormat="1" applyFont="1" applyAlignment="1">
      <alignment vertical="center"/>
    </xf>
    <xf numFmtId="49" fontId="26" fillId="0" borderId="0" xfId="44" applyNumberFormat="1" applyFont="1" applyAlignment="1">
      <alignment vertical="center"/>
    </xf>
    <xf numFmtId="0" fontId="26" fillId="0" borderId="0" xfId="44" applyFont="1" applyAlignment="1">
      <alignment vertical="center"/>
    </xf>
    <xf numFmtId="0" fontId="26" fillId="0" borderId="0" xfId="44" applyFont="1"/>
    <xf numFmtId="3" fontId="20" fillId="0" borderId="18" xfId="0" applyNumberFormat="1" applyFont="1" applyFill="1" applyBorder="1"/>
    <xf numFmtId="3" fontId="20" fillId="0" borderId="21" xfId="0" applyNumberFormat="1" applyFont="1" applyFill="1" applyBorder="1"/>
    <xf numFmtId="3" fontId="20" fillId="0" borderId="10" xfId="0" applyNumberFormat="1" applyFont="1" applyFill="1" applyBorder="1"/>
    <xf numFmtId="0" fontId="19" fillId="0" borderId="0" xfId="41" applyFont="1" applyProtection="1">
      <protection hidden="1"/>
    </xf>
    <xf numFmtId="4" fontId="19" fillId="0" borderId="10" xfId="41" applyNumberFormat="1" applyFont="1" applyBorder="1" applyProtection="1">
      <protection hidden="1"/>
    </xf>
    <xf numFmtId="49" fontId="19" fillId="0" borderId="0" xfId="41" applyNumberFormat="1" applyFont="1" applyProtection="1">
      <protection locked="0"/>
    </xf>
    <xf numFmtId="49" fontId="19" fillId="0" borderId="11" xfId="41" applyNumberFormat="1" applyFont="1" applyBorder="1" applyProtection="1">
      <protection locked="0"/>
    </xf>
    <xf numFmtId="4" fontId="19" fillId="0" borderId="0" xfId="41" applyNumberFormat="1" applyFont="1" applyProtection="1">
      <protection locked="0"/>
    </xf>
    <xf numFmtId="4" fontId="19" fillId="0" borderId="0" xfId="41" applyNumberFormat="1" applyFont="1" applyProtection="1">
      <protection hidden="1"/>
    </xf>
    <xf numFmtId="4" fontId="19" fillId="0" borderId="11" xfId="41" applyNumberFormat="1" applyFont="1" applyBorder="1" applyProtection="1">
      <protection locked="0"/>
    </xf>
    <xf numFmtId="0" fontId="19" fillId="0" borderId="15" xfId="41" applyFont="1" applyBorder="1" applyProtection="1">
      <protection hidden="1"/>
    </xf>
    <xf numFmtId="0" fontId="19" fillId="0" borderId="17" xfId="41" applyFont="1" applyBorder="1" applyProtection="1">
      <protection hidden="1"/>
    </xf>
    <xf numFmtId="4" fontId="19" fillId="0" borderId="18" xfId="41" applyNumberFormat="1" applyFont="1" applyBorder="1" applyProtection="1">
      <protection hidden="1"/>
    </xf>
    <xf numFmtId="3" fontId="19" fillId="0" borderId="0" xfId="41" applyNumberFormat="1" applyFont="1" applyProtection="1">
      <protection hidden="1"/>
    </xf>
    <xf numFmtId="0" fontId="19" fillId="0" borderId="20" xfId="41" applyFont="1" applyBorder="1" applyProtection="1">
      <protection hidden="1"/>
    </xf>
    <xf numFmtId="4" fontId="19" fillId="0" borderId="21" xfId="41" applyNumberFormat="1" applyFont="1" applyBorder="1" applyProtection="1">
      <protection hidden="1"/>
    </xf>
    <xf numFmtId="49" fontId="26" fillId="0" borderId="0" xfId="44" applyNumberFormat="1" applyFont="1"/>
    <xf numFmtId="0" fontId="26" fillId="0" borderId="0" xfId="44" applyFont="1"/>
    <xf numFmtId="0" fontId="19" fillId="0" borderId="0" xfId="46" applyFont="1"/>
    <xf numFmtId="49" fontId="26" fillId="0" borderId="0" xfId="46" applyNumberFormat="1" applyFont="1"/>
    <xf numFmtId="49" fontId="25" fillId="0" borderId="0" xfId="46" applyNumberFormat="1" applyFont="1"/>
    <xf numFmtId="49" fontId="26" fillId="0" borderId="0" xfId="46" applyNumberFormat="1" applyFont="1" applyAlignment="1">
      <alignment horizontal="right"/>
    </xf>
    <xf numFmtId="4" fontId="26" fillId="0" borderId="0" xfId="46" applyNumberFormat="1" applyFont="1"/>
    <xf numFmtId="4" fontId="25" fillId="36" borderId="0" xfId="46" applyNumberFormat="1" applyFont="1" applyFill="1"/>
    <xf numFmtId="49" fontId="27" fillId="35" borderId="23" xfId="45" applyNumberFormat="1" applyFont="1" applyFill="1" applyBorder="1" applyAlignment="1" applyProtection="1">
      <alignment horizontal="center" vertical="center"/>
      <protection locked="0"/>
    </xf>
    <xf numFmtId="49" fontId="27" fillId="35" borderId="24" xfId="45" applyNumberFormat="1" applyFont="1" applyFill="1" applyBorder="1" applyAlignment="1" applyProtection="1">
      <alignment horizontal="center" vertical="center"/>
      <protection locked="0"/>
    </xf>
    <xf numFmtId="49" fontId="27" fillId="35" borderId="25" xfId="45" applyNumberFormat="1" applyFont="1" applyFill="1" applyBorder="1" applyAlignment="1" applyProtection="1">
      <alignment horizontal="center" vertical="center"/>
      <protection locked="0"/>
    </xf>
    <xf numFmtId="49" fontId="26" fillId="35" borderId="26" xfId="44" applyNumberFormat="1" applyFont="1" applyFill="1" applyBorder="1" applyAlignment="1" applyProtection="1">
      <alignment horizontal="center" vertical="center"/>
      <protection locked="0"/>
    </xf>
    <xf numFmtId="49" fontId="26" fillId="35" borderId="27" xfId="44" applyNumberFormat="1" applyFont="1" applyFill="1" applyBorder="1" applyAlignment="1" applyProtection="1">
      <alignment horizontal="center" vertical="center"/>
      <protection locked="0"/>
    </xf>
    <xf numFmtId="49" fontId="24" fillId="35" borderId="23" xfId="45" applyNumberFormat="1" applyFill="1" applyBorder="1" applyAlignment="1" applyProtection="1">
      <alignment horizontal="center" vertical="top"/>
      <protection locked="0"/>
    </xf>
    <xf numFmtId="49" fontId="27" fillId="35" borderId="24" xfId="45" applyNumberFormat="1" applyFont="1" applyFill="1" applyBorder="1" applyAlignment="1" applyProtection="1">
      <alignment horizontal="center" vertical="top"/>
      <protection locked="0"/>
    </xf>
    <xf numFmtId="49" fontId="27" fillId="35" borderId="25" xfId="45" applyNumberFormat="1" applyFont="1" applyFill="1" applyBorder="1" applyAlignment="1" applyProtection="1">
      <alignment horizontal="center" vertical="top"/>
      <protection locked="0"/>
    </xf>
    <xf numFmtId="49" fontId="26" fillId="35" borderId="23" xfId="44" applyNumberFormat="1" applyFont="1" applyFill="1" applyBorder="1" applyAlignment="1" applyProtection="1">
      <alignment horizontal="center" vertical="center"/>
      <protection locked="0"/>
    </xf>
    <xf numFmtId="49" fontId="26" fillId="35" borderId="24" xfId="44" applyNumberFormat="1" applyFont="1" applyFill="1" applyBorder="1" applyAlignment="1" applyProtection="1">
      <alignment horizontal="center" vertical="center"/>
      <protection locked="0"/>
    </xf>
    <xf numFmtId="49" fontId="26" fillId="35" borderId="25" xfId="44" applyNumberFormat="1" applyFont="1" applyFill="1" applyBorder="1" applyAlignment="1" applyProtection="1">
      <alignment horizontal="center" vertical="center"/>
      <protection locked="0"/>
    </xf>
    <xf numFmtId="49" fontId="26" fillId="35" borderId="23" xfId="44" applyNumberFormat="1" applyFont="1" applyFill="1" applyBorder="1" applyAlignment="1" applyProtection="1">
      <alignment horizontal="left"/>
      <protection locked="0"/>
    </xf>
    <xf numFmtId="49" fontId="26" fillId="35" borderId="24" xfId="44" applyNumberFormat="1" applyFont="1" applyFill="1" applyBorder="1" applyAlignment="1" applyProtection="1">
      <alignment horizontal="left"/>
      <protection locked="0"/>
    </xf>
    <xf numFmtId="49" fontId="26" fillId="35" borderId="25" xfId="44" applyNumberFormat="1" applyFont="1" applyFill="1" applyBorder="1" applyAlignment="1" applyProtection="1">
      <alignment horizontal="left"/>
      <protection locked="0"/>
    </xf>
  </cellXfs>
  <cellStyles count="61">
    <cellStyle name="20% - Accent1" xfId="18" builtinId="30" customBuiltin="1"/>
    <cellStyle name="20% - Accent1 2" xfId="48"/>
    <cellStyle name="20% - Accent2" xfId="22" builtinId="34" customBuiltin="1"/>
    <cellStyle name="20% - Accent2 2" xfId="50"/>
    <cellStyle name="20% - Accent3" xfId="26" builtinId="38" customBuiltin="1"/>
    <cellStyle name="20% - Accent3 2" xfId="52"/>
    <cellStyle name="20% - Accent4" xfId="30" builtinId="42" customBuiltin="1"/>
    <cellStyle name="20% - Accent4 2" xfId="54"/>
    <cellStyle name="20% - Accent5" xfId="34" builtinId="46" customBuiltin="1"/>
    <cellStyle name="20% - Accent5 2" xfId="56"/>
    <cellStyle name="20% - Accent6" xfId="38" builtinId="50" customBuiltin="1"/>
    <cellStyle name="20% - Accent6 2" xfId="58"/>
    <cellStyle name="40% - Accent1" xfId="19" builtinId="31" customBuiltin="1"/>
    <cellStyle name="40% - Accent1 2" xfId="49"/>
    <cellStyle name="40% - Accent2" xfId="23" builtinId="35" customBuiltin="1"/>
    <cellStyle name="40% - Accent2 2" xfId="51"/>
    <cellStyle name="40% - Accent3" xfId="27" builtinId="39" customBuiltin="1"/>
    <cellStyle name="40% - Accent3 2" xfId="53"/>
    <cellStyle name="40% - Accent4" xfId="31" builtinId="43" customBuiltin="1"/>
    <cellStyle name="40% - Accent4 2" xfId="55"/>
    <cellStyle name="40% - Accent5" xfId="35" builtinId="47" customBuiltin="1"/>
    <cellStyle name="40% - Accent5 2" xfId="57"/>
    <cellStyle name="40% - Accent6" xfId="39" builtinId="51" customBuiltin="1"/>
    <cellStyle name="40% - Accent6 2" xfId="59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Hyperlink 2" xfId="6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1"/>
    <cellStyle name="Normal 3 2" xfId="46"/>
    <cellStyle name="Normal 4" xfId="44"/>
    <cellStyle name="Note 2" xfId="43"/>
    <cellStyle name="Note 3" xfId="47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0DDE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5"/>
  <sheetViews>
    <sheetView tabSelected="1" zoomScaleNormal="100" workbookViewId="0">
      <selection activeCell="I47" sqref="I47"/>
    </sheetView>
  </sheetViews>
  <sheetFormatPr defaultRowHeight="15" x14ac:dyDescent="0.25"/>
  <sheetData>
    <row r="1" spans="1:6" x14ac:dyDescent="0.25">
      <c r="A1" s="69"/>
      <c r="B1" s="69"/>
      <c r="C1" s="75" t="s">
        <v>253</v>
      </c>
      <c r="D1" s="69"/>
      <c r="E1" s="69"/>
      <c r="F1" s="69"/>
    </row>
    <row r="2" spans="1:6" x14ac:dyDescent="0.25">
      <c r="A2" s="69"/>
      <c r="B2" s="75"/>
      <c r="C2" s="69"/>
      <c r="D2" s="69"/>
      <c r="E2" s="69"/>
      <c r="F2" s="69"/>
    </row>
    <row r="3" spans="1:6" x14ac:dyDescent="0.25">
      <c r="A3" s="69"/>
      <c r="B3" s="69"/>
      <c r="C3" s="70" t="s">
        <v>254</v>
      </c>
      <c r="D3" s="69"/>
      <c r="E3" s="69"/>
      <c r="F3" s="69"/>
    </row>
    <row r="5" spans="1:6" x14ac:dyDescent="0.25">
      <c r="A5" s="70" t="s">
        <v>255</v>
      </c>
      <c r="B5" s="69"/>
      <c r="C5" s="124"/>
      <c r="D5" s="125"/>
      <c r="E5" s="126"/>
      <c r="F5" s="72"/>
    </row>
    <row r="6" spans="1:6" x14ac:dyDescent="0.25">
      <c r="A6" s="70" t="s">
        <v>256</v>
      </c>
      <c r="B6" s="69"/>
      <c r="C6" s="127"/>
      <c r="D6" s="128"/>
      <c r="E6" s="129"/>
      <c r="F6" s="73"/>
    </row>
    <row r="7" spans="1:6" x14ac:dyDescent="0.25">
      <c r="A7" s="70" t="s">
        <v>257</v>
      </c>
      <c r="B7" s="69"/>
      <c r="C7" s="124"/>
      <c r="D7" s="125"/>
      <c r="E7" s="126"/>
      <c r="F7" s="73"/>
    </row>
    <row r="8" spans="1:6" x14ac:dyDescent="0.25">
      <c r="A8" s="70" t="s">
        <v>258</v>
      </c>
      <c r="B8" s="69"/>
      <c r="C8" s="124"/>
      <c r="D8" s="126"/>
      <c r="E8" s="77"/>
      <c r="F8" s="77"/>
    </row>
    <row r="9" spans="1:6" x14ac:dyDescent="0.25">
      <c r="A9" s="70" t="s">
        <v>259</v>
      </c>
      <c r="B9" s="69"/>
      <c r="C9" s="74"/>
      <c r="D9" s="124"/>
      <c r="E9" s="125"/>
      <c r="F9" s="126"/>
    </row>
    <row r="10" spans="1:6" x14ac:dyDescent="0.25">
      <c r="A10" s="70" t="s">
        <v>260</v>
      </c>
      <c r="B10" s="69"/>
      <c r="C10" s="124"/>
      <c r="D10" s="126"/>
      <c r="E10" s="75"/>
      <c r="F10" s="76"/>
    </row>
    <row r="11" spans="1:6" x14ac:dyDescent="0.25">
      <c r="A11" s="70" t="s">
        <v>261</v>
      </c>
      <c r="B11" s="69"/>
      <c r="C11" s="119"/>
      <c r="D11" s="120"/>
      <c r="E11" s="73"/>
      <c r="F11" s="76"/>
    </row>
    <row r="12" spans="1:6" x14ac:dyDescent="0.25">
      <c r="A12" s="70" t="s">
        <v>262</v>
      </c>
      <c r="B12" s="69"/>
      <c r="C12" s="121"/>
      <c r="D12" s="122"/>
      <c r="E12" s="123"/>
      <c r="F12" s="78"/>
    </row>
    <row r="13" spans="1:6" x14ac:dyDescent="0.25">
      <c r="A13" s="70" t="s">
        <v>263</v>
      </c>
      <c r="B13" s="69"/>
      <c r="C13" s="116"/>
      <c r="D13" s="117"/>
      <c r="E13" s="118"/>
      <c r="F13" s="78"/>
    </row>
    <row r="15" spans="1:6" x14ac:dyDescent="0.25">
      <c r="A15" s="70" t="s">
        <v>296</v>
      </c>
      <c r="B15" s="69"/>
      <c r="C15" s="69"/>
      <c r="D15" s="69"/>
      <c r="E15" s="69"/>
      <c r="F15" s="69"/>
    </row>
    <row r="16" spans="1:6" x14ac:dyDescent="0.25">
      <c r="A16" s="71" t="s">
        <v>264</v>
      </c>
      <c r="B16" s="69"/>
      <c r="C16" s="69"/>
      <c r="D16" s="69"/>
      <c r="E16" s="69"/>
      <c r="F16" s="69"/>
    </row>
    <row r="18" spans="1:10" x14ac:dyDescent="0.25">
      <c r="A18" s="70" t="s">
        <v>265</v>
      </c>
      <c r="B18" s="69"/>
      <c r="C18" s="69"/>
      <c r="D18" s="69"/>
      <c r="E18" s="69"/>
      <c r="F18" s="69"/>
      <c r="G18" s="69"/>
      <c r="H18" s="69"/>
      <c r="I18" s="79"/>
      <c r="J18" s="69"/>
    </row>
    <row r="19" spans="1:10" x14ac:dyDescent="0.25">
      <c r="A19" s="85" t="s">
        <v>266</v>
      </c>
      <c r="B19" s="86"/>
      <c r="C19" s="86"/>
      <c r="D19" s="86"/>
      <c r="E19" s="86"/>
      <c r="F19" s="86"/>
      <c r="G19" s="86"/>
      <c r="H19" s="86"/>
      <c r="I19" s="87"/>
      <c r="J19" s="86"/>
    </row>
    <row r="20" spans="1:10" x14ac:dyDescent="0.25">
      <c r="A20" s="88" t="s">
        <v>267</v>
      </c>
      <c r="B20" s="89"/>
      <c r="C20" s="89"/>
      <c r="D20" s="89"/>
      <c r="E20" s="89"/>
      <c r="F20" s="89"/>
      <c r="G20" s="86"/>
      <c r="H20" s="86"/>
      <c r="I20" s="87"/>
      <c r="J20" s="86"/>
    </row>
    <row r="21" spans="1:10" x14ac:dyDescent="0.25">
      <c r="A21" s="88"/>
      <c r="B21" s="89"/>
      <c r="C21" s="89"/>
      <c r="D21" s="89"/>
      <c r="E21" s="89"/>
      <c r="F21" s="89"/>
      <c r="G21" s="86"/>
      <c r="H21" s="86"/>
      <c r="I21" s="87"/>
      <c r="J21" s="86"/>
    </row>
    <row r="22" spans="1:10" x14ac:dyDescent="0.25">
      <c r="A22" s="70" t="s">
        <v>268</v>
      </c>
      <c r="B22" s="69"/>
      <c r="C22" s="69"/>
      <c r="D22" s="69"/>
      <c r="E22" s="69"/>
      <c r="F22" s="69"/>
      <c r="G22" s="69"/>
      <c r="H22" s="69"/>
      <c r="I22" s="79"/>
      <c r="J22" s="69"/>
    </row>
    <row r="23" spans="1:10" x14ac:dyDescent="0.25">
      <c r="A23" s="69"/>
      <c r="B23" s="80" t="s">
        <v>269</v>
      </c>
      <c r="C23" s="69"/>
      <c r="D23" s="69"/>
      <c r="E23" s="69"/>
      <c r="F23" s="69"/>
      <c r="G23" s="69"/>
      <c r="H23" s="69"/>
      <c r="I23" s="79"/>
      <c r="J23" s="69"/>
    </row>
    <row r="24" spans="1:10" x14ac:dyDescent="0.25">
      <c r="A24" s="81"/>
      <c r="B24" s="80" t="s">
        <v>270</v>
      </c>
      <c r="C24" s="69"/>
      <c r="D24" s="69"/>
      <c r="E24" s="69"/>
      <c r="F24" s="69"/>
      <c r="G24" s="69"/>
      <c r="H24" s="69"/>
      <c r="I24" s="79"/>
      <c r="J24" s="69"/>
    </row>
    <row r="25" spans="1:10" x14ac:dyDescent="0.25">
      <c r="A25" s="81"/>
      <c r="B25" s="82" t="s">
        <v>271</v>
      </c>
      <c r="C25" s="79"/>
      <c r="D25" s="69"/>
      <c r="E25" s="69"/>
      <c r="F25" s="69"/>
      <c r="G25" s="69"/>
      <c r="H25" s="69"/>
      <c r="I25" s="79"/>
      <c r="J25" s="69"/>
    </row>
    <row r="26" spans="1:10" x14ac:dyDescent="0.25">
      <c r="A26" s="83"/>
      <c r="B26" s="69"/>
      <c r="C26" s="69"/>
      <c r="D26" s="69"/>
      <c r="E26" s="69"/>
      <c r="F26" s="69"/>
      <c r="G26" s="69"/>
      <c r="H26" s="69"/>
      <c r="I26" s="79"/>
      <c r="J26" s="69"/>
    </row>
    <row r="27" spans="1:10" x14ac:dyDescent="0.25">
      <c r="A27" s="83"/>
      <c r="B27" s="69"/>
      <c r="C27" s="69"/>
      <c r="D27" s="69"/>
      <c r="E27" s="69"/>
      <c r="F27" s="69"/>
      <c r="G27" s="69"/>
      <c r="H27" s="69"/>
      <c r="I27" s="79"/>
      <c r="J27" s="69"/>
    </row>
    <row r="28" spans="1:10" x14ac:dyDescent="0.25">
      <c r="A28" s="70" t="s">
        <v>272</v>
      </c>
      <c r="B28" s="69"/>
      <c r="C28" s="69"/>
      <c r="D28" s="69"/>
      <c r="E28" s="69"/>
      <c r="F28" s="69"/>
      <c r="G28" s="69"/>
      <c r="H28" s="69"/>
      <c r="I28" s="79"/>
      <c r="J28" s="69"/>
    </row>
    <row r="29" spans="1:10" x14ac:dyDescent="0.25">
      <c r="A29" s="71" t="s">
        <v>273</v>
      </c>
      <c r="B29" s="69"/>
      <c r="C29" s="69"/>
      <c r="D29" s="69"/>
      <c r="E29" s="69"/>
      <c r="F29" s="69"/>
      <c r="G29" s="69"/>
      <c r="H29" s="69"/>
      <c r="I29" s="79"/>
      <c r="J29" s="69"/>
    </row>
    <row r="30" spans="1:10" x14ac:dyDescent="0.25">
      <c r="A30" s="71" t="s">
        <v>274</v>
      </c>
      <c r="B30" s="69"/>
      <c r="C30" s="69"/>
      <c r="D30" s="69"/>
      <c r="E30" s="69"/>
      <c r="F30" s="69"/>
      <c r="G30" s="69"/>
      <c r="H30" s="69"/>
      <c r="I30" s="79"/>
      <c r="J30" s="69"/>
    </row>
    <row r="31" spans="1:10" x14ac:dyDescent="0.25">
      <c r="A31" s="69"/>
      <c r="B31" s="69"/>
      <c r="C31" s="69"/>
      <c r="D31" s="69"/>
      <c r="E31" s="69"/>
      <c r="F31" s="69"/>
      <c r="G31" s="69"/>
      <c r="H31" s="69"/>
      <c r="I31" s="79"/>
      <c r="J31" s="69"/>
    </row>
    <row r="32" spans="1:10" x14ac:dyDescent="0.25">
      <c r="A32" s="70" t="s">
        <v>275</v>
      </c>
      <c r="B32" s="69"/>
      <c r="C32" s="69"/>
      <c r="D32" s="69"/>
      <c r="E32" s="69"/>
      <c r="F32" s="69"/>
      <c r="G32" s="69"/>
      <c r="H32" s="69"/>
      <c r="I32" s="79"/>
      <c r="J32" s="69"/>
    </row>
    <row r="33" spans="1:11" x14ac:dyDescent="0.25">
      <c r="A33" s="69"/>
      <c r="B33" s="69"/>
      <c r="C33" s="69"/>
      <c r="D33" s="69"/>
      <c r="E33" s="69"/>
      <c r="F33" s="69"/>
      <c r="G33" s="69"/>
      <c r="H33" s="69"/>
      <c r="I33" s="79"/>
      <c r="J33" s="69"/>
      <c r="K33" s="69"/>
    </row>
    <row r="34" spans="1:11" x14ac:dyDescent="0.25">
      <c r="A34" s="70" t="s">
        <v>287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5">
      <c r="A35" s="71" t="s">
        <v>276</v>
      </c>
      <c r="B35" s="69"/>
      <c r="C35" s="69"/>
      <c r="D35" s="69"/>
      <c r="E35" s="69"/>
      <c r="F35" s="69"/>
      <c r="G35" s="69"/>
      <c r="H35" s="84"/>
      <c r="I35" s="69"/>
      <c r="J35" s="69"/>
      <c r="K35" s="69"/>
    </row>
    <row r="36" spans="1:11" x14ac:dyDescent="0.25">
      <c r="A36" s="71" t="s">
        <v>277</v>
      </c>
      <c r="B36" s="69"/>
      <c r="C36" s="69"/>
      <c r="D36" s="69"/>
      <c r="E36" s="69"/>
      <c r="F36" s="69"/>
      <c r="G36" s="69"/>
      <c r="H36" s="84"/>
      <c r="I36" s="69"/>
      <c r="J36" s="69"/>
      <c r="K36" s="69"/>
    </row>
    <row r="38" spans="1:11" x14ac:dyDescent="0.25">
      <c r="A38" s="86" t="s">
        <v>278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1:11" x14ac:dyDescent="0.25">
      <c r="A39" s="90" t="s">
        <v>279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1:11" x14ac:dyDescent="0.25">
      <c r="A40" s="90" t="s">
        <v>280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1:11" x14ac:dyDescent="0.25">
      <c r="A41" s="90" t="s">
        <v>281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1:11" x14ac:dyDescent="0.25">
      <c r="A42" s="91" t="s">
        <v>282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1:11" x14ac:dyDescent="0.25">
      <c r="A43" s="91"/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1:11" x14ac:dyDescent="0.25">
      <c r="A44" s="91" t="s">
        <v>283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1:11" x14ac:dyDescent="0.25">
      <c r="A45" s="109"/>
      <c r="B45" s="108"/>
      <c r="C45" s="108"/>
      <c r="D45" s="108"/>
      <c r="E45" s="108"/>
      <c r="F45" s="108"/>
      <c r="G45" s="108"/>
      <c r="H45" s="108"/>
      <c r="I45" s="108"/>
      <c r="J45" s="108"/>
      <c r="K45" s="108"/>
    </row>
    <row r="46" spans="1:11" x14ac:dyDescent="0.25">
      <c r="A46" s="112" t="s">
        <v>292</v>
      </c>
      <c r="B46" s="110"/>
      <c r="C46" s="110"/>
      <c r="D46" s="110"/>
      <c r="E46" s="110"/>
      <c r="F46" s="69"/>
      <c r="G46" s="69"/>
      <c r="H46" s="84"/>
      <c r="I46" s="69"/>
      <c r="J46" s="69"/>
      <c r="K46" s="69"/>
    </row>
    <row r="47" spans="1:11" x14ac:dyDescent="0.25">
      <c r="A47" s="113" t="s">
        <v>288</v>
      </c>
      <c r="B47" s="111" t="s">
        <v>293</v>
      </c>
      <c r="C47" s="110"/>
      <c r="D47" s="110"/>
      <c r="E47" s="114">
        <f>+'Kobasice,hrenovke,paštete'!G41</f>
        <v>0</v>
      </c>
      <c r="F47" s="69"/>
      <c r="G47" s="69"/>
      <c r="H47" s="84"/>
      <c r="I47" s="69"/>
      <c r="J47" s="69"/>
      <c r="K47" s="69"/>
    </row>
    <row r="48" spans="1:11" x14ac:dyDescent="0.25">
      <c r="A48" s="113" t="s">
        <v>289</v>
      </c>
      <c r="B48" s="111" t="s">
        <v>294</v>
      </c>
      <c r="C48" s="110"/>
      <c r="D48" s="110"/>
      <c r="E48" s="114">
        <f>+'Suhomesnati,polutrajni'!G58</f>
        <v>0</v>
      </c>
      <c r="F48" s="69"/>
      <c r="G48" s="69"/>
      <c r="H48" s="69"/>
      <c r="I48" s="69"/>
      <c r="J48" s="69"/>
      <c r="K48" s="69"/>
    </row>
    <row r="49" spans="1:7" x14ac:dyDescent="0.25">
      <c r="A49" s="113" t="s">
        <v>290</v>
      </c>
      <c r="B49" s="111" t="s">
        <v>295</v>
      </c>
      <c r="C49" s="110"/>
      <c r="D49" s="110"/>
      <c r="E49" s="114">
        <f>+'Suhomesnati,trajni'!G35</f>
        <v>0</v>
      </c>
    </row>
    <row r="50" spans="1:7" x14ac:dyDescent="0.25">
      <c r="A50" s="110"/>
      <c r="B50" s="112" t="s">
        <v>291</v>
      </c>
      <c r="C50" s="110"/>
      <c r="D50" s="110"/>
      <c r="E50" s="115">
        <f>SUM(E47:E49)</f>
        <v>0</v>
      </c>
      <c r="F50" s="69"/>
    </row>
    <row r="51" spans="1:7" x14ac:dyDescent="0.25">
      <c r="A51" s="69"/>
      <c r="B51" s="69"/>
      <c r="C51" s="69"/>
      <c r="D51" s="69"/>
      <c r="E51" s="69"/>
      <c r="F51" s="69"/>
    </row>
    <row r="52" spans="1:7" x14ac:dyDescent="0.25">
      <c r="G52" s="70" t="s">
        <v>284</v>
      </c>
    </row>
    <row r="54" spans="1:7" x14ac:dyDescent="0.25">
      <c r="G54" s="71" t="s">
        <v>285</v>
      </c>
    </row>
    <row r="55" spans="1:7" x14ac:dyDescent="0.25">
      <c r="G55" s="71" t="s">
        <v>286</v>
      </c>
    </row>
  </sheetData>
  <mergeCells count="9">
    <mergeCell ref="C13:E13"/>
    <mergeCell ref="C11:D11"/>
    <mergeCell ref="C12:E12"/>
    <mergeCell ref="C5:E5"/>
    <mergeCell ref="C6:E6"/>
    <mergeCell ref="C7:E7"/>
    <mergeCell ref="C8:D8"/>
    <mergeCell ref="D9:F9"/>
    <mergeCell ref="C10:D10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0DDEC"/>
  </sheetPr>
  <dimension ref="A1:H45"/>
  <sheetViews>
    <sheetView zoomScaleNormal="100" workbookViewId="0">
      <selection activeCell="F5" sqref="F5:F6"/>
    </sheetView>
  </sheetViews>
  <sheetFormatPr defaultRowHeight="12" x14ac:dyDescent="0.2"/>
  <cols>
    <col min="1" max="1" width="4.28515625" style="38" customWidth="1"/>
    <col min="2" max="2" width="9.140625" style="38"/>
    <col min="3" max="3" width="47.140625" style="38" bestFit="1" customWidth="1"/>
    <col min="4" max="4" width="8.5703125" style="40" customWidth="1"/>
    <col min="5" max="5" width="27.85546875" style="32" customWidth="1"/>
    <col min="6" max="6" width="11.28515625" style="35" customWidth="1"/>
    <col min="7" max="7" width="11" style="38" customWidth="1"/>
    <col min="8" max="8" width="16.42578125" style="32" customWidth="1"/>
    <col min="9" max="16384" width="9.140625" style="38"/>
  </cols>
  <sheetData>
    <row r="1" spans="1:8" x14ac:dyDescent="0.2">
      <c r="A1" s="95"/>
      <c r="B1" s="95"/>
      <c r="C1" s="42" t="s">
        <v>0</v>
      </c>
      <c r="D1" s="105"/>
      <c r="E1" s="97"/>
      <c r="F1" s="99"/>
      <c r="G1" s="2"/>
      <c r="H1" s="97"/>
    </row>
    <row r="2" spans="1:8" x14ac:dyDescent="0.2">
      <c r="A2" s="3"/>
      <c r="B2" s="3"/>
      <c r="C2" s="3"/>
      <c r="D2" s="25"/>
      <c r="E2" s="28"/>
      <c r="F2" s="34"/>
      <c r="G2" s="4"/>
      <c r="H2" s="28"/>
    </row>
    <row r="3" spans="1:8" ht="12.75" thickBot="1" x14ac:dyDescent="0.25">
      <c r="A3" s="5" t="s">
        <v>1</v>
      </c>
      <c r="B3" s="5"/>
      <c r="C3" s="5"/>
      <c r="D3" s="25"/>
      <c r="E3" s="28"/>
      <c r="F3" s="34"/>
      <c r="G3" s="4"/>
      <c r="H3" s="28"/>
    </row>
    <row r="4" spans="1:8" s="39" customFormat="1" ht="60.75" thickBot="1" x14ac:dyDescent="0.3">
      <c r="A4" s="11" t="s">
        <v>2</v>
      </c>
      <c r="B4" s="12" t="s">
        <v>3</v>
      </c>
      <c r="C4" s="12" t="s">
        <v>4</v>
      </c>
      <c r="D4" s="26" t="s">
        <v>241</v>
      </c>
      <c r="E4" s="18" t="s">
        <v>5</v>
      </c>
      <c r="F4" s="21" t="s">
        <v>213</v>
      </c>
      <c r="G4" s="15" t="s">
        <v>214</v>
      </c>
      <c r="H4" s="29" t="s">
        <v>6</v>
      </c>
    </row>
    <row r="5" spans="1:8" ht="14.1" customHeight="1" x14ac:dyDescent="0.2">
      <c r="A5" s="106">
        <v>1</v>
      </c>
      <c r="B5" s="59" t="s">
        <v>12</v>
      </c>
      <c r="C5" s="59" t="s">
        <v>13</v>
      </c>
      <c r="D5" s="62">
        <v>90</v>
      </c>
      <c r="E5" s="17"/>
      <c r="F5" s="17"/>
      <c r="G5" s="47">
        <f t="shared" ref="G5:G40" si="0">F5*D5</f>
        <v>0</v>
      </c>
      <c r="H5" s="36"/>
    </row>
    <row r="6" spans="1:8" ht="14.1" customHeight="1" x14ac:dyDescent="0.2">
      <c r="A6" s="102">
        <v>2</v>
      </c>
      <c r="B6" s="60" t="s">
        <v>14</v>
      </c>
      <c r="C6" s="60" t="s">
        <v>15</v>
      </c>
      <c r="D6" s="63">
        <v>300</v>
      </c>
      <c r="E6" s="6"/>
      <c r="F6" s="6"/>
      <c r="G6" s="7">
        <f t="shared" si="0"/>
        <v>0</v>
      </c>
      <c r="H6" s="30"/>
    </row>
    <row r="7" spans="1:8" ht="14.1" customHeight="1" x14ac:dyDescent="0.2">
      <c r="A7" s="102">
        <v>3</v>
      </c>
      <c r="B7" s="60" t="s">
        <v>207</v>
      </c>
      <c r="C7" s="60" t="s">
        <v>208</v>
      </c>
      <c r="D7" s="63">
        <v>512</v>
      </c>
      <c r="E7" s="6"/>
      <c r="F7" s="6"/>
      <c r="G7" s="7">
        <f t="shared" si="0"/>
        <v>0</v>
      </c>
      <c r="H7" s="30"/>
    </row>
    <row r="8" spans="1:8" ht="14.1" customHeight="1" x14ac:dyDescent="0.2">
      <c r="A8" s="102">
        <v>4</v>
      </c>
      <c r="B8" s="60" t="s">
        <v>16</v>
      </c>
      <c r="C8" s="60" t="s">
        <v>17</v>
      </c>
      <c r="D8" s="63">
        <v>60</v>
      </c>
      <c r="E8" s="6"/>
      <c r="F8" s="6"/>
      <c r="G8" s="7">
        <f t="shared" si="0"/>
        <v>0</v>
      </c>
      <c r="H8" s="30"/>
    </row>
    <row r="9" spans="1:8" ht="14.1" customHeight="1" x14ac:dyDescent="0.2">
      <c r="A9" s="102">
        <v>5</v>
      </c>
      <c r="B9" s="60" t="s">
        <v>18</v>
      </c>
      <c r="C9" s="60" t="s">
        <v>19</v>
      </c>
      <c r="D9" s="63">
        <v>84</v>
      </c>
      <c r="E9" s="6"/>
      <c r="F9" s="6"/>
      <c r="G9" s="7">
        <f t="shared" si="0"/>
        <v>0</v>
      </c>
      <c r="H9" s="30"/>
    </row>
    <row r="10" spans="1:8" ht="14.1" customHeight="1" x14ac:dyDescent="0.2">
      <c r="A10" s="102">
        <v>6</v>
      </c>
      <c r="B10" s="60" t="s">
        <v>20</v>
      </c>
      <c r="C10" s="60" t="s">
        <v>21</v>
      </c>
      <c r="D10" s="63">
        <v>6572</v>
      </c>
      <c r="E10" s="6"/>
      <c r="F10" s="6"/>
      <c r="G10" s="7">
        <f t="shared" si="0"/>
        <v>0</v>
      </c>
      <c r="H10" s="30"/>
    </row>
    <row r="11" spans="1:8" ht="14.1" customHeight="1" x14ac:dyDescent="0.2">
      <c r="A11" s="102">
        <v>7</v>
      </c>
      <c r="B11" s="60" t="s">
        <v>22</v>
      </c>
      <c r="C11" s="60" t="s">
        <v>23</v>
      </c>
      <c r="D11" s="63">
        <v>7765</v>
      </c>
      <c r="E11" s="6"/>
      <c r="F11" s="6"/>
      <c r="G11" s="7">
        <f t="shared" si="0"/>
        <v>0</v>
      </c>
      <c r="H11" s="30"/>
    </row>
    <row r="12" spans="1:8" ht="14.1" customHeight="1" x14ac:dyDescent="0.2">
      <c r="A12" s="102">
        <v>8</v>
      </c>
      <c r="B12" s="60" t="s">
        <v>24</v>
      </c>
      <c r="C12" s="60" t="s">
        <v>25</v>
      </c>
      <c r="D12" s="63">
        <v>6777.13</v>
      </c>
      <c r="E12" s="6"/>
      <c r="F12" s="6"/>
      <c r="G12" s="7">
        <f t="shared" si="0"/>
        <v>0</v>
      </c>
      <c r="H12" s="30"/>
    </row>
    <row r="13" spans="1:8" ht="14.1" customHeight="1" x14ac:dyDescent="0.2">
      <c r="A13" s="102">
        <v>9</v>
      </c>
      <c r="B13" s="60" t="s">
        <v>26</v>
      </c>
      <c r="C13" s="60" t="s">
        <v>27</v>
      </c>
      <c r="D13" s="63">
        <v>13308</v>
      </c>
      <c r="E13" s="6"/>
      <c r="F13" s="6"/>
      <c r="G13" s="7">
        <f t="shared" si="0"/>
        <v>0</v>
      </c>
      <c r="H13" s="30"/>
    </row>
    <row r="14" spans="1:8" ht="14.1" customHeight="1" x14ac:dyDescent="0.2">
      <c r="A14" s="102">
        <v>10</v>
      </c>
      <c r="B14" s="60" t="s">
        <v>28</v>
      </c>
      <c r="C14" s="60" t="s">
        <v>29</v>
      </c>
      <c r="D14" s="63">
        <v>151</v>
      </c>
      <c r="E14" s="6"/>
      <c r="F14" s="6"/>
      <c r="G14" s="7">
        <f t="shared" si="0"/>
        <v>0</v>
      </c>
      <c r="H14" s="30"/>
    </row>
    <row r="15" spans="1:8" ht="14.1" customHeight="1" x14ac:dyDescent="0.2">
      <c r="A15" s="102">
        <v>11</v>
      </c>
      <c r="B15" s="60" t="s">
        <v>30</v>
      </c>
      <c r="C15" s="60" t="s">
        <v>31</v>
      </c>
      <c r="D15" s="63">
        <v>3979.8739999999989</v>
      </c>
      <c r="E15" s="6"/>
      <c r="F15" s="6"/>
      <c r="G15" s="7">
        <f t="shared" si="0"/>
        <v>0</v>
      </c>
      <c r="H15" s="30"/>
    </row>
    <row r="16" spans="1:8" ht="14.1" customHeight="1" x14ac:dyDescent="0.2">
      <c r="A16" s="102">
        <v>12</v>
      </c>
      <c r="B16" s="60" t="s">
        <v>209</v>
      </c>
      <c r="C16" s="60" t="s">
        <v>210</v>
      </c>
      <c r="D16" s="63">
        <v>2352.9990000000007</v>
      </c>
      <c r="E16" s="6"/>
      <c r="F16" s="6"/>
      <c r="G16" s="7">
        <f t="shared" si="0"/>
        <v>0</v>
      </c>
      <c r="H16" s="30"/>
    </row>
    <row r="17" spans="1:8" ht="14.1" customHeight="1" x14ac:dyDescent="0.2">
      <c r="A17" s="102">
        <v>13</v>
      </c>
      <c r="B17" s="60" t="s">
        <v>32</v>
      </c>
      <c r="C17" s="60" t="s">
        <v>33</v>
      </c>
      <c r="D17" s="63">
        <v>125.99494899999999</v>
      </c>
      <c r="E17" s="6"/>
      <c r="F17" s="6"/>
      <c r="G17" s="7">
        <f t="shared" si="0"/>
        <v>0</v>
      </c>
      <c r="H17" s="30"/>
    </row>
    <row r="18" spans="1:8" ht="14.1" customHeight="1" x14ac:dyDescent="0.2">
      <c r="A18" s="102">
        <v>14</v>
      </c>
      <c r="B18" s="60" t="s">
        <v>34</v>
      </c>
      <c r="C18" s="60" t="s">
        <v>35</v>
      </c>
      <c r="D18" s="63">
        <v>437.52200000000005</v>
      </c>
      <c r="E18" s="6"/>
      <c r="F18" s="6"/>
      <c r="G18" s="7">
        <f t="shared" si="0"/>
        <v>0</v>
      </c>
      <c r="H18" s="30"/>
    </row>
    <row r="19" spans="1:8" ht="14.1" customHeight="1" x14ac:dyDescent="0.2">
      <c r="A19" s="102">
        <v>15</v>
      </c>
      <c r="B19" s="60" t="s">
        <v>36</v>
      </c>
      <c r="C19" s="60" t="s">
        <v>37</v>
      </c>
      <c r="D19" s="63">
        <v>21.801000000000002</v>
      </c>
      <c r="E19" s="6"/>
      <c r="F19" s="6"/>
      <c r="G19" s="7">
        <f t="shared" si="0"/>
        <v>0</v>
      </c>
      <c r="H19" s="30"/>
    </row>
    <row r="20" spans="1:8" ht="14.1" customHeight="1" x14ac:dyDescent="0.2">
      <c r="A20" s="102">
        <v>16</v>
      </c>
      <c r="B20" s="60" t="s">
        <v>38</v>
      </c>
      <c r="C20" s="60" t="s">
        <v>39</v>
      </c>
      <c r="D20" s="63">
        <v>424.56060599999978</v>
      </c>
      <c r="E20" s="6"/>
      <c r="F20" s="6"/>
      <c r="G20" s="7">
        <f t="shared" si="0"/>
        <v>0</v>
      </c>
      <c r="H20" s="30"/>
    </row>
    <row r="21" spans="1:8" ht="14.1" customHeight="1" x14ac:dyDescent="0.2">
      <c r="A21" s="102">
        <v>17</v>
      </c>
      <c r="B21" s="60" t="s">
        <v>211</v>
      </c>
      <c r="C21" s="60" t="s">
        <v>212</v>
      </c>
      <c r="D21" s="63">
        <v>509</v>
      </c>
      <c r="E21" s="6"/>
      <c r="F21" s="6"/>
      <c r="G21" s="7">
        <f t="shared" si="0"/>
        <v>0</v>
      </c>
      <c r="H21" s="30"/>
    </row>
    <row r="22" spans="1:8" ht="14.1" customHeight="1" x14ac:dyDescent="0.2">
      <c r="A22" s="102">
        <v>18</v>
      </c>
      <c r="B22" s="60" t="s">
        <v>40</v>
      </c>
      <c r="C22" s="60" t="s">
        <v>41</v>
      </c>
      <c r="D22" s="63">
        <v>4207.4760000000006</v>
      </c>
      <c r="E22" s="6"/>
      <c r="F22" s="6"/>
      <c r="G22" s="7">
        <f t="shared" si="0"/>
        <v>0</v>
      </c>
      <c r="H22" s="30"/>
    </row>
    <row r="23" spans="1:8" ht="14.1" customHeight="1" x14ac:dyDescent="0.2">
      <c r="A23" s="102">
        <v>19</v>
      </c>
      <c r="B23" s="60" t="s">
        <v>42</v>
      </c>
      <c r="C23" s="60" t="s">
        <v>43</v>
      </c>
      <c r="D23" s="63">
        <v>6867.831000000001</v>
      </c>
      <c r="E23" s="6"/>
      <c r="F23" s="6"/>
      <c r="G23" s="7">
        <f t="shared" si="0"/>
        <v>0</v>
      </c>
      <c r="H23" s="30"/>
    </row>
    <row r="24" spans="1:8" ht="14.1" customHeight="1" x14ac:dyDescent="0.2">
      <c r="A24" s="102">
        <v>20</v>
      </c>
      <c r="B24" s="60" t="s">
        <v>44</v>
      </c>
      <c r="C24" s="60" t="s">
        <v>45</v>
      </c>
      <c r="D24" s="63">
        <v>5687.8540000000012</v>
      </c>
      <c r="E24" s="6"/>
      <c r="F24" s="6"/>
      <c r="G24" s="7">
        <f t="shared" si="0"/>
        <v>0</v>
      </c>
      <c r="H24" s="30"/>
    </row>
    <row r="25" spans="1:8" ht="14.1" customHeight="1" x14ac:dyDescent="0.2">
      <c r="A25" s="102">
        <v>21</v>
      </c>
      <c r="B25" s="60" t="s">
        <v>205</v>
      </c>
      <c r="C25" s="60" t="s">
        <v>206</v>
      </c>
      <c r="D25" s="63">
        <v>938.48400000000038</v>
      </c>
      <c r="E25" s="6"/>
      <c r="F25" s="6"/>
      <c r="G25" s="7">
        <f t="shared" si="0"/>
        <v>0</v>
      </c>
      <c r="H25" s="30"/>
    </row>
    <row r="26" spans="1:8" ht="14.1" customHeight="1" x14ac:dyDescent="0.2">
      <c r="A26" s="102">
        <v>22</v>
      </c>
      <c r="B26" s="60" t="s">
        <v>203</v>
      </c>
      <c r="C26" s="60" t="s">
        <v>204</v>
      </c>
      <c r="D26" s="63">
        <v>458.77000000000015</v>
      </c>
      <c r="E26" s="6"/>
      <c r="F26" s="6"/>
      <c r="G26" s="7">
        <f t="shared" si="0"/>
        <v>0</v>
      </c>
      <c r="H26" s="30"/>
    </row>
    <row r="27" spans="1:8" ht="14.1" customHeight="1" x14ac:dyDescent="0.2">
      <c r="A27" s="102">
        <v>23</v>
      </c>
      <c r="B27" s="60" t="s">
        <v>46</v>
      </c>
      <c r="C27" s="60" t="s">
        <v>47</v>
      </c>
      <c r="D27" s="63">
        <v>26.15</v>
      </c>
      <c r="E27" s="6"/>
      <c r="F27" s="6"/>
      <c r="G27" s="7">
        <f t="shared" si="0"/>
        <v>0</v>
      </c>
      <c r="H27" s="30"/>
    </row>
    <row r="28" spans="1:8" ht="14.1" customHeight="1" x14ac:dyDescent="0.2">
      <c r="A28" s="102">
        <v>24</v>
      </c>
      <c r="B28" s="60" t="s">
        <v>48</v>
      </c>
      <c r="C28" s="60" t="s">
        <v>49</v>
      </c>
      <c r="D28" s="63">
        <v>579.15200000000004</v>
      </c>
      <c r="E28" s="6"/>
      <c r="F28" s="6"/>
      <c r="G28" s="7">
        <f t="shared" si="0"/>
        <v>0</v>
      </c>
      <c r="H28" s="30"/>
    </row>
    <row r="29" spans="1:8" ht="14.1" customHeight="1" x14ac:dyDescent="0.2">
      <c r="A29" s="102">
        <v>25</v>
      </c>
      <c r="B29" s="60" t="s">
        <v>50</v>
      </c>
      <c r="C29" s="60" t="s">
        <v>51</v>
      </c>
      <c r="D29" s="63">
        <v>2400</v>
      </c>
      <c r="E29" s="6"/>
      <c r="F29" s="6"/>
      <c r="G29" s="7">
        <f t="shared" si="0"/>
        <v>0</v>
      </c>
      <c r="H29" s="30"/>
    </row>
    <row r="30" spans="1:8" ht="14.1" customHeight="1" x14ac:dyDescent="0.2">
      <c r="A30" s="102">
        <v>26</v>
      </c>
      <c r="B30" s="60" t="s">
        <v>52</v>
      </c>
      <c r="C30" s="60" t="s">
        <v>53</v>
      </c>
      <c r="D30" s="63">
        <v>4167.2999999999993</v>
      </c>
      <c r="E30" s="6"/>
      <c r="F30" s="6"/>
      <c r="G30" s="7">
        <f t="shared" si="0"/>
        <v>0</v>
      </c>
      <c r="H30" s="30"/>
    </row>
    <row r="31" spans="1:8" ht="14.1" customHeight="1" x14ac:dyDescent="0.2">
      <c r="A31" s="102">
        <v>27</v>
      </c>
      <c r="B31" s="60" t="s">
        <v>200</v>
      </c>
      <c r="C31" s="60" t="s">
        <v>201</v>
      </c>
      <c r="D31" s="63">
        <v>420.34000000000003</v>
      </c>
      <c r="E31" s="6"/>
      <c r="F31" s="6"/>
      <c r="G31" s="7">
        <f t="shared" si="0"/>
        <v>0</v>
      </c>
      <c r="H31" s="30"/>
    </row>
    <row r="32" spans="1:8" ht="14.1" customHeight="1" x14ac:dyDescent="0.2">
      <c r="A32" s="102">
        <v>28</v>
      </c>
      <c r="B32" s="60" t="s">
        <v>54</v>
      </c>
      <c r="C32" s="60" t="s">
        <v>55</v>
      </c>
      <c r="D32" s="63">
        <v>1349</v>
      </c>
      <c r="E32" s="50"/>
      <c r="F32" s="50"/>
      <c r="G32" s="7">
        <f t="shared" si="0"/>
        <v>0</v>
      </c>
      <c r="H32" s="51"/>
    </row>
    <row r="33" spans="1:8" ht="14.1" customHeight="1" x14ac:dyDescent="0.2">
      <c r="A33" s="102">
        <v>29</v>
      </c>
      <c r="B33" s="60" t="s">
        <v>56</v>
      </c>
      <c r="C33" s="60" t="s">
        <v>57</v>
      </c>
      <c r="D33" s="63">
        <v>71082</v>
      </c>
      <c r="E33" s="6"/>
      <c r="F33" s="6"/>
      <c r="G33" s="7">
        <f t="shared" si="0"/>
        <v>0</v>
      </c>
      <c r="H33" s="30"/>
    </row>
    <row r="34" spans="1:8" ht="14.1" customHeight="1" x14ac:dyDescent="0.2">
      <c r="A34" s="102">
        <v>30</v>
      </c>
      <c r="B34" s="60" t="s">
        <v>58</v>
      </c>
      <c r="C34" s="60" t="s">
        <v>59</v>
      </c>
      <c r="D34" s="63">
        <v>66852</v>
      </c>
      <c r="E34" s="6"/>
      <c r="F34" s="6"/>
      <c r="G34" s="7">
        <f t="shared" si="0"/>
        <v>0</v>
      </c>
      <c r="H34" s="30"/>
    </row>
    <row r="35" spans="1:8" ht="14.1" customHeight="1" x14ac:dyDescent="0.2">
      <c r="A35" s="102">
        <v>31</v>
      </c>
      <c r="B35" s="60" t="s">
        <v>60</v>
      </c>
      <c r="C35" s="60" t="s">
        <v>61</v>
      </c>
      <c r="D35" s="63">
        <v>2610</v>
      </c>
      <c r="E35" s="6"/>
      <c r="F35" s="6"/>
      <c r="G35" s="7">
        <f t="shared" si="0"/>
        <v>0</v>
      </c>
      <c r="H35" s="30"/>
    </row>
    <row r="36" spans="1:8" ht="14.1" customHeight="1" x14ac:dyDescent="0.2">
      <c r="A36" s="102">
        <v>32</v>
      </c>
      <c r="B36" s="60" t="s">
        <v>62</v>
      </c>
      <c r="C36" s="60" t="s">
        <v>63</v>
      </c>
      <c r="D36" s="63">
        <v>900</v>
      </c>
      <c r="E36" s="6"/>
      <c r="F36" s="6"/>
      <c r="G36" s="7">
        <f t="shared" si="0"/>
        <v>0</v>
      </c>
      <c r="H36" s="30"/>
    </row>
    <row r="37" spans="1:8" ht="14.1" customHeight="1" x14ac:dyDescent="0.2">
      <c r="A37" s="102">
        <v>33</v>
      </c>
      <c r="B37" s="60" t="s">
        <v>66</v>
      </c>
      <c r="C37" s="60" t="s">
        <v>202</v>
      </c>
      <c r="D37" s="63">
        <v>9040</v>
      </c>
      <c r="E37" s="6"/>
      <c r="F37" s="6"/>
      <c r="G37" s="7">
        <f t="shared" si="0"/>
        <v>0</v>
      </c>
      <c r="H37" s="30"/>
    </row>
    <row r="38" spans="1:8" ht="14.1" customHeight="1" x14ac:dyDescent="0.2">
      <c r="A38" s="102">
        <v>34</v>
      </c>
      <c r="B38" s="60" t="s">
        <v>64</v>
      </c>
      <c r="C38" s="60" t="s">
        <v>65</v>
      </c>
      <c r="D38" s="63">
        <v>92613</v>
      </c>
      <c r="E38" s="6"/>
      <c r="F38" s="6"/>
      <c r="G38" s="7">
        <f t="shared" si="0"/>
        <v>0</v>
      </c>
      <c r="H38" s="30"/>
    </row>
    <row r="39" spans="1:8" x14ac:dyDescent="0.2">
      <c r="A39" s="102">
        <v>35</v>
      </c>
      <c r="B39" s="60" t="s">
        <v>67</v>
      </c>
      <c r="C39" s="60" t="s">
        <v>68</v>
      </c>
      <c r="D39" s="63">
        <v>8</v>
      </c>
      <c r="E39" s="50"/>
      <c r="F39" s="50"/>
      <c r="G39" s="7">
        <f t="shared" si="0"/>
        <v>0</v>
      </c>
      <c r="H39" s="51"/>
    </row>
    <row r="40" spans="1:8" ht="12.75" thickBot="1" x14ac:dyDescent="0.25">
      <c r="A40" s="103">
        <v>36</v>
      </c>
      <c r="B40" s="61" t="s">
        <v>69</v>
      </c>
      <c r="C40" s="61" t="s">
        <v>70</v>
      </c>
      <c r="D40" s="64">
        <v>61</v>
      </c>
      <c r="E40" s="14"/>
      <c r="F40" s="14"/>
      <c r="G40" s="16">
        <f t="shared" si="0"/>
        <v>0</v>
      </c>
      <c r="H40" s="31"/>
    </row>
    <row r="41" spans="1:8" x14ac:dyDescent="0.2">
      <c r="D41" s="55">
        <f>SUM(D5:D40)</f>
        <v>313739.23855499999</v>
      </c>
      <c r="G41" s="4">
        <f>SUM(G5:G40)</f>
        <v>0</v>
      </c>
    </row>
    <row r="43" spans="1:8" x14ac:dyDescent="0.2">
      <c r="E43" s="97" t="s">
        <v>9</v>
      </c>
      <c r="F43" s="99"/>
    </row>
    <row r="45" spans="1:8" x14ac:dyDescent="0.2">
      <c r="E45" s="98"/>
      <c r="F45" s="101"/>
    </row>
  </sheetData>
  <sheetProtection algorithmName="SHA-512" hashValue="t3RMHLyiJa7YfTIkIO24d13VEzwR9kZKWf5fifFWpEMX3KWrB5GFNUei7v7VW3g1ymObOGHv1T/3Y/EmWyWO3Q==" saltValue="ImlA5l9jUFHvhmzm3mcpVw==" spinCount="100000" sheet="1" objects="1" scenarios="1"/>
  <sortState ref="A5:H40">
    <sortCondition ref="C5:C40"/>
  </sortState>
  <pageMargins left="0.70866141732283472" right="0.70866141732283472" top="0.74803149606299213" bottom="0.74803149606299213" header="0.31496062992125984" footer="0.31496062992125984"/>
  <pageSetup scale="66" orientation="portrait" r:id="rId1"/>
  <headerFooter>
    <oddHeader>&amp;F</oddHead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EEF3"/>
  </sheetPr>
  <dimension ref="A1:H62"/>
  <sheetViews>
    <sheetView topLeftCell="A19" zoomScaleNormal="100" workbookViewId="0">
      <selection activeCell="F29" sqref="F29:F31"/>
    </sheetView>
  </sheetViews>
  <sheetFormatPr defaultRowHeight="12" x14ac:dyDescent="0.2"/>
  <cols>
    <col min="1" max="1" width="4.28515625" style="38" customWidth="1"/>
    <col min="2" max="2" width="9.140625" style="38"/>
    <col min="3" max="3" width="38.85546875" style="38" customWidth="1"/>
    <col min="4" max="4" width="9.140625" style="38"/>
    <col min="5" max="5" width="22.7109375" style="32" customWidth="1"/>
    <col min="6" max="6" width="10.7109375" style="35" customWidth="1"/>
    <col min="7" max="7" width="11.42578125" style="41" customWidth="1"/>
    <col min="8" max="8" width="17.85546875" style="32" customWidth="1"/>
    <col min="9" max="16384" width="9.140625" style="38"/>
  </cols>
  <sheetData>
    <row r="1" spans="1:8" x14ac:dyDescent="0.2">
      <c r="A1" s="95"/>
      <c r="B1" s="95"/>
      <c r="C1" s="42" t="s">
        <v>0</v>
      </c>
      <c r="D1" s="95"/>
      <c r="E1" s="97"/>
      <c r="F1" s="99"/>
      <c r="G1" s="100"/>
      <c r="H1" s="97"/>
    </row>
    <row r="3" spans="1:8" ht="12.75" thickBot="1" x14ac:dyDescent="0.25">
      <c r="A3" s="42" t="s">
        <v>8</v>
      </c>
      <c r="B3" s="42"/>
      <c r="C3" s="42"/>
      <c r="D3" s="95"/>
      <c r="E3" s="97"/>
      <c r="F3" s="99"/>
      <c r="G3" s="100"/>
      <c r="H3" s="97"/>
    </row>
    <row r="4" spans="1:8" ht="60.75" thickBot="1" x14ac:dyDescent="0.25">
      <c r="A4" s="11" t="s">
        <v>2</v>
      </c>
      <c r="B4" s="12" t="s">
        <v>3</v>
      </c>
      <c r="C4" s="12" t="s">
        <v>4</v>
      </c>
      <c r="D4" s="13" t="s">
        <v>241</v>
      </c>
      <c r="E4" s="18" t="s">
        <v>5</v>
      </c>
      <c r="F4" s="21" t="s">
        <v>213</v>
      </c>
      <c r="G4" s="24" t="s">
        <v>214</v>
      </c>
      <c r="H4" s="29" t="s">
        <v>6</v>
      </c>
    </row>
    <row r="5" spans="1:8" x14ac:dyDescent="0.2">
      <c r="A5" s="106">
        <v>1</v>
      </c>
      <c r="B5" s="59" t="s">
        <v>71</v>
      </c>
      <c r="C5" s="59" t="s">
        <v>72</v>
      </c>
      <c r="D5" s="93">
        <v>855.928</v>
      </c>
      <c r="E5" s="52"/>
      <c r="F5" s="17"/>
      <c r="G5" s="107">
        <f t="shared" ref="G5:G36" si="0">F5*D5</f>
        <v>0</v>
      </c>
      <c r="H5" s="36"/>
    </row>
    <row r="6" spans="1:8" x14ac:dyDescent="0.2">
      <c r="A6" s="102">
        <v>2</v>
      </c>
      <c r="B6" s="60" t="s">
        <v>73</v>
      </c>
      <c r="C6" s="60" t="s">
        <v>74</v>
      </c>
      <c r="D6" s="94">
        <v>5635.4680000000017</v>
      </c>
      <c r="E6" s="53"/>
      <c r="F6" s="6"/>
      <c r="G6" s="96">
        <f t="shared" si="0"/>
        <v>0</v>
      </c>
      <c r="H6" s="30"/>
    </row>
    <row r="7" spans="1:8" x14ac:dyDescent="0.2">
      <c r="A7" s="102">
        <v>3</v>
      </c>
      <c r="B7" s="60" t="s">
        <v>75</v>
      </c>
      <c r="C7" s="60" t="s">
        <v>76</v>
      </c>
      <c r="D7" s="94">
        <v>2594.319</v>
      </c>
      <c r="E7" s="53"/>
      <c r="F7" s="6"/>
      <c r="G7" s="96">
        <f t="shared" si="0"/>
        <v>0</v>
      </c>
      <c r="H7" s="30"/>
    </row>
    <row r="8" spans="1:8" x14ac:dyDescent="0.2">
      <c r="A8" s="102">
        <v>4</v>
      </c>
      <c r="B8" s="60" t="s">
        <v>239</v>
      </c>
      <c r="C8" s="60" t="s">
        <v>240</v>
      </c>
      <c r="D8" s="94">
        <v>3053.3129999999987</v>
      </c>
      <c r="E8" s="53"/>
      <c r="F8" s="6"/>
      <c r="G8" s="96">
        <f t="shared" si="0"/>
        <v>0</v>
      </c>
      <c r="H8" s="30"/>
    </row>
    <row r="9" spans="1:8" x14ac:dyDescent="0.2">
      <c r="A9" s="102">
        <v>5</v>
      </c>
      <c r="B9" s="60" t="s">
        <v>77</v>
      </c>
      <c r="C9" s="60" t="s">
        <v>78</v>
      </c>
      <c r="D9" s="94">
        <v>14197.598986000001</v>
      </c>
      <c r="E9" s="53"/>
      <c r="F9" s="6"/>
      <c r="G9" s="96">
        <f t="shared" si="0"/>
        <v>0</v>
      </c>
      <c r="H9" s="30"/>
    </row>
    <row r="10" spans="1:8" x14ac:dyDescent="0.2">
      <c r="A10" s="102">
        <v>6</v>
      </c>
      <c r="B10" s="60" t="s">
        <v>215</v>
      </c>
      <c r="C10" s="60" t="s">
        <v>216</v>
      </c>
      <c r="D10" s="94">
        <v>68.36099999999999</v>
      </c>
      <c r="E10" s="53"/>
      <c r="F10" s="6"/>
      <c r="G10" s="96">
        <f t="shared" si="0"/>
        <v>0</v>
      </c>
      <c r="H10" s="30"/>
    </row>
    <row r="11" spans="1:8" x14ac:dyDescent="0.2">
      <c r="A11" s="102">
        <v>7</v>
      </c>
      <c r="B11" s="60" t="s">
        <v>79</v>
      </c>
      <c r="C11" s="60" t="s">
        <v>80</v>
      </c>
      <c r="D11" s="94">
        <v>563.33333099999993</v>
      </c>
      <c r="E11" s="53"/>
      <c r="F11" s="6"/>
      <c r="G11" s="96">
        <f t="shared" si="0"/>
        <v>0</v>
      </c>
      <c r="H11" s="30"/>
    </row>
    <row r="12" spans="1:8" x14ac:dyDescent="0.2">
      <c r="A12" s="102">
        <v>8</v>
      </c>
      <c r="B12" s="60" t="s">
        <v>81</v>
      </c>
      <c r="C12" s="60" t="s">
        <v>82</v>
      </c>
      <c r="D12" s="94">
        <v>2374.197000000001</v>
      </c>
      <c r="E12" s="53"/>
      <c r="F12" s="6"/>
      <c r="G12" s="96">
        <f t="shared" si="0"/>
        <v>0</v>
      </c>
      <c r="H12" s="30"/>
    </row>
    <row r="13" spans="1:8" x14ac:dyDescent="0.2">
      <c r="A13" s="102">
        <v>9</v>
      </c>
      <c r="B13" s="60" t="s">
        <v>83</v>
      </c>
      <c r="C13" s="60" t="s">
        <v>84</v>
      </c>
      <c r="D13" s="94">
        <v>15.707000000000001</v>
      </c>
      <c r="E13" s="53"/>
      <c r="F13" s="6"/>
      <c r="G13" s="96">
        <f t="shared" si="0"/>
        <v>0</v>
      </c>
      <c r="H13" s="30"/>
    </row>
    <row r="14" spans="1:8" x14ac:dyDescent="0.2">
      <c r="A14" s="102">
        <v>10</v>
      </c>
      <c r="B14" s="60" t="s">
        <v>85</v>
      </c>
      <c r="C14" s="60" t="s">
        <v>86</v>
      </c>
      <c r="D14" s="94">
        <v>112.5</v>
      </c>
      <c r="E14" s="53"/>
      <c r="F14" s="6"/>
      <c r="G14" s="96">
        <f t="shared" si="0"/>
        <v>0</v>
      </c>
      <c r="H14" s="30"/>
    </row>
    <row r="15" spans="1:8" x14ac:dyDescent="0.2">
      <c r="A15" s="102">
        <v>11</v>
      </c>
      <c r="B15" s="60" t="s">
        <v>87</v>
      </c>
      <c r="C15" s="60" t="s">
        <v>88</v>
      </c>
      <c r="D15" s="94">
        <v>25.323999999999998</v>
      </c>
      <c r="E15" s="53"/>
      <c r="F15" s="6"/>
      <c r="G15" s="96">
        <f t="shared" si="0"/>
        <v>0</v>
      </c>
      <c r="H15" s="30"/>
    </row>
    <row r="16" spans="1:8" x14ac:dyDescent="0.2">
      <c r="A16" s="102">
        <v>12</v>
      </c>
      <c r="B16" s="60" t="s">
        <v>89</v>
      </c>
      <c r="C16" s="60" t="s">
        <v>90</v>
      </c>
      <c r="D16" s="94">
        <v>10</v>
      </c>
      <c r="E16" s="53"/>
      <c r="F16" s="6"/>
      <c r="G16" s="96">
        <f t="shared" si="0"/>
        <v>0</v>
      </c>
      <c r="H16" s="30"/>
    </row>
    <row r="17" spans="1:8" x14ac:dyDescent="0.2">
      <c r="A17" s="102">
        <v>13</v>
      </c>
      <c r="B17" s="60" t="s">
        <v>91</v>
      </c>
      <c r="C17" s="60" t="s">
        <v>92</v>
      </c>
      <c r="D17" s="94">
        <v>12.51</v>
      </c>
      <c r="E17" s="53"/>
      <c r="F17" s="6"/>
      <c r="G17" s="96">
        <f t="shared" si="0"/>
        <v>0</v>
      </c>
      <c r="H17" s="30"/>
    </row>
    <row r="18" spans="1:8" x14ac:dyDescent="0.2">
      <c r="A18" s="102">
        <v>14</v>
      </c>
      <c r="B18" s="60" t="s">
        <v>223</v>
      </c>
      <c r="C18" s="60" t="s">
        <v>224</v>
      </c>
      <c r="D18" s="94">
        <v>673.19500000000016</v>
      </c>
      <c r="E18" s="53"/>
      <c r="F18" s="6"/>
      <c r="G18" s="96">
        <f t="shared" si="0"/>
        <v>0</v>
      </c>
      <c r="H18" s="30"/>
    </row>
    <row r="19" spans="1:8" x14ac:dyDescent="0.2">
      <c r="A19" s="102">
        <v>15</v>
      </c>
      <c r="B19" s="60" t="s">
        <v>93</v>
      </c>
      <c r="C19" s="60" t="s">
        <v>94</v>
      </c>
      <c r="D19" s="94">
        <v>3760.992000000002</v>
      </c>
      <c r="E19" s="53"/>
      <c r="F19" s="6"/>
      <c r="G19" s="96">
        <f t="shared" si="0"/>
        <v>0</v>
      </c>
      <c r="H19" s="30"/>
    </row>
    <row r="20" spans="1:8" x14ac:dyDescent="0.2">
      <c r="A20" s="102">
        <v>16</v>
      </c>
      <c r="B20" s="60" t="s">
        <v>95</v>
      </c>
      <c r="C20" s="60" t="s">
        <v>96</v>
      </c>
      <c r="D20" s="94">
        <v>496.24500000000029</v>
      </c>
      <c r="E20" s="53"/>
      <c r="F20" s="6"/>
      <c r="G20" s="96">
        <f t="shared" si="0"/>
        <v>0</v>
      </c>
      <c r="H20" s="30"/>
    </row>
    <row r="21" spans="1:8" x14ac:dyDescent="0.2">
      <c r="A21" s="102">
        <v>17</v>
      </c>
      <c r="B21" s="60" t="s">
        <v>217</v>
      </c>
      <c r="C21" s="60" t="s">
        <v>218</v>
      </c>
      <c r="D21" s="94">
        <v>5.5545450000000001</v>
      </c>
      <c r="E21" s="53"/>
      <c r="F21" s="6"/>
      <c r="G21" s="96">
        <f t="shared" si="0"/>
        <v>0</v>
      </c>
      <c r="H21" s="30"/>
    </row>
    <row r="22" spans="1:8" x14ac:dyDescent="0.2">
      <c r="A22" s="102">
        <v>18</v>
      </c>
      <c r="B22" s="60" t="s">
        <v>97</v>
      </c>
      <c r="C22" s="60" t="s">
        <v>98</v>
      </c>
      <c r="D22" s="94">
        <v>2002.2779999999991</v>
      </c>
      <c r="E22" s="53"/>
      <c r="F22" s="6"/>
      <c r="G22" s="96">
        <f t="shared" si="0"/>
        <v>0</v>
      </c>
      <c r="H22" s="30"/>
    </row>
    <row r="23" spans="1:8" x14ac:dyDescent="0.2">
      <c r="A23" s="102">
        <v>19</v>
      </c>
      <c r="B23" s="60" t="s">
        <v>99</v>
      </c>
      <c r="C23" s="60" t="s">
        <v>100</v>
      </c>
      <c r="D23" s="94">
        <v>2555.2019999999998</v>
      </c>
      <c r="E23" s="53"/>
      <c r="F23" s="6"/>
      <c r="G23" s="96">
        <f t="shared" si="0"/>
        <v>0</v>
      </c>
      <c r="H23" s="30"/>
    </row>
    <row r="24" spans="1:8" x14ac:dyDescent="0.2">
      <c r="A24" s="102">
        <v>20</v>
      </c>
      <c r="B24" s="60" t="s">
        <v>235</v>
      </c>
      <c r="C24" s="60" t="s">
        <v>236</v>
      </c>
      <c r="D24" s="94">
        <v>145.81000000000003</v>
      </c>
      <c r="E24" s="53"/>
      <c r="F24" s="6"/>
      <c r="G24" s="96">
        <f t="shared" si="0"/>
        <v>0</v>
      </c>
      <c r="H24" s="30"/>
    </row>
    <row r="25" spans="1:8" x14ac:dyDescent="0.2">
      <c r="A25" s="102">
        <v>21</v>
      </c>
      <c r="B25" s="60" t="s">
        <v>101</v>
      </c>
      <c r="C25" s="60" t="s">
        <v>102</v>
      </c>
      <c r="D25" s="94">
        <v>1432.9829999999997</v>
      </c>
      <c r="E25" s="53"/>
      <c r="F25" s="6"/>
      <c r="G25" s="96">
        <f t="shared" si="0"/>
        <v>0</v>
      </c>
      <c r="H25" s="30"/>
    </row>
    <row r="26" spans="1:8" x14ac:dyDescent="0.2">
      <c r="A26" s="102">
        <v>22</v>
      </c>
      <c r="B26" s="60" t="s">
        <v>103</v>
      </c>
      <c r="C26" s="60" t="s">
        <v>104</v>
      </c>
      <c r="D26" s="94">
        <v>1255.9868679999997</v>
      </c>
      <c r="E26" s="53"/>
      <c r="F26" s="6"/>
      <c r="G26" s="96">
        <f t="shared" si="0"/>
        <v>0</v>
      </c>
      <c r="H26" s="30"/>
    </row>
    <row r="27" spans="1:8" x14ac:dyDescent="0.2">
      <c r="A27" s="102">
        <v>24</v>
      </c>
      <c r="B27" s="60" t="s">
        <v>105</v>
      </c>
      <c r="C27" s="60" t="s">
        <v>106</v>
      </c>
      <c r="D27" s="94">
        <v>3492.4039999999991</v>
      </c>
      <c r="E27" s="53"/>
      <c r="F27" s="6"/>
      <c r="G27" s="96">
        <f t="shared" si="0"/>
        <v>0</v>
      </c>
      <c r="H27" s="30"/>
    </row>
    <row r="28" spans="1:8" x14ac:dyDescent="0.2">
      <c r="A28" s="102">
        <v>25</v>
      </c>
      <c r="B28" s="60" t="s">
        <v>107</v>
      </c>
      <c r="C28" s="60" t="s">
        <v>108</v>
      </c>
      <c r="D28" s="94">
        <v>422.59000000000003</v>
      </c>
      <c r="E28" s="53"/>
      <c r="F28" s="6"/>
      <c r="G28" s="96">
        <f t="shared" si="0"/>
        <v>0</v>
      </c>
      <c r="H28" s="30"/>
    </row>
    <row r="29" spans="1:8" x14ac:dyDescent="0.2">
      <c r="A29" s="102">
        <v>26</v>
      </c>
      <c r="B29" s="60" t="s">
        <v>109</v>
      </c>
      <c r="C29" s="60" t="s">
        <v>110</v>
      </c>
      <c r="D29" s="94">
        <v>60.9</v>
      </c>
      <c r="E29" s="53"/>
      <c r="F29" s="6"/>
      <c r="G29" s="96">
        <f t="shared" si="0"/>
        <v>0</v>
      </c>
      <c r="H29" s="30"/>
    </row>
    <row r="30" spans="1:8" x14ac:dyDescent="0.2">
      <c r="A30" s="102">
        <v>27</v>
      </c>
      <c r="B30" s="60" t="s">
        <v>111</v>
      </c>
      <c r="C30" s="60" t="s">
        <v>112</v>
      </c>
      <c r="D30" s="94">
        <v>898</v>
      </c>
      <c r="E30" s="53"/>
      <c r="F30" s="6"/>
      <c r="G30" s="96">
        <f t="shared" si="0"/>
        <v>0</v>
      </c>
      <c r="H30" s="30"/>
    </row>
    <row r="31" spans="1:8" x14ac:dyDescent="0.2">
      <c r="A31" s="102">
        <v>28</v>
      </c>
      <c r="B31" s="60" t="s">
        <v>113</v>
      </c>
      <c r="C31" s="60" t="s">
        <v>114</v>
      </c>
      <c r="D31" s="94">
        <v>1777.06</v>
      </c>
      <c r="E31" s="53"/>
      <c r="F31" s="6"/>
      <c r="G31" s="96">
        <f t="shared" si="0"/>
        <v>0</v>
      </c>
      <c r="H31" s="30"/>
    </row>
    <row r="32" spans="1:8" x14ac:dyDescent="0.2">
      <c r="A32" s="102">
        <v>29</v>
      </c>
      <c r="B32" s="60" t="s">
        <v>115</v>
      </c>
      <c r="C32" s="60" t="s">
        <v>116</v>
      </c>
      <c r="D32" s="94">
        <v>1825.5800000000002</v>
      </c>
      <c r="E32" s="53"/>
      <c r="F32" s="6"/>
      <c r="G32" s="96">
        <f t="shared" si="0"/>
        <v>0</v>
      </c>
      <c r="H32" s="30"/>
    </row>
    <row r="33" spans="1:8" x14ac:dyDescent="0.2">
      <c r="A33" s="102">
        <v>30</v>
      </c>
      <c r="B33" s="60" t="s">
        <v>117</v>
      </c>
      <c r="C33" s="60" t="s">
        <v>118</v>
      </c>
      <c r="D33" s="94">
        <v>520.81500000000005</v>
      </c>
      <c r="E33" s="53"/>
      <c r="F33" s="6"/>
      <c r="G33" s="96">
        <f t="shared" si="0"/>
        <v>0</v>
      </c>
      <c r="H33" s="30"/>
    </row>
    <row r="34" spans="1:8" x14ac:dyDescent="0.2">
      <c r="A34" s="102">
        <v>31</v>
      </c>
      <c r="B34" s="60" t="s">
        <v>119</v>
      </c>
      <c r="C34" s="60" t="s">
        <v>120</v>
      </c>
      <c r="D34" s="94">
        <v>2297.3599999999997</v>
      </c>
      <c r="E34" s="53"/>
      <c r="F34" s="6"/>
      <c r="G34" s="96">
        <f t="shared" si="0"/>
        <v>0</v>
      </c>
      <c r="H34" s="30"/>
    </row>
    <row r="35" spans="1:8" x14ac:dyDescent="0.2">
      <c r="A35" s="102">
        <v>32</v>
      </c>
      <c r="B35" s="60" t="s">
        <v>121</v>
      </c>
      <c r="C35" s="60" t="s">
        <v>122</v>
      </c>
      <c r="D35" s="94">
        <v>40</v>
      </c>
      <c r="E35" s="53"/>
      <c r="F35" s="6"/>
      <c r="G35" s="96">
        <f t="shared" si="0"/>
        <v>0</v>
      </c>
      <c r="H35" s="30"/>
    </row>
    <row r="36" spans="1:8" x14ac:dyDescent="0.2">
      <c r="A36" s="102">
        <v>33</v>
      </c>
      <c r="B36" s="60" t="s">
        <v>123</v>
      </c>
      <c r="C36" s="60" t="s">
        <v>226</v>
      </c>
      <c r="D36" s="94">
        <v>101.996</v>
      </c>
      <c r="E36" s="53"/>
      <c r="F36" s="6"/>
      <c r="G36" s="96">
        <f t="shared" si="0"/>
        <v>0</v>
      </c>
      <c r="H36" s="30"/>
    </row>
    <row r="37" spans="1:8" x14ac:dyDescent="0.2">
      <c r="A37" s="102">
        <v>34</v>
      </c>
      <c r="B37" s="60" t="s">
        <v>219</v>
      </c>
      <c r="C37" s="60" t="s">
        <v>220</v>
      </c>
      <c r="D37" s="94">
        <v>5.8019999999999996</v>
      </c>
      <c r="E37" s="53"/>
      <c r="F37" s="6"/>
      <c r="G37" s="96">
        <f t="shared" ref="G37:G57" si="1">F37*D37</f>
        <v>0</v>
      </c>
      <c r="H37" s="30"/>
    </row>
    <row r="38" spans="1:8" x14ac:dyDescent="0.2">
      <c r="A38" s="102">
        <v>35</v>
      </c>
      <c r="B38" s="60" t="s">
        <v>124</v>
      </c>
      <c r="C38" s="60" t="s">
        <v>125</v>
      </c>
      <c r="D38" s="94">
        <v>386.70800000000008</v>
      </c>
      <c r="E38" s="53"/>
      <c r="F38" s="6"/>
      <c r="G38" s="96">
        <f t="shared" si="1"/>
        <v>0</v>
      </c>
      <c r="H38" s="30"/>
    </row>
    <row r="39" spans="1:8" x14ac:dyDescent="0.2">
      <c r="A39" s="102">
        <v>36</v>
      </c>
      <c r="B39" s="60" t="s">
        <v>229</v>
      </c>
      <c r="C39" s="60" t="s">
        <v>230</v>
      </c>
      <c r="D39" s="94">
        <v>362.00018299999999</v>
      </c>
      <c r="E39" s="53"/>
      <c r="F39" s="6"/>
      <c r="G39" s="96">
        <f t="shared" si="1"/>
        <v>0</v>
      </c>
      <c r="H39" s="30"/>
    </row>
    <row r="40" spans="1:8" x14ac:dyDescent="0.2">
      <c r="A40" s="102">
        <v>37</v>
      </c>
      <c r="B40" s="60" t="s">
        <v>237</v>
      </c>
      <c r="C40" s="60" t="s">
        <v>238</v>
      </c>
      <c r="D40" s="94">
        <v>248.61599999999999</v>
      </c>
      <c r="E40" s="53"/>
      <c r="F40" s="6"/>
      <c r="G40" s="96">
        <f t="shared" si="1"/>
        <v>0</v>
      </c>
      <c r="H40" s="30"/>
    </row>
    <row r="41" spans="1:8" x14ac:dyDescent="0.2">
      <c r="A41" s="102">
        <v>38</v>
      </c>
      <c r="B41" s="60" t="s">
        <v>126</v>
      </c>
      <c r="C41" s="60" t="s">
        <v>225</v>
      </c>
      <c r="D41" s="94">
        <v>1187.5650000000001</v>
      </c>
      <c r="E41" s="53"/>
      <c r="F41" s="6"/>
      <c r="G41" s="96">
        <f t="shared" si="1"/>
        <v>0</v>
      </c>
      <c r="H41" s="30"/>
    </row>
    <row r="42" spans="1:8" x14ac:dyDescent="0.2">
      <c r="A42" s="102">
        <v>39</v>
      </c>
      <c r="B42" s="60" t="s">
        <v>127</v>
      </c>
      <c r="C42" s="60" t="s">
        <v>128</v>
      </c>
      <c r="D42" s="94">
        <v>9032.2199999999993</v>
      </c>
      <c r="E42" s="53"/>
      <c r="F42" s="6"/>
      <c r="G42" s="96">
        <f t="shared" si="1"/>
        <v>0</v>
      </c>
      <c r="H42" s="30"/>
    </row>
    <row r="43" spans="1:8" x14ac:dyDescent="0.2">
      <c r="A43" s="102">
        <v>40</v>
      </c>
      <c r="B43" s="60" t="s">
        <v>129</v>
      </c>
      <c r="C43" s="60" t="s">
        <v>130</v>
      </c>
      <c r="D43" s="94">
        <v>11.284000000000001</v>
      </c>
      <c r="E43" s="53"/>
      <c r="F43" s="6"/>
      <c r="G43" s="96">
        <f t="shared" si="1"/>
        <v>0</v>
      </c>
      <c r="H43" s="30"/>
    </row>
    <row r="44" spans="1:8" x14ac:dyDescent="0.2">
      <c r="A44" s="102">
        <v>41</v>
      </c>
      <c r="B44" s="60" t="s">
        <v>131</v>
      </c>
      <c r="C44" s="60" t="s">
        <v>132</v>
      </c>
      <c r="D44" s="94">
        <v>2863.3666659999999</v>
      </c>
      <c r="E44" s="53"/>
      <c r="F44" s="6"/>
      <c r="G44" s="96">
        <f t="shared" si="1"/>
        <v>0</v>
      </c>
      <c r="H44" s="30"/>
    </row>
    <row r="45" spans="1:8" x14ac:dyDescent="0.2">
      <c r="A45" s="102">
        <v>42</v>
      </c>
      <c r="B45" s="60" t="s">
        <v>133</v>
      </c>
      <c r="C45" s="60" t="s">
        <v>134</v>
      </c>
      <c r="D45" s="94">
        <v>3170.8131290000024</v>
      </c>
      <c r="E45" s="53"/>
      <c r="F45" s="6"/>
      <c r="G45" s="96">
        <f t="shared" si="1"/>
        <v>0</v>
      </c>
      <c r="H45" s="30"/>
    </row>
    <row r="46" spans="1:8" x14ac:dyDescent="0.2">
      <c r="A46" s="102">
        <v>43</v>
      </c>
      <c r="B46" s="60" t="s">
        <v>135</v>
      </c>
      <c r="C46" s="60" t="s">
        <v>136</v>
      </c>
      <c r="D46" s="94">
        <v>692.26464400000009</v>
      </c>
      <c r="E46" s="53"/>
      <c r="F46" s="6"/>
      <c r="G46" s="96">
        <f t="shared" si="1"/>
        <v>0</v>
      </c>
      <c r="H46" s="30"/>
    </row>
    <row r="47" spans="1:8" x14ac:dyDescent="0.2">
      <c r="A47" s="102">
        <v>44</v>
      </c>
      <c r="B47" s="60" t="s">
        <v>227</v>
      </c>
      <c r="C47" s="60" t="s">
        <v>228</v>
      </c>
      <c r="D47" s="94">
        <v>9.3939389999999996</v>
      </c>
      <c r="E47" s="53"/>
      <c r="F47" s="6"/>
      <c r="G47" s="96">
        <f t="shared" si="1"/>
        <v>0</v>
      </c>
      <c r="H47" s="30"/>
    </row>
    <row r="48" spans="1:8" x14ac:dyDescent="0.2">
      <c r="A48" s="102">
        <v>45</v>
      </c>
      <c r="B48" s="60" t="s">
        <v>231</v>
      </c>
      <c r="C48" s="60" t="s">
        <v>232</v>
      </c>
      <c r="D48" s="94">
        <v>127.2</v>
      </c>
      <c r="E48" s="53"/>
      <c r="F48" s="6"/>
      <c r="G48" s="96">
        <f t="shared" si="1"/>
        <v>0</v>
      </c>
      <c r="H48" s="30"/>
    </row>
    <row r="49" spans="1:8" x14ac:dyDescent="0.2">
      <c r="A49" s="102">
        <v>46</v>
      </c>
      <c r="B49" s="60" t="s">
        <v>233</v>
      </c>
      <c r="C49" s="60" t="s">
        <v>234</v>
      </c>
      <c r="D49" s="94">
        <v>524.60000000000014</v>
      </c>
      <c r="E49" s="53"/>
      <c r="F49" s="6"/>
      <c r="G49" s="96">
        <f t="shared" si="1"/>
        <v>0</v>
      </c>
      <c r="H49" s="30"/>
    </row>
    <row r="50" spans="1:8" x14ac:dyDescent="0.2">
      <c r="A50" s="102">
        <v>47</v>
      </c>
      <c r="B50" s="60" t="s">
        <v>137</v>
      </c>
      <c r="C50" s="60" t="s">
        <v>138</v>
      </c>
      <c r="D50" s="94">
        <v>2333.4100000000003</v>
      </c>
      <c r="E50" s="53"/>
      <c r="F50" s="6"/>
      <c r="G50" s="96">
        <f t="shared" si="1"/>
        <v>0</v>
      </c>
      <c r="H50" s="30"/>
    </row>
    <row r="51" spans="1:8" x14ac:dyDescent="0.2">
      <c r="A51" s="102">
        <v>48</v>
      </c>
      <c r="B51" s="60" t="s">
        <v>139</v>
      </c>
      <c r="C51" s="60" t="s">
        <v>140</v>
      </c>
      <c r="D51" s="94">
        <v>550.79999999999995</v>
      </c>
      <c r="E51" s="53"/>
      <c r="F51" s="6"/>
      <c r="G51" s="96">
        <f t="shared" si="1"/>
        <v>0</v>
      </c>
      <c r="H51" s="30"/>
    </row>
    <row r="52" spans="1:8" x14ac:dyDescent="0.2">
      <c r="A52" s="102">
        <v>49</v>
      </c>
      <c r="B52" s="60" t="s">
        <v>141</v>
      </c>
      <c r="C52" s="60" t="s">
        <v>142</v>
      </c>
      <c r="D52" s="94">
        <v>2575.5120000000002</v>
      </c>
      <c r="E52" s="53"/>
      <c r="F52" s="6"/>
      <c r="G52" s="96">
        <f t="shared" si="1"/>
        <v>0</v>
      </c>
      <c r="H52" s="30"/>
    </row>
    <row r="53" spans="1:8" x14ac:dyDescent="0.2">
      <c r="A53" s="102">
        <v>50</v>
      </c>
      <c r="B53" s="60" t="s">
        <v>143</v>
      </c>
      <c r="C53" s="60" t="s">
        <v>144</v>
      </c>
      <c r="D53" s="94">
        <v>412.5</v>
      </c>
      <c r="E53" s="53"/>
      <c r="F53" s="6"/>
      <c r="G53" s="96">
        <f t="shared" si="1"/>
        <v>0</v>
      </c>
      <c r="H53" s="30"/>
    </row>
    <row r="54" spans="1:8" x14ac:dyDescent="0.2">
      <c r="A54" s="102">
        <v>51</v>
      </c>
      <c r="B54" s="60" t="s">
        <v>145</v>
      </c>
      <c r="C54" s="60" t="s">
        <v>146</v>
      </c>
      <c r="D54" s="94">
        <v>755.226</v>
      </c>
      <c r="E54" s="53"/>
      <c r="F54" s="6"/>
      <c r="G54" s="96">
        <f t="shared" si="1"/>
        <v>0</v>
      </c>
      <c r="H54" s="30"/>
    </row>
    <row r="55" spans="1:8" x14ac:dyDescent="0.2">
      <c r="A55" s="102">
        <v>52</v>
      </c>
      <c r="B55" s="60" t="s">
        <v>221</v>
      </c>
      <c r="C55" s="60" t="s">
        <v>222</v>
      </c>
      <c r="D55" s="94">
        <v>20.399999999999999</v>
      </c>
      <c r="E55" s="53"/>
      <c r="F55" s="6"/>
      <c r="G55" s="96">
        <f t="shared" si="1"/>
        <v>0</v>
      </c>
      <c r="H55" s="30"/>
    </row>
    <row r="56" spans="1:8" x14ac:dyDescent="0.2">
      <c r="A56" s="102">
        <v>53</v>
      </c>
      <c r="B56" s="60" t="s">
        <v>147</v>
      </c>
      <c r="C56" s="60" t="s">
        <v>148</v>
      </c>
      <c r="D56" s="94">
        <v>7746.909999999998</v>
      </c>
      <c r="E56" s="53"/>
      <c r="F56" s="6"/>
      <c r="G56" s="96">
        <f t="shared" si="1"/>
        <v>0</v>
      </c>
      <c r="H56" s="30"/>
    </row>
    <row r="57" spans="1:8" ht="12.75" thickBot="1" x14ac:dyDescent="0.25">
      <c r="A57" s="103">
        <v>54</v>
      </c>
      <c r="B57" s="61" t="s">
        <v>149</v>
      </c>
      <c r="C57" s="61" t="s">
        <v>150</v>
      </c>
      <c r="D57" s="92">
        <v>26.192</v>
      </c>
      <c r="E57" s="54"/>
      <c r="F57" s="14"/>
      <c r="G57" s="104">
        <f t="shared" si="1"/>
        <v>0</v>
      </c>
      <c r="H57" s="31"/>
    </row>
    <row r="58" spans="1:8" x14ac:dyDescent="0.2">
      <c r="D58" s="55">
        <f>SUM(D5:D57)</f>
        <v>86326.294290999998</v>
      </c>
      <c r="G58" s="41">
        <f>SUM(G5:G57)</f>
        <v>0</v>
      </c>
    </row>
    <row r="60" spans="1:8" x14ac:dyDescent="0.2">
      <c r="E60" s="97" t="s">
        <v>9</v>
      </c>
      <c r="F60" s="99"/>
    </row>
    <row r="62" spans="1:8" x14ac:dyDescent="0.2">
      <c r="E62" s="98"/>
      <c r="F62" s="101"/>
    </row>
  </sheetData>
  <sheetProtection algorithmName="SHA-512" hashValue="EJZRkf2SK1tykaoiRY25KlMy7jWRkaeD8iHFaaCOezUQkTf/uXWuuDvNdT4zsp/G7j6Nk9tJHBRFP1HmABCISg==" saltValue="jSAjJiCXTmIL/pPenqQv6Q==" spinCount="100000" sheet="1" objects="1" scenarios="1"/>
  <sortState ref="A5:H58">
    <sortCondition ref="C5:C58"/>
  </sortState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&amp;F</oddHead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0DDEC"/>
  </sheetPr>
  <dimension ref="A1:H39"/>
  <sheetViews>
    <sheetView zoomScaleNormal="100" workbookViewId="0">
      <selection activeCell="F33" sqref="F33:F34"/>
    </sheetView>
  </sheetViews>
  <sheetFormatPr defaultRowHeight="12" x14ac:dyDescent="0.2"/>
  <cols>
    <col min="1" max="1" width="5" style="38" customWidth="1"/>
    <col min="2" max="2" width="8" style="38" bestFit="1" customWidth="1"/>
    <col min="3" max="3" width="36.140625" style="38" customWidth="1"/>
    <col min="4" max="4" width="8.28515625" style="38" customWidth="1"/>
    <col min="5" max="5" width="32.85546875" style="32" customWidth="1"/>
    <col min="6" max="6" width="11.5703125" style="35" customWidth="1"/>
    <col min="7" max="7" width="11.85546875" style="41" customWidth="1"/>
    <col min="8" max="8" width="18.28515625" style="32" customWidth="1"/>
    <col min="9" max="16384" width="9.140625" style="38"/>
  </cols>
  <sheetData>
    <row r="1" spans="1:8" x14ac:dyDescent="0.2">
      <c r="A1" s="1"/>
      <c r="B1" s="1"/>
      <c r="C1" s="42" t="s">
        <v>0</v>
      </c>
      <c r="D1" s="1"/>
      <c r="E1" s="19"/>
      <c r="F1" s="33"/>
      <c r="G1" s="37"/>
      <c r="H1" s="19"/>
    </row>
    <row r="3" spans="1:8" ht="12.75" thickBot="1" x14ac:dyDescent="0.25">
      <c r="A3" s="42" t="s">
        <v>10</v>
      </c>
      <c r="B3" s="42"/>
      <c r="C3" s="42"/>
      <c r="D3" s="1"/>
      <c r="E3" s="19"/>
      <c r="F3" s="33"/>
      <c r="G3" s="37"/>
      <c r="H3" s="19"/>
    </row>
    <row r="4" spans="1:8" ht="60.75" thickBot="1" x14ac:dyDescent="0.25">
      <c r="A4" s="11" t="s">
        <v>2</v>
      </c>
      <c r="B4" s="12" t="s">
        <v>3</v>
      </c>
      <c r="C4" s="12" t="s">
        <v>4</v>
      </c>
      <c r="D4" s="13" t="s">
        <v>241</v>
      </c>
      <c r="E4" s="18" t="s">
        <v>5</v>
      </c>
      <c r="F4" s="21" t="s">
        <v>213</v>
      </c>
      <c r="G4" s="24" t="s">
        <v>214</v>
      </c>
      <c r="H4" s="29" t="s">
        <v>6</v>
      </c>
    </row>
    <row r="5" spans="1:8" x14ac:dyDescent="0.2">
      <c r="A5" s="46">
        <v>1</v>
      </c>
      <c r="B5" s="56" t="s">
        <v>151</v>
      </c>
      <c r="C5" s="56" t="s">
        <v>152</v>
      </c>
      <c r="D5" s="65">
        <v>928.26700000000017</v>
      </c>
      <c r="E5" s="17"/>
      <c r="F5" s="17"/>
      <c r="G5" s="45">
        <f t="shared" ref="G5:G34" si="0">F5*D5</f>
        <v>0</v>
      </c>
      <c r="H5" s="36"/>
    </row>
    <row r="6" spans="1:8" x14ac:dyDescent="0.2">
      <c r="A6" s="48">
        <v>2</v>
      </c>
      <c r="B6" s="57" t="s">
        <v>153</v>
      </c>
      <c r="C6" s="57" t="s">
        <v>154</v>
      </c>
      <c r="D6" s="66">
        <v>122.09499999999998</v>
      </c>
      <c r="E6" s="6"/>
      <c r="F6" s="6"/>
      <c r="G6" s="43">
        <f t="shared" si="0"/>
        <v>0</v>
      </c>
      <c r="H6" s="30"/>
    </row>
    <row r="7" spans="1:8" x14ac:dyDescent="0.2">
      <c r="A7" s="48">
        <v>3</v>
      </c>
      <c r="B7" s="57" t="s">
        <v>243</v>
      </c>
      <c r="C7" s="57" t="s">
        <v>244</v>
      </c>
      <c r="D7" s="66">
        <v>5</v>
      </c>
      <c r="E7" s="6"/>
      <c r="F7" s="6"/>
      <c r="G7" s="43">
        <f t="shared" si="0"/>
        <v>0</v>
      </c>
      <c r="H7" s="30"/>
    </row>
    <row r="8" spans="1:8" x14ac:dyDescent="0.2">
      <c r="A8" s="48">
        <v>4</v>
      </c>
      <c r="B8" s="57" t="s">
        <v>247</v>
      </c>
      <c r="C8" s="57" t="s">
        <v>248</v>
      </c>
      <c r="D8" s="66">
        <v>3.0459999999999998</v>
      </c>
      <c r="E8" s="6"/>
      <c r="F8" s="6"/>
      <c r="G8" s="43">
        <f t="shared" si="0"/>
        <v>0</v>
      </c>
      <c r="H8" s="30"/>
    </row>
    <row r="9" spans="1:8" x14ac:dyDescent="0.2">
      <c r="A9" s="48">
        <v>5</v>
      </c>
      <c r="B9" s="57" t="s">
        <v>155</v>
      </c>
      <c r="C9" s="57" t="s">
        <v>156</v>
      </c>
      <c r="D9" s="66">
        <v>3160.3550000000023</v>
      </c>
      <c r="E9" s="6"/>
      <c r="F9" s="6"/>
      <c r="G9" s="43">
        <f t="shared" si="0"/>
        <v>0</v>
      </c>
      <c r="H9" s="30"/>
    </row>
    <row r="10" spans="1:8" x14ac:dyDescent="0.2">
      <c r="A10" s="48">
        <v>6</v>
      </c>
      <c r="B10" s="57" t="s">
        <v>245</v>
      </c>
      <c r="C10" s="57" t="s">
        <v>246</v>
      </c>
      <c r="D10" s="66">
        <v>112.92999999999999</v>
      </c>
      <c r="E10" s="6"/>
      <c r="F10" s="6"/>
      <c r="G10" s="43">
        <f t="shared" si="0"/>
        <v>0</v>
      </c>
      <c r="H10" s="30"/>
    </row>
    <row r="11" spans="1:8" x14ac:dyDescent="0.2">
      <c r="A11" s="48">
        <v>7</v>
      </c>
      <c r="B11" s="57" t="s">
        <v>157</v>
      </c>
      <c r="C11" s="57" t="s">
        <v>158</v>
      </c>
      <c r="D11" s="66">
        <v>71.382000000000019</v>
      </c>
      <c r="E11" s="6"/>
      <c r="F11" s="6"/>
      <c r="G11" s="43">
        <f t="shared" si="0"/>
        <v>0</v>
      </c>
      <c r="H11" s="30"/>
    </row>
    <row r="12" spans="1:8" x14ac:dyDescent="0.2">
      <c r="A12" s="48">
        <v>8</v>
      </c>
      <c r="B12" s="57" t="s">
        <v>159</v>
      </c>
      <c r="C12" s="57" t="s">
        <v>160</v>
      </c>
      <c r="D12" s="66">
        <v>658.63899999999978</v>
      </c>
      <c r="E12" s="6"/>
      <c r="F12" s="6"/>
      <c r="G12" s="43">
        <f t="shared" si="0"/>
        <v>0</v>
      </c>
      <c r="H12" s="30"/>
    </row>
    <row r="13" spans="1:8" x14ac:dyDescent="0.2">
      <c r="A13" s="48">
        <v>9</v>
      </c>
      <c r="B13" s="57" t="s">
        <v>161</v>
      </c>
      <c r="C13" s="57" t="s">
        <v>162</v>
      </c>
      <c r="D13" s="66">
        <v>1575.2199999999998</v>
      </c>
      <c r="E13" s="6"/>
      <c r="F13" s="6"/>
      <c r="G13" s="43">
        <f t="shared" si="0"/>
        <v>0</v>
      </c>
      <c r="H13" s="30"/>
    </row>
    <row r="14" spans="1:8" x14ac:dyDescent="0.2">
      <c r="A14" s="48">
        <v>10</v>
      </c>
      <c r="B14" s="57" t="s">
        <v>163</v>
      </c>
      <c r="C14" s="57" t="s">
        <v>164</v>
      </c>
      <c r="D14" s="66">
        <v>327.07</v>
      </c>
      <c r="E14" s="6"/>
      <c r="F14" s="6"/>
      <c r="G14" s="43">
        <f t="shared" si="0"/>
        <v>0</v>
      </c>
      <c r="H14" s="30"/>
    </row>
    <row r="15" spans="1:8" x14ac:dyDescent="0.2">
      <c r="A15" s="48">
        <v>11</v>
      </c>
      <c r="B15" s="57" t="s">
        <v>165</v>
      </c>
      <c r="C15" s="57" t="s">
        <v>166</v>
      </c>
      <c r="D15" s="66">
        <v>1900.0709999999997</v>
      </c>
      <c r="E15" s="6"/>
      <c r="F15" s="6"/>
      <c r="G15" s="43">
        <f t="shared" si="0"/>
        <v>0</v>
      </c>
      <c r="H15" s="30"/>
    </row>
    <row r="16" spans="1:8" x14ac:dyDescent="0.2">
      <c r="A16" s="48">
        <v>12</v>
      </c>
      <c r="B16" s="57" t="s">
        <v>167</v>
      </c>
      <c r="C16" s="57" t="s">
        <v>168</v>
      </c>
      <c r="D16" s="66">
        <v>191.13000000000002</v>
      </c>
      <c r="E16" s="6"/>
      <c r="F16" s="6"/>
      <c r="G16" s="43">
        <f t="shared" si="0"/>
        <v>0</v>
      </c>
      <c r="H16" s="30"/>
    </row>
    <row r="17" spans="1:8" x14ac:dyDescent="0.2">
      <c r="A17" s="48">
        <v>13</v>
      </c>
      <c r="B17" s="57" t="s">
        <v>169</v>
      </c>
      <c r="C17" s="57" t="s">
        <v>170</v>
      </c>
      <c r="D17" s="66">
        <v>2.76</v>
      </c>
      <c r="E17" s="6"/>
      <c r="F17" s="6"/>
      <c r="G17" s="43">
        <f t="shared" si="0"/>
        <v>0</v>
      </c>
      <c r="H17" s="30"/>
    </row>
    <row r="18" spans="1:8" x14ac:dyDescent="0.2">
      <c r="A18" s="48">
        <v>14</v>
      </c>
      <c r="B18" s="57" t="s">
        <v>171</v>
      </c>
      <c r="C18" s="57" t="s">
        <v>172</v>
      </c>
      <c r="D18" s="66">
        <v>193.08100000000005</v>
      </c>
      <c r="E18" s="6"/>
      <c r="F18" s="6"/>
      <c r="G18" s="43">
        <f t="shared" si="0"/>
        <v>0</v>
      </c>
      <c r="H18" s="30"/>
    </row>
    <row r="19" spans="1:8" x14ac:dyDescent="0.2">
      <c r="A19" s="48">
        <v>15</v>
      </c>
      <c r="B19" s="57" t="s">
        <v>251</v>
      </c>
      <c r="C19" s="57" t="s">
        <v>252</v>
      </c>
      <c r="D19" s="66">
        <v>76.819999999999993</v>
      </c>
      <c r="E19" s="6"/>
      <c r="F19" s="6"/>
      <c r="G19" s="43">
        <f t="shared" si="0"/>
        <v>0</v>
      </c>
      <c r="H19" s="30"/>
    </row>
    <row r="20" spans="1:8" x14ac:dyDescent="0.2">
      <c r="A20" s="48">
        <v>16</v>
      </c>
      <c r="B20" s="57" t="s">
        <v>173</v>
      </c>
      <c r="C20" s="57" t="s">
        <v>174</v>
      </c>
      <c r="D20" s="66">
        <v>88.162000000000006</v>
      </c>
      <c r="E20" s="6"/>
      <c r="F20" s="6"/>
      <c r="G20" s="43">
        <f t="shared" si="0"/>
        <v>0</v>
      </c>
      <c r="H20" s="30"/>
    </row>
    <row r="21" spans="1:8" x14ac:dyDescent="0.2">
      <c r="A21" s="48">
        <v>17</v>
      </c>
      <c r="B21" s="57" t="s">
        <v>175</v>
      </c>
      <c r="C21" s="57" t="s">
        <v>176</v>
      </c>
      <c r="D21" s="66">
        <v>294.11145800000008</v>
      </c>
      <c r="E21" s="6"/>
      <c r="F21" s="6"/>
      <c r="G21" s="43">
        <f t="shared" si="0"/>
        <v>0</v>
      </c>
      <c r="H21" s="30"/>
    </row>
    <row r="22" spans="1:8" x14ac:dyDescent="0.2">
      <c r="A22" s="48">
        <v>18</v>
      </c>
      <c r="B22" s="57" t="s">
        <v>177</v>
      </c>
      <c r="C22" s="57" t="s">
        <v>178</v>
      </c>
      <c r="D22" s="66">
        <v>91.41874700000001</v>
      </c>
      <c r="E22" s="6"/>
      <c r="F22" s="6"/>
      <c r="G22" s="43">
        <f t="shared" si="0"/>
        <v>0</v>
      </c>
      <c r="H22" s="30"/>
    </row>
    <row r="23" spans="1:8" x14ac:dyDescent="0.2">
      <c r="A23" s="48">
        <v>19</v>
      </c>
      <c r="B23" s="57" t="s">
        <v>179</v>
      </c>
      <c r="C23" s="57" t="s">
        <v>180</v>
      </c>
      <c r="D23" s="66">
        <v>408.02600000000007</v>
      </c>
      <c r="E23" s="6"/>
      <c r="F23" s="6"/>
      <c r="G23" s="43">
        <f t="shared" si="0"/>
        <v>0</v>
      </c>
      <c r="H23" s="30"/>
    </row>
    <row r="24" spans="1:8" x14ac:dyDescent="0.2">
      <c r="A24" s="48">
        <v>20</v>
      </c>
      <c r="B24" s="57" t="s">
        <v>181</v>
      </c>
      <c r="C24" s="57" t="s">
        <v>182</v>
      </c>
      <c r="D24" s="66">
        <v>696.18750099999988</v>
      </c>
      <c r="E24" s="6"/>
      <c r="F24" s="6"/>
      <c r="G24" s="43">
        <f t="shared" si="0"/>
        <v>0</v>
      </c>
      <c r="H24" s="30"/>
    </row>
    <row r="25" spans="1:8" x14ac:dyDescent="0.2">
      <c r="A25" s="48">
        <v>21</v>
      </c>
      <c r="B25" s="57" t="s">
        <v>183</v>
      </c>
      <c r="C25" s="57" t="s">
        <v>184</v>
      </c>
      <c r="D25" s="66">
        <v>1560.0740000000003</v>
      </c>
      <c r="E25" s="6"/>
      <c r="F25" s="6"/>
      <c r="G25" s="43">
        <f t="shared" si="0"/>
        <v>0</v>
      </c>
      <c r="H25" s="30"/>
    </row>
    <row r="26" spans="1:8" x14ac:dyDescent="0.2">
      <c r="A26" s="48">
        <v>22</v>
      </c>
      <c r="B26" s="57" t="s">
        <v>185</v>
      </c>
      <c r="C26" s="57" t="s">
        <v>186</v>
      </c>
      <c r="D26" s="66">
        <v>1281.3812519999999</v>
      </c>
      <c r="E26" s="6"/>
      <c r="F26" s="6"/>
      <c r="G26" s="43">
        <f t="shared" si="0"/>
        <v>0</v>
      </c>
      <c r="H26" s="30"/>
    </row>
    <row r="27" spans="1:8" x14ac:dyDescent="0.2">
      <c r="A27" s="48">
        <v>23</v>
      </c>
      <c r="B27" s="57" t="s">
        <v>187</v>
      </c>
      <c r="C27" s="57" t="s">
        <v>188</v>
      </c>
      <c r="D27" s="66">
        <v>134.20200000000003</v>
      </c>
      <c r="E27" s="6"/>
      <c r="F27" s="6"/>
      <c r="G27" s="43">
        <f t="shared" si="0"/>
        <v>0</v>
      </c>
      <c r="H27" s="30"/>
    </row>
    <row r="28" spans="1:8" x14ac:dyDescent="0.2">
      <c r="A28" s="48">
        <v>24</v>
      </c>
      <c r="B28" s="57" t="s">
        <v>189</v>
      </c>
      <c r="C28" s="57" t="s">
        <v>190</v>
      </c>
      <c r="D28" s="66">
        <v>9.6499999999999986</v>
      </c>
      <c r="E28" s="6"/>
      <c r="F28" s="6"/>
      <c r="G28" s="43">
        <f t="shared" si="0"/>
        <v>0</v>
      </c>
      <c r="H28" s="30"/>
    </row>
    <row r="29" spans="1:8" x14ac:dyDescent="0.2">
      <c r="A29" s="48">
        <v>25</v>
      </c>
      <c r="B29" s="57" t="s">
        <v>191</v>
      </c>
      <c r="C29" s="57" t="s">
        <v>242</v>
      </c>
      <c r="D29" s="66">
        <v>136.20699999999999</v>
      </c>
      <c r="E29" s="6"/>
      <c r="F29" s="6"/>
      <c r="G29" s="43">
        <f t="shared" si="0"/>
        <v>0</v>
      </c>
      <c r="H29" s="30"/>
    </row>
    <row r="30" spans="1:8" x14ac:dyDescent="0.2">
      <c r="A30" s="48">
        <v>26</v>
      </c>
      <c r="B30" s="57" t="s">
        <v>192</v>
      </c>
      <c r="C30" s="57" t="s">
        <v>193</v>
      </c>
      <c r="D30" s="66">
        <v>68</v>
      </c>
      <c r="E30" s="6"/>
      <c r="F30" s="6"/>
      <c r="G30" s="43">
        <f t="shared" si="0"/>
        <v>0</v>
      </c>
      <c r="H30" s="30"/>
    </row>
    <row r="31" spans="1:8" x14ac:dyDescent="0.2">
      <c r="A31" s="48">
        <v>27</v>
      </c>
      <c r="B31" s="57" t="s">
        <v>249</v>
      </c>
      <c r="C31" s="57" t="s">
        <v>250</v>
      </c>
      <c r="D31" s="66">
        <v>799</v>
      </c>
      <c r="E31" s="6"/>
      <c r="F31" s="6"/>
      <c r="G31" s="43">
        <f t="shared" si="0"/>
        <v>0</v>
      </c>
      <c r="H31" s="30"/>
    </row>
    <row r="32" spans="1:8" x14ac:dyDescent="0.2">
      <c r="A32" s="48">
        <v>28</v>
      </c>
      <c r="B32" s="57" t="s">
        <v>194</v>
      </c>
      <c r="C32" s="57" t="s">
        <v>195</v>
      </c>
      <c r="D32" s="66">
        <v>2022.3500000000013</v>
      </c>
      <c r="E32" s="6"/>
      <c r="F32" s="6"/>
      <c r="G32" s="43">
        <f t="shared" si="0"/>
        <v>0</v>
      </c>
      <c r="H32" s="30"/>
    </row>
    <row r="33" spans="1:8" x14ac:dyDescent="0.2">
      <c r="A33" s="48">
        <v>29</v>
      </c>
      <c r="B33" s="57" t="s">
        <v>196</v>
      </c>
      <c r="C33" s="57" t="s">
        <v>197</v>
      </c>
      <c r="D33" s="66">
        <v>724.50307599999996</v>
      </c>
      <c r="E33" s="6"/>
      <c r="F33" s="6"/>
      <c r="G33" s="43">
        <f t="shared" si="0"/>
        <v>0</v>
      </c>
      <c r="H33" s="30"/>
    </row>
    <row r="34" spans="1:8" ht="12.75" thickBot="1" x14ac:dyDescent="0.25">
      <c r="A34" s="49">
        <v>30</v>
      </c>
      <c r="B34" s="58" t="s">
        <v>198</v>
      </c>
      <c r="C34" s="58" t="s">
        <v>199</v>
      </c>
      <c r="D34" s="67">
        <v>1162.4419999999996</v>
      </c>
      <c r="E34" s="14"/>
      <c r="F34" s="14"/>
      <c r="G34" s="44">
        <f t="shared" si="0"/>
        <v>0</v>
      </c>
      <c r="H34" s="31"/>
    </row>
    <row r="35" spans="1:8" x14ac:dyDescent="0.2">
      <c r="A35" s="8"/>
      <c r="B35" s="8"/>
      <c r="C35" s="9" t="s">
        <v>7</v>
      </c>
      <c r="D35" s="27">
        <f>SUM(D5:D34)</f>
        <v>18803.581034000003</v>
      </c>
      <c r="E35" s="10"/>
      <c r="F35" s="22"/>
      <c r="G35" s="68">
        <f>SUM(G5:G34)</f>
        <v>0</v>
      </c>
      <c r="H35" s="10"/>
    </row>
    <row r="37" spans="1:8" x14ac:dyDescent="0.2">
      <c r="A37" s="1"/>
      <c r="B37" s="1"/>
      <c r="C37" s="1"/>
      <c r="D37" s="1"/>
      <c r="E37" s="19" t="s">
        <v>11</v>
      </c>
      <c r="F37" s="33"/>
      <c r="G37" s="37"/>
      <c r="H37" s="19"/>
    </row>
    <row r="39" spans="1:8" x14ac:dyDescent="0.2">
      <c r="A39" s="1"/>
      <c r="B39" s="1"/>
      <c r="C39" s="1"/>
      <c r="D39" s="1"/>
      <c r="E39" s="20"/>
      <c r="F39" s="23"/>
      <c r="G39" s="37"/>
      <c r="H39" s="19"/>
    </row>
  </sheetData>
  <sheetProtection algorithmName="SHA-512" hashValue="ld1Kc6Xe4AD7UY5ctj7WIupvSEnXl/Pt/EhJJ7hOkxRK3IF4dHRYLZmskaaM30Umu1yYK5PMqVcxdX/mBC+kQg==" saltValue="y+1DEfe2MtReiYLP44siuA==" spinCount="100000" sheet="1" objects="1" scenarios="1"/>
  <sortState ref="A5:H34">
    <sortCondition ref="C5:C34"/>
  </sortState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&amp;F</oddHead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Kom.fin uvjeti</vt:lpstr>
      <vt:lpstr>Kobasice,hrenovke,paštete</vt:lpstr>
      <vt:lpstr>Suhomesnati,polutrajni</vt:lpstr>
      <vt:lpstr>Suhomesnati,trajni</vt:lpstr>
      <vt:lpstr>'Kobasice,hrenovke,paštete'!Print_Area</vt:lpstr>
      <vt:lpstr>'Kom.fin uvjeti'!Print_Area</vt:lpstr>
      <vt:lpstr>'Suhomesnati,polutrajni'!Print_Area</vt:lpstr>
      <vt:lpstr>'Suhomesnati,trajni'!Print_Area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Rupec</dc:creator>
  <cp:lastModifiedBy>Valentina Rupec</cp:lastModifiedBy>
  <cp:lastPrinted>2021-01-26T21:00:13Z</cp:lastPrinted>
  <dcterms:created xsi:type="dcterms:W3CDTF">2020-12-02T07:30:55Z</dcterms:created>
  <dcterms:modified xsi:type="dcterms:W3CDTF">2023-01-16T14:49:19Z</dcterms:modified>
</cp:coreProperties>
</file>