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L:\Direkcija nabave i vanjskih usluga\Interno\HRANA I PIĆE 2023\Ponudbena dokumentacija\Ponudbena dokumentacija HiP 2023\"/>
    </mc:Choice>
  </mc:AlternateContent>
  <bookViews>
    <workbookView xWindow="0" yWindow="0" windowWidth="28800" windowHeight="12450"/>
  </bookViews>
  <sheets>
    <sheet name="Kom.fin.uvjeti" sheetId="4" r:id="rId1"/>
    <sheet name="Povrće konzervirano " sheetId="2" r:id="rId2"/>
    <sheet name="Voće konzervirano " sheetId="3" r:id="rId3"/>
    <sheet name="Povrće i voće smrznuto" sheetId="1" r:id="rId4"/>
  </sheets>
  <definedNames>
    <definedName name="__xlnm.Print_Area" localSheetId="3">'Povrće i voće smrznuto'!$A$1:$H$69</definedName>
    <definedName name="__xlnm.Print_Area" localSheetId="1">'Povrće konzervirano '!$A$1:$J$92</definedName>
    <definedName name="__xlnm.Print_Area" localSheetId="2">'Voće konzervirano '!$A$1:$J$41</definedName>
    <definedName name="_xlnm.Print_Area" localSheetId="3">'Povrće i voće smrznuto'!$A$1:$H$69</definedName>
    <definedName name="_xlnm.Print_Area" localSheetId="1">'Povrće konzervirano '!$A$1:$J$92</definedName>
    <definedName name="_xlnm.Print_Area" localSheetId="2">'Voće konzervirano '!$A$1:$J$41</definedName>
  </definedNames>
  <calcPr calcId="162913"/>
</workbook>
</file>

<file path=xl/calcChain.xml><?xml version="1.0" encoding="utf-8"?>
<calcChain xmlns="http://schemas.openxmlformats.org/spreadsheetml/2006/main">
  <c r="E49" i="4" l="1"/>
  <c r="G65" i="1"/>
  <c r="D89" i="2"/>
  <c r="G57" i="1" l="1"/>
  <c r="G58" i="1"/>
  <c r="G59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I19" i="2" l="1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10" i="2" l="1"/>
  <c r="D65" i="1" l="1"/>
  <c r="D38" i="3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60" i="1"/>
  <c r="G61" i="1"/>
  <c r="G62" i="1"/>
  <c r="G63" i="1"/>
  <c r="G64" i="1"/>
  <c r="I5" i="2"/>
  <c r="I6" i="2"/>
  <c r="I7" i="2"/>
  <c r="I8" i="2"/>
  <c r="I9" i="2"/>
  <c r="I11" i="2"/>
  <c r="I12" i="2"/>
  <c r="I13" i="2"/>
  <c r="I14" i="2"/>
  <c r="I15" i="2"/>
  <c r="I16" i="2"/>
  <c r="I17" i="2"/>
  <c r="I18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5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89" i="2" l="1"/>
  <c r="E47" i="4" s="1"/>
  <c r="I37" i="3"/>
  <c r="I38" i="3" s="1"/>
  <c r="E48" i="4" s="1"/>
  <c r="E50" i="4" l="1"/>
</calcChain>
</file>

<file path=xl/sharedStrings.xml><?xml version="1.0" encoding="utf-8"?>
<sst xmlns="http://schemas.openxmlformats.org/spreadsheetml/2006/main" count="441" uniqueCount="416">
  <si>
    <t>2 - S - KONZERVIRANO I SMRZ. VOĆE I POVRĆE</t>
  </si>
  <si>
    <t>132 - S - POVRĆE I VOĆE SMRZNUTO</t>
  </si>
  <si>
    <t>R.br</t>
  </si>
  <si>
    <t xml:space="preserve">Proizvođač (robna marka) </t>
  </si>
  <si>
    <t>Šifra artikla dobavljača</t>
  </si>
  <si>
    <t xml:space="preserve">Pečat i potpis </t>
  </si>
  <si>
    <t>130 - S - POVRĆE KONZERVIRANO</t>
  </si>
  <si>
    <t>Naziv artikla</t>
  </si>
  <si>
    <t>131 - VOĆE (kompoti) KONZERVIRANO</t>
  </si>
  <si>
    <t>1300031</t>
  </si>
  <si>
    <t>AJVAR 2600 GR - KOM</t>
  </si>
  <si>
    <t>1300082</t>
  </si>
  <si>
    <t>AJVAR 4000 GR - KOM</t>
  </si>
  <si>
    <t>1300030</t>
  </si>
  <si>
    <t>AJVAR 4200 GR - KOM</t>
  </si>
  <si>
    <t>1300108</t>
  </si>
  <si>
    <t>AJVAR 680 GR - KOM</t>
  </si>
  <si>
    <t>1300010</t>
  </si>
  <si>
    <t>AJVAR 690 GR - KOM</t>
  </si>
  <si>
    <t>1300070</t>
  </si>
  <si>
    <t>ARTIČOKE 2650 GR KONZ - KOM</t>
  </si>
  <si>
    <t>1300118</t>
  </si>
  <si>
    <t>ARTIČOKE U SALAMURI 1700/1300 GR NATUR - KOM</t>
  </si>
  <si>
    <t>1300011</t>
  </si>
  <si>
    <t>CELER RIBANI 4000 GR KONZ - KOM</t>
  </si>
  <si>
    <t>1300114</t>
  </si>
  <si>
    <t>CIKLA 4000 GR - KOM</t>
  </si>
  <si>
    <t>1300075</t>
  </si>
  <si>
    <t>CIKLA 4250 GR - KOM</t>
  </si>
  <si>
    <t>1300067</t>
  </si>
  <si>
    <t>CIKLA REZANA 4100 GR - KOM</t>
  </si>
  <si>
    <t>1300007</t>
  </si>
  <si>
    <t>CIKLA REZANCI 4000 GR - KOM</t>
  </si>
  <si>
    <t>1300053</t>
  </si>
  <si>
    <t>ČEŠNJAK SJEC.U ULJU 1000 GR - KOM</t>
  </si>
  <si>
    <t>1300089</t>
  </si>
  <si>
    <t>ĐUVEČ 3950 GR - KOM</t>
  </si>
  <si>
    <t>1300074</t>
  </si>
  <si>
    <t>ĐUVEČ 4100 GR KONZ - KOM</t>
  </si>
  <si>
    <t>1300013</t>
  </si>
  <si>
    <t>ĐUVEČ 770 GR - KOM</t>
  </si>
  <si>
    <t>1300111</t>
  </si>
  <si>
    <t>FEFERONI BLAGI 680 GR - KOM</t>
  </si>
  <si>
    <t>1300037</t>
  </si>
  <si>
    <t>FEFERONI LJUTI 600 GR - KOM</t>
  </si>
  <si>
    <t>1300051</t>
  </si>
  <si>
    <t>FEFERONI LJUTI 650 GR - KOM</t>
  </si>
  <si>
    <t>1300085</t>
  </si>
  <si>
    <t>GRAH BIJELI 2500 GR KONZ - KOM</t>
  </si>
  <si>
    <t>1300022</t>
  </si>
  <si>
    <t>GRAH BIJELI 2650 GR KONZ - KOM</t>
  </si>
  <si>
    <t>1300081</t>
  </si>
  <si>
    <t>GRAH CRVENI 2500 GR KONZ - KOM</t>
  </si>
  <si>
    <t>1300018</t>
  </si>
  <si>
    <t>GRAH CRVENI 2650 GR KONZ - KOM</t>
  </si>
  <si>
    <t>1300060</t>
  </si>
  <si>
    <t>GRAH CRVENI 400 GR - KOM</t>
  </si>
  <si>
    <t>1300049</t>
  </si>
  <si>
    <t>GRAH SMEĐI 2500 GR KONZ - KOM</t>
  </si>
  <si>
    <t>1300112</t>
  </si>
  <si>
    <t>GRAH ŠARENI 2650 GR KONZ - KOM</t>
  </si>
  <si>
    <t>1300092</t>
  </si>
  <si>
    <t>GRAH ŠARENI 400 GR - KOM</t>
  </si>
  <si>
    <t>1300005</t>
  </si>
  <si>
    <t>HREN 660 GR - KOM</t>
  </si>
  <si>
    <t>1300119</t>
  </si>
  <si>
    <t>KAPULICA - LUKOVICA 300 GR - KOM</t>
  </si>
  <si>
    <t>1300002</t>
  </si>
  <si>
    <t>KAPULICA U ALK. OCTU 1700 GR - KOM</t>
  </si>
  <si>
    <t>1300003</t>
  </si>
  <si>
    <t>KRASTAVCI 4000 GR KONZ - KOM</t>
  </si>
  <si>
    <t>1300068</t>
  </si>
  <si>
    <t>KRASTAVCI 4100 GR - KOM</t>
  </si>
  <si>
    <t>1300008</t>
  </si>
  <si>
    <t>KRASTAVCI 4200 GR KONZ - KOM</t>
  </si>
  <si>
    <t>1300109</t>
  </si>
  <si>
    <t>KRASTAVCI 670 GR KONZ - KOM</t>
  </si>
  <si>
    <t>1300077</t>
  </si>
  <si>
    <t>KUKURUZ 2150 GR KONZ - KOM</t>
  </si>
  <si>
    <t>1300061</t>
  </si>
  <si>
    <t>KUKURUZ ŠEĆERAC 340 GR - KOM</t>
  </si>
  <si>
    <t>1300056</t>
  </si>
  <si>
    <t>KUKURUZNI KLIPIĆI 3100 ML - KOM</t>
  </si>
  <si>
    <t>1300050</t>
  </si>
  <si>
    <t>MAHUNE 4100 GR - KOM</t>
  </si>
  <si>
    <t>1300066</t>
  </si>
  <si>
    <t>MASLINE CRNE 2450 GR - KOM</t>
  </si>
  <si>
    <t>1300040</t>
  </si>
  <si>
    <t>MASLINE CRNE 4250 GR - KOM</t>
  </si>
  <si>
    <t>1300106</t>
  </si>
  <si>
    <t>MASLINE CRNE 700 GR - KOM</t>
  </si>
  <si>
    <t>1300088</t>
  </si>
  <si>
    <t>MASLINE CRNE BEZ KOŠTICA 4250 GR - KOM</t>
  </si>
  <si>
    <t>1300046</t>
  </si>
  <si>
    <t>MASLINE CRNE ODGORČ SK 4100 GR - KOM</t>
  </si>
  <si>
    <t>1300072</t>
  </si>
  <si>
    <t>MASLINE CRNE REZANE 4250 GR - KOM</t>
  </si>
  <si>
    <t>1300045</t>
  </si>
  <si>
    <t>MASLINE PUNJENE PAPRIKOM 700 GR - KOM</t>
  </si>
  <si>
    <t>1300090</t>
  </si>
  <si>
    <t>MASLINE ZELENE 4100 GR - KOM</t>
  </si>
  <si>
    <t>1300043</t>
  </si>
  <si>
    <t>MASLINE ZELENE 4250 GR - KOM</t>
  </si>
  <si>
    <t>1300110</t>
  </si>
  <si>
    <t>MASLINE ZELENE 5500 GR - KOM</t>
  </si>
  <si>
    <t>1300069</t>
  </si>
  <si>
    <t>MASLINE ZELENE BEZ KOŠTICA 4250 GR - KOM</t>
  </si>
  <si>
    <t>1300087</t>
  </si>
  <si>
    <t>MIJEŠANA SALATA 4100GR  - KOM</t>
  </si>
  <si>
    <t>1300012</t>
  </si>
  <si>
    <t>MIJEŠANA SALATA 4250GR - KOM</t>
  </si>
  <si>
    <t>1300033</t>
  </si>
  <si>
    <t>MRKVA REZANA 4000 GR - KOM</t>
  </si>
  <si>
    <t>1300065</t>
  </si>
  <si>
    <t>PAPRIKA FILET CRVENA 4250 GR - KOM</t>
  </si>
  <si>
    <t>1300015</t>
  </si>
  <si>
    <t>1300086</t>
  </si>
  <si>
    <t>1300071</t>
  </si>
  <si>
    <t>1300113</t>
  </si>
  <si>
    <t>PAPRIKA PEPPADEW GOLDEW 3 KG - KOM</t>
  </si>
  <si>
    <t>1300004</t>
  </si>
  <si>
    <t>PAPRIKA PEPPADEW SLATKO LJUTA 1200 GR - KOM</t>
  </si>
  <si>
    <t>1300042</t>
  </si>
  <si>
    <t>PAPRIKA REZANCI CRVENA 4250 GR - KOM</t>
  </si>
  <si>
    <t>1300020</t>
  </si>
  <si>
    <t>RAJČICA KONCENTRAT 4500 GR - KOM</t>
  </si>
  <si>
    <t>1300047</t>
  </si>
  <si>
    <t>RAJČICA KONCENTRAT 850 GR - KOM</t>
  </si>
  <si>
    <t>1300017</t>
  </si>
  <si>
    <t>RAJČICA PELATI 2490 GR - KOM</t>
  </si>
  <si>
    <t>1300084</t>
  </si>
  <si>
    <t>RAJČICA PELATI 2650 GR - KOM</t>
  </si>
  <si>
    <t>1300025</t>
  </si>
  <si>
    <t>RAJČICA PELATI 800 GR - KOM</t>
  </si>
  <si>
    <t>1300079</t>
  </si>
  <si>
    <t>RAJČICA POLPA 10 KG - KOM</t>
  </si>
  <si>
    <t>1300029</t>
  </si>
  <si>
    <t>RAJČICA POLPA 2650 GR - KOM</t>
  </si>
  <si>
    <t>1300120</t>
  </si>
  <si>
    <t>RAJČICA SJECKANA 2550 GR - KOM</t>
  </si>
  <si>
    <t>1300019</t>
  </si>
  <si>
    <t>SLANUTAK 2600/1500 GR KONZ - KOM</t>
  </si>
  <si>
    <t>1300083</t>
  </si>
  <si>
    <t>ŠAMPINJONI REZANI 2650 GR KONZ - KOM</t>
  </si>
  <si>
    <t>1300041</t>
  </si>
  <si>
    <t>ŠPAROGE BIJELE 330 GR KONZ - KOM</t>
  </si>
  <si>
    <t>1300048</t>
  </si>
  <si>
    <t>ŠPAROGE ZELENE 330 GR - KOM</t>
  </si>
  <si>
    <t>1310041</t>
  </si>
  <si>
    <t>KOMPOT ANANAS KOCKICE 3050 GR - KOM</t>
  </si>
  <si>
    <t>1310051</t>
  </si>
  <si>
    <t>KOMPOT ANANAS KOCKICE 565/340 GR - KOM</t>
  </si>
  <si>
    <t>1310026</t>
  </si>
  <si>
    <t>KOMPOT ANANAS KOCKICE 850 GR - KOM</t>
  </si>
  <si>
    <t>1310008</t>
  </si>
  <si>
    <t>KOMPOT ANANAS KOLUTIĆI 3005 GR - KOM</t>
  </si>
  <si>
    <t>1310007</t>
  </si>
  <si>
    <t>KOMPOT ANANAS KOLUTIĆI 3050 GR - KOM</t>
  </si>
  <si>
    <t>1310037</t>
  </si>
  <si>
    <t>KOMPOT ANANAS KOLUTIĆI 3100 GR - KOM</t>
  </si>
  <si>
    <t>1310035</t>
  </si>
  <si>
    <t>KOMPOT BRESKVA KOCKICE 4250 GR - KOM</t>
  </si>
  <si>
    <t>1310032</t>
  </si>
  <si>
    <t>KOMPOT BRESKVA POLOVICE 2650 GR - KOM</t>
  </si>
  <si>
    <t>1310033</t>
  </si>
  <si>
    <t>KOMPOT BRESKVA POLOVICE 4250 GR - KOM</t>
  </si>
  <si>
    <t>1310012</t>
  </si>
  <si>
    <t>KOMPOT JABUKA 3000 GR - KOM</t>
  </si>
  <si>
    <t>1310014</t>
  </si>
  <si>
    <t>KOMPOT KRUŠKA 2650 GR - KOM</t>
  </si>
  <si>
    <t>1310009</t>
  </si>
  <si>
    <t>KOMPOT KRUŠKA 4250 GR - KOM</t>
  </si>
  <si>
    <t>1310046</t>
  </si>
  <si>
    <t>KOMPOT KRUŠKA KOCKICE 2500 GR - KOM</t>
  </si>
  <si>
    <t>1310049</t>
  </si>
  <si>
    <t>KOMPOT KRUŠKA POLOVICE 2650 GR - KOM</t>
  </si>
  <si>
    <t>1310023</t>
  </si>
  <si>
    <t>KOMPOT MANDARINA 2600 GR - KOM</t>
  </si>
  <si>
    <t>1310021</t>
  </si>
  <si>
    <t>KOMPOT MARELICA  2500 GR - KOM</t>
  </si>
  <si>
    <t>1310003</t>
  </si>
  <si>
    <t>KOMPOT MARELICA 2650 GR - KOM</t>
  </si>
  <si>
    <t>1310015</t>
  </si>
  <si>
    <t>KOMPOT MARELICA 850 GR - KOM</t>
  </si>
  <si>
    <t>1310036</t>
  </si>
  <si>
    <t>KOMPOT MARELICA POLOVICE 2600 GR - KOM</t>
  </si>
  <si>
    <t>1310013</t>
  </si>
  <si>
    <t>KOMPOT ŠLJIVA 4250 GR - KOM</t>
  </si>
  <si>
    <t>1310038</t>
  </si>
  <si>
    <t>KOMPOT VIŠNJA 2600 GR - KOM</t>
  </si>
  <si>
    <t>1310004</t>
  </si>
  <si>
    <t>KOMPOT VIŠNJA 4250 GR - KOM</t>
  </si>
  <si>
    <t>1310018</t>
  </si>
  <si>
    <t>KOMPOT VIŠNJA 700 GR - KOM</t>
  </si>
  <si>
    <t>1310052</t>
  </si>
  <si>
    <t>KOMPOT VOĆNA SALATA 2650 GR - KOM</t>
  </si>
  <si>
    <t>1310006</t>
  </si>
  <si>
    <t>KOMPOT VOĆNA SALATA TROPSKA 3005 GR - KOM</t>
  </si>
  <si>
    <t>1310002</t>
  </si>
  <si>
    <t>KOMPOT VOĆNI KOKTEL 2600 GR - KOM</t>
  </si>
  <si>
    <t>1320077</t>
  </si>
  <si>
    <t>BATAT POMMES 2,5 KG - KG</t>
  </si>
  <si>
    <t>1320020</t>
  </si>
  <si>
    <t>BLITVA LIST BRIKET SMRZ - KG</t>
  </si>
  <si>
    <t>1320062</t>
  </si>
  <si>
    <t>BOB UG SMRZ - KG</t>
  </si>
  <si>
    <t>1320040</t>
  </si>
  <si>
    <t>BOROVNICA UG SMRZ - KG</t>
  </si>
  <si>
    <t>1320011</t>
  </si>
  <si>
    <t>BROKULA SMRZ - KG</t>
  </si>
  <si>
    <t>1320033</t>
  </si>
  <si>
    <t>CARSKO POVRĆE SMRZ - KG</t>
  </si>
  <si>
    <t>1320037</t>
  </si>
  <si>
    <t>CVJETAČA SMRZ - KG</t>
  </si>
  <si>
    <t>1320056</t>
  </si>
  <si>
    <t>ĐUVEČ SMRZ - KG</t>
  </si>
  <si>
    <t>1320027</t>
  </si>
  <si>
    <t>GRAŠAK MRKVA SMRZ - KG</t>
  </si>
  <si>
    <t>1320053</t>
  </si>
  <si>
    <t>GRAŠAK SMRZ - KG</t>
  </si>
  <si>
    <t>1320070</t>
  </si>
  <si>
    <t>GRATINI SA BROKULOM SMRZ - KG</t>
  </si>
  <si>
    <t>1320036</t>
  </si>
  <si>
    <t>KELJ PUPČAR SMRZ - KG</t>
  </si>
  <si>
    <t>1320001</t>
  </si>
  <si>
    <t>KROKETI OD KRUMPIRA MC CAIN 2,5KG SMRZ - KG</t>
  </si>
  <si>
    <t>1320013</t>
  </si>
  <si>
    <t>KROKETI OD KRUMPIRA SMRZ 1 KG - KG</t>
  </si>
  <si>
    <t>1320051</t>
  </si>
  <si>
    <t>KRUMPIR KUGLICE (NOISS/PARIS) SMRZ 1 KG - KG</t>
  </si>
  <si>
    <t>1320015</t>
  </si>
  <si>
    <t>KRUMPIR KUGLICE(MLADI KRUMPI) KG - KG</t>
  </si>
  <si>
    <t>1320075</t>
  </si>
  <si>
    <t>KRUMPIR PEKARSKI KRIŠ. SA KOROM 2,5KG DS - KOM</t>
  </si>
  <si>
    <t>1320058</t>
  </si>
  <si>
    <t>KRUMPIR PLOŠKE (DOLLAR CHIPS) SMRZ 1 KG - KG</t>
  </si>
  <si>
    <t>1320071</t>
  </si>
  <si>
    <t>KRUMPIR ŽLJEBASTI POTATO DIPPERS SMRZ - KG</t>
  </si>
  <si>
    <t>1320072</t>
  </si>
  <si>
    <t>KRUMPIROVI POPEČCI, POMMES ROSTI SMRZ - KG</t>
  </si>
  <si>
    <t>1320029</t>
  </si>
  <si>
    <t>KUKURUZ ŠEĆERAC SMRZ - KG</t>
  </si>
  <si>
    <t>1320048</t>
  </si>
  <si>
    <t>LUK KOCKICE SMRZ - KG</t>
  </si>
  <si>
    <t>1320009</t>
  </si>
  <si>
    <t>LUK PANIRANI SMRZ - KG</t>
  </si>
  <si>
    <t>1320057</t>
  </si>
  <si>
    <t>MAHUNA ZELENA CIJELA SMRZ - KG</t>
  </si>
  <si>
    <t>1320031</t>
  </si>
  <si>
    <t>MAHUNA ZELENA REZANA SMRZ - KG</t>
  </si>
  <si>
    <t>1320039</t>
  </si>
  <si>
    <t>1320016</t>
  </si>
  <si>
    <t>MALINA SMRZ - KG</t>
  </si>
  <si>
    <t>1320069</t>
  </si>
  <si>
    <t>MEDALJONI SA ŠPINATOM SMRZ - KG</t>
  </si>
  <si>
    <t>1320041</t>
  </si>
  <si>
    <t>MIJEŠANO POVRĆE ZA JUHU SMRZ - KG</t>
  </si>
  <si>
    <t>1320064</t>
  </si>
  <si>
    <t>MIJEŠANO POVRĆE ZA SALATU SMRZ - KG</t>
  </si>
  <si>
    <t>1320055</t>
  </si>
  <si>
    <t>MJEŠAVINA GLJIVA SMRZ - KG</t>
  </si>
  <si>
    <t>1320028</t>
  </si>
  <si>
    <t>MJEŠAVINA JULIENNE MRK CEL  POR REZ SMRZ - KG</t>
  </si>
  <si>
    <t>1320046</t>
  </si>
  <si>
    <t>MJEŠAVINA KINESKA - KG</t>
  </si>
  <si>
    <t>1320061</t>
  </si>
  <si>
    <t>MJEŠAVINA MEKSIČKA SMRZ 2,5 KG - KG</t>
  </si>
  <si>
    <t>1320003</t>
  </si>
  <si>
    <t>MRKVA BABY SMRZ - KG</t>
  </si>
  <si>
    <t>1320059</t>
  </si>
  <si>
    <t>MRKVA KOCKICE SMRZ - KG</t>
  </si>
  <si>
    <t>1320019</t>
  </si>
  <si>
    <t>MRKVA KOLUTIĆI SMRZ - KG</t>
  </si>
  <si>
    <t>1320035</t>
  </si>
  <si>
    <t>MRKVA PARISIAN SMRZ - KG</t>
  </si>
  <si>
    <t>1320034</t>
  </si>
  <si>
    <t>POMMES FRIT A KLASA SMRZ 2,5 KG - KG</t>
  </si>
  <si>
    <t>1320025</t>
  </si>
  <si>
    <t>POMMES FRIT B KLASA SMRZ 2,5 KG - KG</t>
  </si>
  <si>
    <t>1320049</t>
  </si>
  <si>
    <t>POMMES FRIT C KLASA SMRZ - KG</t>
  </si>
  <si>
    <t>1320054</t>
  </si>
  <si>
    <t>1320002</t>
  </si>
  <si>
    <t>POMMES FRIT MC CAIN A KLASA ORIGINAL SMR - KG</t>
  </si>
  <si>
    <t>1320004</t>
  </si>
  <si>
    <t>SALATA RUSKA SMRZ - KG</t>
  </si>
  <si>
    <t>1320038</t>
  </si>
  <si>
    <t>ŠAMPINJONI REZANI SMRZ - KG</t>
  </si>
  <si>
    <t>1320044</t>
  </si>
  <si>
    <t>ŠPAROGE ZELENE CIJELE SMRZ - KG</t>
  </si>
  <si>
    <t>1320052</t>
  </si>
  <si>
    <t>ŠPINAT FINO SJECKANI BRIKET SMRZ - KG</t>
  </si>
  <si>
    <t>1320014</t>
  </si>
  <si>
    <t>ŠPINAT LIST SMRZ - KG</t>
  </si>
  <si>
    <t>1320010</t>
  </si>
  <si>
    <t>ŠUMSKO VOĆE SMRZ - KG</t>
  </si>
  <si>
    <t>1320012</t>
  </si>
  <si>
    <t>VIŠNJA SMRZ - KG</t>
  </si>
  <si>
    <t>1330094</t>
  </si>
  <si>
    <t>VRGANJI SMRZ - KG</t>
  </si>
  <si>
    <t>Grand total ;</t>
  </si>
  <si>
    <t>Šifra artikla PL</t>
  </si>
  <si>
    <t>1300001</t>
  </si>
  <si>
    <t>ŠPAROGE ZELENE 185GR - KOM</t>
  </si>
  <si>
    <t>PAPRIKA FILET CRVENA 4100 GR - KOM</t>
  </si>
  <si>
    <t>1300039</t>
  </si>
  <si>
    <t>GRAH SMEĐI BORLOTTI 2550 GR - KOM</t>
  </si>
  <si>
    <t>1300052</t>
  </si>
  <si>
    <t>FEFERONI BLAGI 600GR - KOM</t>
  </si>
  <si>
    <t>1300057</t>
  </si>
  <si>
    <t>KUKURUZ ŠEĆERAC 2650 GR - KOM</t>
  </si>
  <si>
    <t>PAPRIKA FILET ŽUTA 4100 GR - KOM</t>
  </si>
  <si>
    <t>1300078</t>
  </si>
  <si>
    <t>MASLINE CRNE REZANE 3000 GR - KOM</t>
  </si>
  <si>
    <t>PAPRIKA FILET CRVENA 2400 GR - KOM</t>
  </si>
  <si>
    <t>1300098</t>
  </si>
  <si>
    <t>AJVAR 4100 GR - KOM</t>
  </si>
  <si>
    <t>1300105</t>
  </si>
  <si>
    <t>KUKURUZ ŠEĆERAC 2,6KR - KOM</t>
  </si>
  <si>
    <t>1300116</t>
  </si>
  <si>
    <t>KRASTAVCI 330 GR - KOM</t>
  </si>
  <si>
    <t>1300121</t>
  </si>
  <si>
    <t>PAPRIKA PEEPPADEW GOLDEW 3000 GR ŽUTA - KOM</t>
  </si>
  <si>
    <t>1300122</t>
  </si>
  <si>
    <t>LUK TERMIČKI OBRAĐEN 3000G - KOM</t>
  </si>
  <si>
    <t>1300123</t>
  </si>
  <si>
    <t>MASLINE ZELENE BEZ KOŠTICA 165G - KOM</t>
  </si>
  <si>
    <t>1300124</t>
  </si>
  <si>
    <t>CELER RIBANI 2500 GR - KOM</t>
  </si>
  <si>
    <t>1300125</t>
  </si>
  <si>
    <t>MRKVA RIBANA LIM 2500 GR - KOM</t>
  </si>
  <si>
    <t>Količina 2022</t>
  </si>
  <si>
    <t>Ponuđena cijena u EUR za 2023</t>
  </si>
  <si>
    <t>Iznos (ponuđena cijena 2023 x Količina 2022)</t>
  </si>
  <si>
    <t>1310001</t>
  </si>
  <si>
    <t>KOMPOT VIŠNJA 4100 GR - KOM</t>
  </si>
  <si>
    <t>1310010</t>
  </si>
  <si>
    <t>KOMPOT BRESKVA POLOVICE 4100 GR - KOM</t>
  </si>
  <si>
    <t>1310028</t>
  </si>
  <si>
    <t>KOMPOT BRESKVA KOCKE 4100 G - KOM</t>
  </si>
  <si>
    <t>1310047</t>
  </si>
  <si>
    <t>KOMPOT JABUKA 2600 GR - KOM</t>
  </si>
  <si>
    <t>1310053</t>
  </si>
  <si>
    <t>KOMPOT VOĆNA SALATA 4200 GR - KOM</t>
  </si>
  <si>
    <t>1310054</t>
  </si>
  <si>
    <t>KOMPOT MARELICA  3000 GR - KOM</t>
  </si>
  <si>
    <t>1310055</t>
  </si>
  <si>
    <t>KOMPOT VOĆNA SALATA 2500 GR - KOM</t>
  </si>
  <si>
    <t>MAHUNA ŽUTA REZANA SMRZ - KG</t>
  </si>
  <si>
    <t>1320042</t>
  </si>
  <si>
    <t>BROKULA SMRZ 2,5 KG - KOM</t>
  </si>
  <si>
    <t>1320045</t>
  </si>
  <si>
    <t>KROKETI OD KRUMPIRA 2,5 KG SMRZ - KOM</t>
  </si>
  <si>
    <t>1320050</t>
  </si>
  <si>
    <t>KRUMPIR PLOŠKE (DOLLAR CHIPS) SMRZ 2,5KG - KOM</t>
  </si>
  <si>
    <t>POMMES FRIT B KLASA 2,5 KG - KOM</t>
  </si>
  <si>
    <t>1320060</t>
  </si>
  <si>
    <t>ČEŠNJAK NASJECKANI 1 KG - KG</t>
  </si>
  <si>
    <t>1320078</t>
  </si>
  <si>
    <t>MJEŠAVINA BULGUR 1 KG - KG</t>
  </si>
  <si>
    <t>1320079</t>
  </si>
  <si>
    <t>MJEŠAVINA QUINOIA 1 KG - KG</t>
  </si>
  <si>
    <t>1320080</t>
  </si>
  <si>
    <t>1330002</t>
  </si>
  <si>
    <t>TARTUFI CRNI SMRZ - KG</t>
  </si>
  <si>
    <t>1330070</t>
  </si>
  <si>
    <t>TARTUFI BIJELI SMRZ - KG</t>
  </si>
  <si>
    <t xml:space="preserve">IZJAVA O PRIHVAĆANJU KOMERCIJALNO - FINANCIJSKIH UVJETA </t>
  </si>
  <si>
    <t>Grupa: 2. KONZERVIRANO I SMRZNUTO VOĆE I POVRĆE</t>
  </si>
  <si>
    <t>1. Naziv ponuditelja:</t>
  </si>
  <si>
    <t>2. Adresa ponuditelja:</t>
  </si>
  <si>
    <t>3. Mjesto:</t>
  </si>
  <si>
    <t>4. Poštanski broj:</t>
  </si>
  <si>
    <t>5. Ime i prezime kontakt osobe:</t>
  </si>
  <si>
    <t>6. Telefon:</t>
  </si>
  <si>
    <t xml:space="preserve">7. Fax: </t>
  </si>
  <si>
    <t>8. E-mail:</t>
  </si>
  <si>
    <t>9. OIB:</t>
  </si>
  <si>
    <t>10. Jedinične cijene iskazuju se u eurima, bez PDV-a, FCO potrošno mjesto-istovareno</t>
  </si>
  <si>
    <t>11. Rok plaćanja : 60 (šezdeset) dana od isporuke, osim ako važećim propisima nije predviđen drugi rok</t>
  </si>
  <si>
    <t>Ponuditelj daje ponudu za rok plaćanja od 60 dana, a ukoliko traži prijevremeno plaćanje od navedenog roka nudi Kupcu ;</t>
  </si>
  <si>
    <t xml:space="preserve">           _________ % rabata za plaćanje u roku od __________ dana  ( upišite ponuđeno)</t>
  </si>
  <si>
    <t>12. Lokacije snabdijevanja:</t>
  </si>
  <si>
    <t xml:space="preserve">                  a) lokacija Plava laguna d.d. - Poreč, (12 hotela, 4 auto kampa, 4 apartman naselja)</t>
  </si>
  <si>
    <t xml:space="preserve">                  b) lokacija  Plava laguna d.d. - Rijeka (1 hotel - Grand hotel Bonavia)</t>
  </si>
  <si>
    <t xml:space="preserve">                  c) lokacija Plava laguna d.d. - Umag (9 hotela, 5 auto kampa, 7 apartman naselja)</t>
  </si>
  <si>
    <t xml:space="preserve">     Proizvodi se neće ugovarati u fiksnim količinama, već će se naručivati sukcesivno, </t>
  </si>
  <si>
    <t xml:space="preserve">     a dinamika isporuke i stvarne količine biti će određene pojedinačnim narudžbama.</t>
  </si>
  <si>
    <t xml:space="preserve">     Po isteku vremena trajanja potpisanog ugovora, ukoliko niti jedna strana isti ne otkaže, odredbe</t>
  </si>
  <si>
    <t xml:space="preserve">     ugovora primjenjuju se do zaključenja novog ugovora ili obavijesti naručioca o raskidu ugovora.</t>
  </si>
  <si>
    <t xml:space="preserve">    ponuditelj se obvezuje bez odgađanja obavijestiti kupca o takvoj promjeni. Na sve isporuke učinjene kupcu u 15 dana od dana kada je zaprimio </t>
  </si>
  <si>
    <t xml:space="preserve">    obavijest o promijeni cijena primjenjivat će se cijene koje su vrijedile prije obavijesti. Kupac u tom slučaju pridržava pravo raskinuti ugovor  </t>
  </si>
  <si>
    <t xml:space="preserve">   odnosno navedenu robu kupiti od drugog dobavljača.</t>
  </si>
  <si>
    <t xml:space="preserve">Napomena: </t>
  </si>
  <si>
    <t>Razmatranje ponude Ponuditelja uvjetovano je urednim ispunjenjem ove izjave.</t>
  </si>
  <si>
    <t xml:space="preserve">Datum: </t>
  </si>
  <si>
    <t>PONUDITELJ:</t>
  </si>
  <si>
    <t>_____________________</t>
  </si>
  <si>
    <t xml:space="preserve">         (potpis i pečat)</t>
  </si>
  <si>
    <r>
      <t xml:space="preserve">    - </t>
    </r>
    <r>
      <rPr>
        <b/>
        <sz val="9"/>
        <rFont val="Arial"/>
        <family val="2"/>
        <charset val="238"/>
      </rPr>
      <t xml:space="preserve">Cijene formirati neto </t>
    </r>
    <r>
      <rPr>
        <sz val="9"/>
        <rFont val="Arial"/>
        <family val="2"/>
        <charset val="238"/>
      </rPr>
      <t>(možebitini osnovni rabat treba biti ukalkuliran u jediničnu cijenu)</t>
    </r>
  </si>
  <si>
    <r>
      <t xml:space="preserve">13. </t>
    </r>
    <r>
      <rPr>
        <sz val="9"/>
        <rFont val="Arial"/>
        <family val="2"/>
        <charset val="238"/>
      </rPr>
      <t>Rok isporuke: najkasnije 24 sata od zaprimanja narudžbe</t>
    </r>
  </si>
  <si>
    <r>
      <t>14.</t>
    </r>
    <r>
      <rPr>
        <sz val="9"/>
        <rFont val="Arial"/>
        <family val="2"/>
        <charset val="238"/>
      </rPr>
      <t xml:space="preserve"> Ponuditelj prihvaća obvezu sukcesivne isporuke na svim mjestima potrošnje koje odredi Kupac.</t>
    </r>
  </si>
  <si>
    <r>
      <t>15.</t>
    </r>
    <r>
      <rPr>
        <sz val="9"/>
        <rFont val="Arial"/>
        <family val="2"/>
        <charset val="238"/>
      </rPr>
      <t xml:space="preserve"> Kupoprodajni ugovor se zaključuje na određeno vrijeme do 31.12.2023. godine. </t>
    </r>
  </si>
  <si>
    <r>
      <rPr>
        <b/>
        <sz val="9"/>
        <rFont val="Arial"/>
        <family val="2"/>
        <charset val="238"/>
      </rPr>
      <t>16</t>
    </r>
    <r>
      <rPr>
        <sz val="9"/>
        <rFont val="Arial"/>
        <family val="2"/>
        <charset val="238"/>
      </rPr>
      <t>. Na dan sklapanja kupoprodajnog ugovora vrijede cijene iz ponude, neovisno o tome koliko je vremena prošlo do trenutka sklapanja ugovora.</t>
    </r>
  </si>
  <si>
    <r>
      <t xml:space="preserve">    Ukoliko se za vrijeme trajanja ugovora nabavna cijena predmeta ugovora kod ponuditelja promijeni zbog ekonomskih kretanja na tržištu, </t>
    </r>
    <r>
      <rPr>
        <sz val="11"/>
        <rFont val="Calibri"/>
        <family val="2"/>
        <charset val="238"/>
      </rPr>
      <t/>
    </r>
  </si>
  <si>
    <t>17. Kupac može robu (predmet ovog nadmetanja) ugovoriti s jednim ili više ponuditelja.</t>
  </si>
  <si>
    <t>18. Rekapitulacija ponude</t>
  </si>
  <si>
    <t>2</t>
  </si>
  <si>
    <t>3</t>
  </si>
  <si>
    <t>1</t>
  </si>
  <si>
    <t>Povrće konzervirano</t>
  </si>
  <si>
    <t>Voće konzervirano</t>
  </si>
  <si>
    <t>Povrće i voće smrznuto</t>
  </si>
  <si>
    <t>Ukupno:</t>
  </si>
  <si>
    <t>Bruto masa</t>
  </si>
  <si>
    <t>Ocjeđena masa ploda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</si>
</sst>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name val="Arial"/>
      <family val="2"/>
      <charset val="238"/>
    </font>
    <font>
      <sz val="11"/>
      <color indexed="8"/>
      <name val="Calibri"/>
      <family val="2"/>
      <charset val="1"/>
    </font>
    <font>
      <b/>
      <sz val="10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indexed="8"/>
      <name val="Arial"/>
      <family val="2"/>
      <charset val="238"/>
    </font>
    <font>
      <u/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u/>
      <sz val="10"/>
      <color indexed="12"/>
      <name val="Arial"/>
      <family val="2"/>
      <charset val="238"/>
    </font>
    <font>
      <u/>
      <sz val="9"/>
      <color indexed="12"/>
      <name val="Arial"/>
      <family val="2"/>
      <charset val="238"/>
    </font>
    <font>
      <b/>
      <sz val="9"/>
      <color indexed="10"/>
      <name val="Arial"/>
      <family val="2"/>
      <charset val="238"/>
    </font>
    <font>
      <sz val="11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theme="8" tint="0.59999389629810485"/>
        <bgColor indexed="41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medium">
        <color indexed="64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hair">
        <color indexed="8"/>
      </right>
      <top style="medium">
        <color indexed="64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medium">
        <color indexed="64"/>
      </top>
      <bottom style="medium">
        <color indexed="64"/>
      </bottom>
      <diagonal/>
    </border>
    <border>
      <left style="hair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8"/>
      </left>
      <right style="medium">
        <color indexed="64"/>
      </right>
      <top/>
      <bottom style="hair">
        <color indexed="8"/>
      </bottom>
      <diagonal/>
    </border>
    <border>
      <left style="hair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</borders>
  <cellStyleXfs count="3">
    <xf numFmtId="0" fontId="0" fillId="0" borderId="0"/>
    <xf numFmtId="0" fontId="1" fillId="0" borderId="0"/>
    <xf numFmtId="0" fontId="10" fillId="0" borderId="0" applyNumberFormat="0" applyFill="0" applyBorder="0" applyAlignment="0" applyProtection="0"/>
  </cellStyleXfs>
  <cellXfs count="135">
    <xf numFmtId="0" fontId="0" fillId="0" borderId="0" xfId="0"/>
    <xf numFmtId="2" fontId="2" fillId="3" borderId="0" xfId="1" applyNumberFormat="1" applyFont="1" applyFill="1" applyProtection="1">
      <protection hidden="1"/>
    </xf>
    <xf numFmtId="0" fontId="2" fillId="3" borderId="0" xfId="1" applyFont="1" applyFill="1" applyProtection="1">
      <protection hidden="1"/>
    </xf>
    <xf numFmtId="1" fontId="2" fillId="3" borderId="0" xfId="1" applyNumberFormat="1" applyFont="1" applyFill="1" applyProtection="1">
      <protection hidden="1"/>
    </xf>
    <xf numFmtId="0" fontId="4" fillId="0" borderId="0" xfId="1" applyNumberFormat="1" applyFont="1" applyProtection="1">
      <protection hidden="1"/>
    </xf>
    <xf numFmtId="2" fontId="4" fillId="4" borderId="0" xfId="1" applyNumberFormat="1" applyFont="1" applyFill="1" applyProtection="1">
      <protection hidden="1"/>
    </xf>
    <xf numFmtId="49" fontId="4" fillId="0" borderId="0" xfId="1" applyNumberFormat="1" applyFont="1" applyProtection="1">
      <protection hidden="1"/>
    </xf>
    <xf numFmtId="49" fontId="4" fillId="0" borderId="0" xfId="1" applyNumberFormat="1" applyFont="1" applyProtection="1">
      <protection locked="0"/>
    </xf>
    <xf numFmtId="4" fontId="4" fillId="0" borderId="0" xfId="1" applyNumberFormat="1" applyFont="1" applyProtection="1">
      <protection locked="0"/>
    </xf>
    <xf numFmtId="2" fontId="4" fillId="0" borderId="0" xfId="1" applyNumberFormat="1" applyFont="1" applyProtection="1">
      <protection hidden="1"/>
    </xf>
    <xf numFmtId="2" fontId="2" fillId="3" borderId="0" xfId="1" applyNumberFormat="1" applyFont="1" applyFill="1" applyBorder="1" applyProtection="1">
      <protection hidden="1"/>
    </xf>
    <xf numFmtId="3" fontId="4" fillId="0" borderId="0" xfId="1" applyNumberFormat="1" applyFont="1" applyProtection="1">
      <protection hidden="1"/>
    </xf>
    <xf numFmtId="0" fontId="2" fillId="2" borderId="11" xfId="1" applyNumberFormat="1" applyFont="1" applyFill="1" applyBorder="1" applyAlignment="1" applyProtection="1">
      <alignment vertical="center"/>
      <protection hidden="1"/>
    </xf>
    <xf numFmtId="2" fontId="2" fillId="2" borderId="12" xfId="1" applyNumberFormat="1" applyFont="1" applyFill="1" applyBorder="1" applyAlignment="1" applyProtection="1">
      <alignment horizontal="center" vertical="center" wrapText="1"/>
      <protection hidden="1"/>
    </xf>
    <xf numFmtId="3" fontId="2" fillId="2" borderId="13" xfId="1" applyNumberFormat="1" applyFont="1" applyFill="1" applyBorder="1" applyAlignment="1" applyProtection="1">
      <alignment horizontal="center" vertical="center" wrapText="1"/>
      <protection hidden="1"/>
    </xf>
    <xf numFmtId="49" fontId="2" fillId="2" borderId="13" xfId="1" applyNumberFormat="1" applyFont="1" applyFill="1" applyBorder="1" applyAlignment="1" applyProtection="1">
      <alignment horizontal="center" vertical="center" wrapText="1"/>
      <protection locked="0"/>
    </xf>
    <xf numFmtId="0" fontId="4" fillId="0" borderId="10" xfId="1" applyNumberFormat="1" applyFont="1" applyBorder="1" applyProtection="1">
      <protection hidden="1"/>
    </xf>
    <xf numFmtId="0" fontId="3" fillId="0" borderId="27" xfId="0" applyFont="1" applyFill="1" applyBorder="1" applyProtection="1">
      <protection hidden="1"/>
    </xf>
    <xf numFmtId="0" fontId="3" fillId="0" borderId="0" xfId="0" applyFont="1" applyFill="1" applyBorder="1" applyAlignment="1" applyProtection="1">
      <protection hidden="1"/>
    </xf>
    <xf numFmtId="3" fontId="3" fillId="0" borderId="28" xfId="0" applyNumberFormat="1" applyFont="1" applyFill="1" applyBorder="1" applyProtection="1">
      <protection hidden="1"/>
    </xf>
    <xf numFmtId="49" fontId="4" fillId="2" borderId="14" xfId="1" applyNumberFormat="1" applyFont="1" applyFill="1" applyBorder="1" applyProtection="1">
      <protection locked="0"/>
    </xf>
    <xf numFmtId="0" fontId="4" fillId="0" borderId="8" xfId="1" applyNumberFormat="1" applyFont="1" applyBorder="1" applyProtection="1">
      <protection hidden="1"/>
    </xf>
    <xf numFmtId="49" fontId="4" fillId="2" borderId="8" xfId="1" applyNumberFormat="1" applyFont="1" applyFill="1" applyBorder="1" applyProtection="1">
      <protection locked="0"/>
    </xf>
    <xf numFmtId="4" fontId="4" fillId="2" borderId="17" xfId="1" applyNumberFormat="1" applyFont="1" applyFill="1" applyBorder="1" applyProtection="1">
      <protection locked="0"/>
    </xf>
    <xf numFmtId="49" fontId="4" fillId="2" borderId="15" xfId="1" applyNumberFormat="1" applyFont="1" applyFill="1" applyBorder="1" applyProtection="1">
      <protection locked="0"/>
    </xf>
    <xf numFmtId="0" fontId="4" fillId="0" borderId="9" xfId="1" applyNumberFormat="1" applyFont="1" applyBorder="1" applyProtection="1">
      <protection hidden="1"/>
    </xf>
    <xf numFmtId="0" fontId="3" fillId="0" borderId="29" xfId="0" applyFont="1" applyFill="1" applyBorder="1" applyProtection="1">
      <protection hidden="1"/>
    </xf>
    <xf numFmtId="0" fontId="3" fillId="0" borderId="31" xfId="0" applyFont="1" applyFill="1" applyBorder="1" applyAlignment="1" applyProtection="1">
      <protection hidden="1"/>
    </xf>
    <xf numFmtId="3" fontId="3" fillId="0" borderId="30" xfId="0" applyNumberFormat="1" applyFont="1" applyFill="1" applyBorder="1" applyProtection="1">
      <protection hidden="1"/>
    </xf>
    <xf numFmtId="49" fontId="4" fillId="2" borderId="9" xfId="1" applyNumberFormat="1" applyFont="1" applyFill="1" applyBorder="1" applyProtection="1">
      <protection locked="0"/>
    </xf>
    <xf numFmtId="4" fontId="4" fillId="2" borderId="18" xfId="1" applyNumberFormat="1" applyFont="1" applyFill="1" applyBorder="1" applyProtection="1">
      <protection locked="0"/>
    </xf>
    <xf numFmtId="49" fontId="4" fillId="2" borderId="16" xfId="1" applyNumberFormat="1" applyFont="1" applyFill="1" applyBorder="1" applyProtection="1">
      <protection locked="0"/>
    </xf>
    <xf numFmtId="0" fontId="2" fillId="0" borderId="0" xfId="1" applyFont="1" applyAlignment="1" applyProtection="1">
      <alignment horizontal="right"/>
      <protection hidden="1"/>
    </xf>
    <xf numFmtId="3" fontId="2" fillId="0" borderId="0" xfId="1" applyNumberFormat="1" applyFont="1" applyProtection="1">
      <protection hidden="1"/>
    </xf>
    <xf numFmtId="4" fontId="2" fillId="0" borderId="0" xfId="1" applyNumberFormat="1" applyFont="1" applyProtection="1">
      <protection locked="0"/>
    </xf>
    <xf numFmtId="4" fontId="5" fillId="0" borderId="19" xfId="1" applyNumberFormat="1" applyFont="1" applyBorder="1" applyProtection="1">
      <protection locked="0"/>
    </xf>
    <xf numFmtId="0" fontId="4" fillId="0" borderId="0" xfId="1" applyFont="1" applyProtection="1">
      <protection hidden="1"/>
    </xf>
    <xf numFmtId="0" fontId="4" fillId="4" borderId="0" xfId="1" applyFont="1" applyFill="1" applyProtection="1">
      <protection hidden="1"/>
    </xf>
    <xf numFmtId="4" fontId="4" fillId="0" borderId="0" xfId="1" applyNumberFormat="1" applyFont="1" applyProtection="1">
      <protection hidden="1"/>
    </xf>
    <xf numFmtId="1" fontId="4" fillId="0" borderId="0" xfId="1" applyNumberFormat="1" applyFont="1" applyProtection="1">
      <protection hidden="1"/>
    </xf>
    <xf numFmtId="0" fontId="2" fillId="2" borderId="1" xfId="1" applyFont="1" applyFill="1" applyBorder="1" applyAlignment="1" applyProtection="1">
      <alignment vertical="center"/>
      <protection hidden="1"/>
    </xf>
    <xf numFmtId="0" fontId="2" fillId="2" borderId="2" xfId="1" applyFont="1" applyFill="1" applyBorder="1" applyAlignment="1" applyProtection="1">
      <alignment horizontal="center" vertical="center" wrapText="1"/>
      <protection hidden="1"/>
    </xf>
    <xf numFmtId="3" fontId="2" fillId="2" borderId="20" xfId="1" applyNumberFormat="1" applyFont="1" applyFill="1" applyBorder="1" applyAlignment="1" applyProtection="1">
      <alignment horizontal="center" vertical="center" wrapText="1"/>
      <protection hidden="1"/>
    </xf>
    <xf numFmtId="49" fontId="2" fillId="2" borderId="21" xfId="1" applyNumberFormat="1" applyFont="1" applyFill="1" applyBorder="1" applyAlignment="1" applyProtection="1">
      <alignment horizontal="center" vertical="center" wrapText="1"/>
      <protection locked="0"/>
    </xf>
    <xf numFmtId="4" fontId="2" fillId="2" borderId="2" xfId="1" applyNumberFormat="1" applyFont="1" applyFill="1" applyBorder="1" applyAlignment="1" applyProtection="1">
      <alignment horizontal="center" vertical="center" wrapText="1"/>
      <protection locked="0"/>
    </xf>
    <xf numFmtId="4" fontId="2" fillId="2" borderId="1" xfId="1" applyNumberFormat="1" applyFont="1" applyFill="1" applyBorder="1" applyAlignment="1" applyProtection="1">
      <alignment horizontal="center" vertical="center" wrapText="1"/>
      <protection hidden="1"/>
    </xf>
    <xf numFmtId="49" fontId="2" fillId="2" borderId="32" xfId="1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1" applyFont="1" applyAlignment="1" applyProtection="1">
      <alignment vertical="center"/>
      <protection hidden="1"/>
    </xf>
    <xf numFmtId="1" fontId="4" fillId="0" borderId="0" xfId="1" applyNumberFormat="1" applyFont="1" applyAlignment="1" applyProtection="1">
      <alignment vertical="center"/>
      <protection hidden="1"/>
    </xf>
    <xf numFmtId="0" fontId="4" fillId="0" borderId="3" xfId="1" applyFont="1" applyBorder="1" applyProtection="1">
      <protection hidden="1"/>
    </xf>
    <xf numFmtId="49" fontId="4" fillId="2" borderId="22" xfId="1" applyNumberFormat="1" applyFont="1" applyFill="1" applyBorder="1" applyProtection="1">
      <protection locked="0"/>
    </xf>
    <xf numFmtId="4" fontId="4" fillId="2" borderId="4" xfId="1" applyNumberFormat="1" applyFont="1" applyFill="1" applyBorder="1" applyProtection="1">
      <protection locked="0"/>
    </xf>
    <xf numFmtId="4" fontId="4" fillId="0" borderId="3" xfId="1" applyNumberFormat="1" applyFont="1" applyBorder="1" applyProtection="1">
      <protection hidden="1"/>
    </xf>
    <xf numFmtId="49" fontId="4" fillId="2" borderId="33" xfId="1" applyNumberFormat="1" applyFont="1" applyFill="1" applyBorder="1" applyProtection="1">
      <protection locked="0"/>
    </xf>
    <xf numFmtId="0" fontId="4" fillId="0" borderId="5" xfId="1" applyFont="1" applyBorder="1" applyProtection="1">
      <protection hidden="1"/>
    </xf>
    <xf numFmtId="49" fontId="4" fillId="2" borderId="23" xfId="1" applyNumberFormat="1" applyFont="1" applyFill="1" applyBorder="1" applyProtection="1">
      <protection locked="0"/>
    </xf>
    <xf numFmtId="4" fontId="4" fillId="2" borderId="6" xfId="1" applyNumberFormat="1" applyFont="1" applyFill="1" applyBorder="1" applyProtection="1">
      <protection locked="0"/>
    </xf>
    <xf numFmtId="4" fontId="4" fillId="0" borderId="5" xfId="1" applyNumberFormat="1" applyFont="1" applyBorder="1" applyProtection="1">
      <protection hidden="1"/>
    </xf>
    <xf numFmtId="49" fontId="4" fillId="2" borderId="34" xfId="1" applyNumberFormat="1" applyFont="1" applyFill="1" applyBorder="1" applyProtection="1">
      <protection locked="0"/>
    </xf>
    <xf numFmtId="49" fontId="5" fillId="2" borderId="34" xfId="1" applyNumberFormat="1" applyFont="1" applyFill="1" applyBorder="1" applyProtection="1">
      <protection locked="0"/>
    </xf>
    <xf numFmtId="0" fontId="4" fillId="0" borderId="7" xfId="1" applyFont="1" applyBorder="1" applyProtection="1">
      <protection hidden="1"/>
    </xf>
    <xf numFmtId="49" fontId="4" fillId="2" borderId="38" xfId="1" applyNumberFormat="1" applyFont="1" applyFill="1" applyBorder="1" applyProtection="1">
      <protection locked="0"/>
    </xf>
    <xf numFmtId="4" fontId="4" fillId="2" borderId="39" xfId="1" applyNumberFormat="1" applyFont="1" applyFill="1" applyBorder="1" applyProtection="1">
      <protection locked="0"/>
    </xf>
    <xf numFmtId="4" fontId="4" fillId="0" borderId="7" xfId="1" applyNumberFormat="1" applyFont="1" applyBorder="1" applyProtection="1">
      <protection hidden="1"/>
    </xf>
    <xf numFmtId="49" fontId="4" fillId="2" borderId="35" xfId="1" applyNumberFormat="1" applyFont="1" applyFill="1" applyBorder="1" applyProtection="1">
      <protection locked="0"/>
    </xf>
    <xf numFmtId="4" fontId="6" fillId="0" borderId="0" xfId="1" applyNumberFormat="1" applyFont="1" applyProtection="1">
      <protection hidden="1"/>
    </xf>
    <xf numFmtId="4" fontId="2" fillId="0" borderId="0" xfId="1" applyNumberFormat="1" applyFont="1" applyBorder="1" applyProtection="1">
      <protection locked="0"/>
    </xf>
    <xf numFmtId="4" fontId="4" fillId="0" borderId="0" xfId="1" applyNumberFormat="1" applyFont="1" applyBorder="1" applyProtection="1">
      <protection hidden="1"/>
    </xf>
    <xf numFmtId="4" fontId="4" fillId="0" borderId="0" xfId="1" applyNumberFormat="1" applyFont="1" applyBorder="1" applyProtection="1">
      <protection locked="0"/>
    </xf>
    <xf numFmtId="4" fontId="5" fillId="0" borderId="0" xfId="1" applyNumberFormat="1" applyFont="1" applyBorder="1" applyProtection="1">
      <protection locked="0"/>
    </xf>
    <xf numFmtId="1" fontId="2" fillId="2" borderId="0" xfId="1" applyNumberFormat="1" applyFont="1" applyFill="1" applyProtection="1">
      <protection hidden="1"/>
    </xf>
    <xf numFmtId="0" fontId="2" fillId="2" borderId="0" xfId="1" applyFont="1" applyFill="1" applyProtection="1">
      <protection hidden="1"/>
    </xf>
    <xf numFmtId="0" fontId="2" fillId="2" borderId="24" xfId="1" applyFont="1" applyFill="1" applyBorder="1" applyAlignment="1" applyProtection="1">
      <alignment horizontal="center" vertical="center"/>
      <protection hidden="1"/>
    </xf>
    <xf numFmtId="0" fontId="2" fillId="2" borderId="25" xfId="1" applyFont="1" applyFill="1" applyBorder="1" applyAlignment="1" applyProtection="1">
      <alignment horizontal="center" vertical="center" wrapText="1"/>
      <protection hidden="1"/>
    </xf>
    <xf numFmtId="0" fontId="2" fillId="2" borderId="25" xfId="1" applyFont="1" applyFill="1" applyBorder="1" applyAlignment="1" applyProtection="1">
      <alignment horizontal="center" vertical="center"/>
      <protection hidden="1"/>
    </xf>
    <xf numFmtId="3" fontId="2" fillId="2" borderId="26" xfId="1" applyNumberFormat="1" applyFont="1" applyFill="1" applyBorder="1" applyAlignment="1" applyProtection="1">
      <alignment horizontal="center" vertical="center" wrapText="1"/>
      <protection hidden="1"/>
    </xf>
    <xf numFmtId="49" fontId="2" fillId="2" borderId="24" xfId="1" applyNumberFormat="1" applyFont="1" applyFill="1" applyBorder="1" applyAlignment="1" applyProtection="1">
      <alignment horizontal="center" vertical="center" wrapText="1"/>
      <protection locked="0"/>
    </xf>
    <xf numFmtId="4" fontId="2" fillId="2" borderId="25" xfId="1" applyNumberFormat="1" applyFont="1" applyFill="1" applyBorder="1" applyAlignment="1" applyProtection="1">
      <alignment horizontal="center" vertical="center" wrapText="1"/>
      <protection locked="0"/>
    </xf>
    <xf numFmtId="4" fontId="2" fillId="2" borderId="25" xfId="1" applyNumberFormat="1" applyFont="1" applyFill="1" applyBorder="1" applyAlignment="1" applyProtection="1">
      <alignment horizontal="center" vertical="center" wrapText="1"/>
      <protection hidden="1"/>
    </xf>
    <xf numFmtId="49" fontId="2" fillId="2" borderId="26" xfId="1" applyNumberFormat="1" applyFont="1" applyFill="1" applyBorder="1" applyAlignment="1" applyProtection="1">
      <alignment horizontal="center" vertical="center" wrapText="1"/>
      <protection locked="0"/>
    </xf>
    <xf numFmtId="0" fontId="4" fillId="0" borderId="36" xfId="1" applyFont="1" applyBorder="1" applyProtection="1">
      <protection hidden="1"/>
    </xf>
    <xf numFmtId="4" fontId="4" fillId="0" borderId="17" xfId="1" applyNumberFormat="1" applyFont="1" applyBorder="1" applyProtection="1">
      <protection hidden="1"/>
    </xf>
    <xf numFmtId="0" fontId="4" fillId="0" borderId="37" xfId="1" applyFont="1" applyBorder="1" applyProtection="1">
      <protection hidden="1"/>
    </xf>
    <xf numFmtId="4" fontId="4" fillId="0" borderId="18" xfId="1" applyNumberFormat="1" applyFont="1" applyBorder="1" applyProtection="1">
      <protection hidden="1"/>
    </xf>
    <xf numFmtId="0" fontId="7" fillId="0" borderId="0" xfId="0" applyFont="1" applyFill="1" applyBorder="1" applyAlignment="1" applyProtection="1">
      <alignment horizontal="right"/>
      <protection hidden="1"/>
    </xf>
    <xf numFmtId="49" fontId="2" fillId="0" borderId="0" xfId="1" applyNumberFormat="1" applyFont="1" applyProtection="1">
      <protection locked="0"/>
    </xf>
    <xf numFmtId="49" fontId="5" fillId="0" borderId="19" xfId="1" applyNumberFormat="1" applyFont="1" applyBorder="1" applyProtection="1">
      <protection locked="0"/>
    </xf>
    <xf numFmtId="49" fontId="8" fillId="0" borderId="0" xfId="0" applyNumberFormat="1" applyFont="1" applyProtection="1">
      <protection hidden="1"/>
    </xf>
    <xf numFmtId="49" fontId="8" fillId="0" borderId="0" xfId="0" applyNumberFormat="1" applyFont="1" applyProtection="1">
      <protection locked="0"/>
    </xf>
    <xf numFmtId="49" fontId="9" fillId="0" borderId="0" xfId="0" applyNumberFormat="1" applyFont="1" applyAlignment="1" applyProtection="1">
      <alignment horizontal="left"/>
      <protection locked="0"/>
    </xf>
    <xf numFmtId="49" fontId="9" fillId="0" borderId="0" xfId="0" applyNumberFormat="1" applyFont="1" applyProtection="1">
      <protection locked="0"/>
    </xf>
    <xf numFmtId="49" fontId="9" fillId="0" borderId="0" xfId="0" applyNumberFormat="1" applyFont="1" applyProtection="1">
      <protection hidden="1"/>
    </xf>
    <xf numFmtId="49" fontId="8" fillId="0" borderId="0" xfId="0" applyNumberFormat="1" applyFont="1" applyFill="1" applyBorder="1" applyAlignment="1" applyProtection="1">
      <alignment horizontal="center"/>
      <protection locked="0"/>
    </xf>
    <xf numFmtId="49" fontId="8" fillId="0" borderId="0" xfId="0" applyNumberFormat="1" applyFont="1" applyFill="1" applyBorder="1" applyAlignment="1" applyProtection="1">
      <alignment horizontal="left"/>
      <protection locked="0"/>
    </xf>
    <xf numFmtId="0" fontId="8" fillId="0" borderId="0" xfId="0" applyFont="1" applyAlignment="1" applyProtection="1">
      <protection locked="0"/>
    </xf>
    <xf numFmtId="49" fontId="8" fillId="0" borderId="0" xfId="0" applyNumberFormat="1" applyFont="1" applyFill="1" applyAlignment="1" applyProtection="1">
      <protection locked="0"/>
    </xf>
    <xf numFmtId="49" fontId="8" fillId="0" borderId="0" xfId="0" applyNumberFormat="1" applyFont="1" applyAlignment="1" applyProtection="1">
      <protection locked="0"/>
    </xf>
    <xf numFmtId="49" fontId="11" fillId="0" borderId="0" xfId="2" applyNumberFormat="1" applyFont="1" applyFill="1" applyBorder="1" applyAlignment="1" applyProtection="1">
      <alignment horizontal="center"/>
      <protection locked="0"/>
    </xf>
    <xf numFmtId="49" fontId="8" fillId="0" borderId="0" xfId="0" applyNumberFormat="1" applyFont="1" applyFill="1" applyProtection="1">
      <protection hidden="1"/>
    </xf>
    <xf numFmtId="49" fontId="9" fillId="0" borderId="0" xfId="0" applyNumberFormat="1" applyFont="1" applyAlignment="1" applyProtection="1">
      <alignment vertical="center"/>
      <protection hidden="1"/>
    </xf>
    <xf numFmtId="49" fontId="8" fillId="0" borderId="0" xfId="0" applyNumberFormat="1" applyFont="1" applyAlignment="1" applyProtection="1">
      <alignment vertical="center"/>
      <protection locked="0"/>
    </xf>
    <xf numFmtId="0" fontId="9" fillId="0" borderId="0" xfId="0" applyFont="1" applyAlignment="1" applyProtection="1">
      <alignment horizontal="left"/>
      <protection locked="0"/>
    </xf>
    <xf numFmtId="49" fontId="12" fillId="0" borderId="0" xfId="0" applyNumberFormat="1" applyFont="1" applyProtection="1">
      <protection hidden="1"/>
    </xf>
    <xf numFmtId="0" fontId="9" fillId="0" borderId="0" xfId="0" applyFont="1" applyFill="1" applyAlignment="1" applyProtection="1">
      <alignment horizontal="left"/>
      <protection locked="0"/>
    </xf>
    <xf numFmtId="0" fontId="8" fillId="0" borderId="0" xfId="0" applyFont="1" applyAlignment="1" applyProtection="1">
      <alignment horizontal="left"/>
      <protection hidden="1"/>
    </xf>
    <xf numFmtId="49" fontId="8" fillId="0" borderId="0" xfId="0" applyNumberFormat="1" applyFont="1" applyFill="1" applyBorder="1" applyProtection="1">
      <protection hidden="1"/>
    </xf>
    <xf numFmtId="0" fontId="8" fillId="0" borderId="0" xfId="0" applyFont="1" applyAlignment="1" applyProtection="1">
      <alignment vertical="center"/>
      <protection hidden="1"/>
    </xf>
    <xf numFmtId="0" fontId="8" fillId="0" borderId="0" xfId="0" applyFont="1" applyProtection="1">
      <protection hidden="1"/>
    </xf>
    <xf numFmtId="49" fontId="8" fillId="2" borderId="40" xfId="0" applyNumberFormat="1" applyFont="1" applyFill="1" applyBorder="1" applyProtection="1">
      <protection locked="0"/>
    </xf>
    <xf numFmtId="49" fontId="9" fillId="0" borderId="0" xfId="0" applyNumberFormat="1" applyFont="1"/>
    <xf numFmtId="49" fontId="8" fillId="0" borderId="0" xfId="0" applyNumberFormat="1" applyFont="1"/>
    <xf numFmtId="49" fontId="8" fillId="0" borderId="0" xfId="0" applyNumberFormat="1" applyFont="1" applyAlignment="1">
      <alignment horizontal="right"/>
    </xf>
    <xf numFmtId="4" fontId="8" fillId="0" borderId="0" xfId="0" applyNumberFormat="1" applyFont="1" applyProtection="1">
      <protection locked="0"/>
    </xf>
    <xf numFmtId="4" fontId="9" fillId="5" borderId="0" xfId="0" applyNumberFormat="1" applyFont="1" applyFill="1" applyProtection="1">
      <protection locked="0"/>
    </xf>
    <xf numFmtId="4" fontId="2" fillId="2" borderId="42" xfId="1" applyNumberFormat="1" applyFont="1" applyFill="1" applyBorder="1" applyAlignment="1" applyProtection="1">
      <alignment horizontal="center" vertical="center" wrapText="1"/>
      <protection hidden="1"/>
    </xf>
    <xf numFmtId="4" fontId="4" fillId="2" borderId="47" xfId="1" applyNumberFormat="1" applyFont="1" applyFill="1" applyBorder="1" applyProtection="1">
      <protection locked="0"/>
    </xf>
    <xf numFmtId="4" fontId="4" fillId="2" borderId="48" xfId="1" applyNumberFormat="1" applyFont="1" applyFill="1" applyBorder="1" applyProtection="1">
      <protection locked="0"/>
    </xf>
    <xf numFmtId="4" fontId="4" fillId="2" borderId="49" xfId="1" applyNumberFormat="1" applyFont="1" applyFill="1" applyBorder="1" applyProtection="1">
      <protection locked="0"/>
    </xf>
    <xf numFmtId="3" fontId="3" fillId="0" borderId="0" xfId="0" applyNumberFormat="1" applyFont="1" applyFill="1" applyBorder="1" applyProtection="1">
      <protection hidden="1"/>
    </xf>
    <xf numFmtId="3" fontId="3" fillId="0" borderId="31" xfId="0" applyNumberFormat="1" applyFont="1" applyFill="1" applyBorder="1" applyProtection="1">
      <protection hidden="1"/>
    </xf>
    <xf numFmtId="4" fontId="4" fillId="0" borderId="43" xfId="1" applyNumberFormat="1" applyFont="1" applyBorder="1" applyProtection="1">
      <protection hidden="1"/>
    </xf>
    <xf numFmtId="4" fontId="4" fillId="0" borderId="44" xfId="1" applyNumberFormat="1" applyFont="1" applyBorder="1" applyProtection="1">
      <protection hidden="1"/>
    </xf>
    <xf numFmtId="4" fontId="4" fillId="0" borderId="45" xfId="1" applyNumberFormat="1" applyFont="1" applyBorder="1" applyProtection="1">
      <protection hidden="1"/>
    </xf>
    <xf numFmtId="49" fontId="2" fillId="2" borderId="50" xfId="1" applyNumberFormat="1" applyFont="1" applyFill="1" applyBorder="1" applyAlignment="1" applyProtection="1">
      <alignment horizontal="center" vertical="center" wrapText="1"/>
      <protection locked="0"/>
    </xf>
    <xf numFmtId="4" fontId="2" fillId="2" borderId="51" xfId="1" applyNumberFormat="1" applyFont="1" applyFill="1" applyBorder="1" applyAlignment="1" applyProtection="1">
      <alignment horizontal="center" vertical="center" wrapText="1"/>
      <protection locked="0"/>
    </xf>
    <xf numFmtId="4" fontId="2" fillId="2" borderId="52" xfId="1" applyNumberFormat="1" applyFont="1" applyFill="1" applyBorder="1" applyAlignment="1" applyProtection="1">
      <alignment horizontal="center" vertical="center" wrapText="1"/>
      <protection locked="0"/>
    </xf>
    <xf numFmtId="49" fontId="4" fillId="2" borderId="46" xfId="1" applyNumberFormat="1" applyFont="1" applyFill="1" applyBorder="1" applyProtection="1">
      <protection locked="0"/>
    </xf>
    <xf numFmtId="4" fontId="2" fillId="2" borderId="21" xfId="1" applyNumberFormat="1" applyFont="1" applyFill="1" applyBorder="1" applyAlignment="1" applyProtection="1">
      <alignment horizontal="center" vertical="center" wrapText="1"/>
      <protection locked="0"/>
    </xf>
    <xf numFmtId="4" fontId="4" fillId="2" borderId="22" xfId="1" applyNumberFormat="1" applyFont="1" applyFill="1" applyBorder="1" applyProtection="1">
      <protection locked="0"/>
    </xf>
    <xf numFmtId="4" fontId="4" fillId="2" borderId="23" xfId="1" applyNumberFormat="1" applyFont="1" applyFill="1" applyBorder="1" applyProtection="1">
      <protection locked="0"/>
    </xf>
    <xf numFmtId="4" fontId="4" fillId="2" borderId="38" xfId="1" applyNumberFormat="1" applyFont="1" applyFill="1" applyBorder="1" applyProtection="1">
      <protection locked="0"/>
    </xf>
    <xf numFmtId="4" fontId="4" fillId="2" borderId="53" xfId="1" applyNumberFormat="1" applyFont="1" applyFill="1" applyBorder="1" applyProtection="1">
      <protection locked="0"/>
    </xf>
    <xf numFmtId="49" fontId="8" fillId="2" borderId="41" xfId="0" applyNumberFormat="1" applyFont="1" applyFill="1" applyBorder="1" applyAlignment="1" applyProtection="1">
      <alignment horizontal="left"/>
      <protection locked="0"/>
    </xf>
    <xf numFmtId="49" fontId="11" fillId="2" borderId="40" xfId="2" applyNumberFormat="1" applyFont="1" applyFill="1" applyBorder="1" applyAlignment="1" applyProtection="1">
      <alignment horizontal="left"/>
      <protection locked="0"/>
    </xf>
    <xf numFmtId="49" fontId="8" fillId="2" borderId="40" xfId="0" applyNumberFormat="1" applyFont="1" applyFill="1" applyBorder="1" applyAlignment="1" applyProtection="1">
      <alignment horizontal="left"/>
      <protection locked="0"/>
    </xf>
  </cellXfs>
  <cellStyles count="3">
    <cellStyle name="Excel Built-in Normal" xfId="1"/>
    <cellStyle name="Hyperlink" xfId="2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EC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5B3D7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59"/>
  <sheetViews>
    <sheetView tabSelected="1" workbookViewId="0">
      <selection activeCell="A26" sqref="A26"/>
    </sheetView>
  </sheetViews>
  <sheetFormatPr defaultRowHeight="12" x14ac:dyDescent="0.2"/>
  <cols>
    <col min="1" max="1" width="9.140625" style="87"/>
    <col min="2" max="2" width="15.85546875" style="88" customWidth="1"/>
    <col min="3" max="3" width="9.140625" style="88"/>
    <col min="4" max="4" width="12" style="88" customWidth="1"/>
    <col min="5" max="5" width="20.85546875" style="88" customWidth="1"/>
    <col min="6" max="7" width="9.140625" style="88"/>
    <col min="8" max="9" width="9.140625" style="87"/>
    <col min="10" max="10" width="14.7109375" style="87" customWidth="1"/>
    <col min="11" max="11" width="11.28515625" style="87" customWidth="1"/>
    <col min="12" max="257" width="9.140625" style="87"/>
    <col min="258" max="258" width="15.85546875" style="87" customWidth="1"/>
    <col min="259" max="259" width="9.140625" style="87"/>
    <col min="260" max="260" width="12" style="87" customWidth="1"/>
    <col min="261" max="261" width="20.85546875" style="87" customWidth="1"/>
    <col min="262" max="265" width="9.140625" style="87"/>
    <col min="266" max="266" width="14.7109375" style="87" customWidth="1"/>
    <col min="267" max="267" width="11.28515625" style="87" customWidth="1"/>
    <col min="268" max="513" width="9.140625" style="87"/>
    <col min="514" max="514" width="15.85546875" style="87" customWidth="1"/>
    <col min="515" max="515" width="9.140625" style="87"/>
    <col min="516" max="516" width="12" style="87" customWidth="1"/>
    <col min="517" max="517" width="20.85546875" style="87" customWidth="1"/>
    <col min="518" max="521" width="9.140625" style="87"/>
    <col min="522" max="522" width="14.7109375" style="87" customWidth="1"/>
    <col min="523" max="523" width="11.28515625" style="87" customWidth="1"/>
    <col min="524" max="769" width="9.140625" style="87"/>
    <col min="770" max="770" width="15.85546875" style="87" customWidth="1"/>
    <col min="771" max="771" width="9.140625" style="87"/>
    <col min="772" max="772" width="12" style="87" customWidth="1"/>
    <col min="773" max="773" width="20.85546875" style="87" customWidth="1"/>
    <col min="774" max="777" width="9.140625" style="87"/>
    <col min="778" max="778" width="14.7109375" style="87" customWidth="1"/>
    <col min="779" max="779" width="11.28515625" style="87" customWidth="1"/>
    <col min="780" max="1025" width="9.140625" style="87"/>
    <col min="1026" max="1026" width="15.85546875" style="87" customWidth="1"/>
    <col min="1027" max="1027" width="9.140625" style="87"/>
    <col min="1028" max="1028" width="12" style="87" customWidth="1"/>
    <col min="1029" max="1029" width="20.85546875" style="87" customWidth="1"/>
    <col min="1030" max="1033" width="9.140625" style="87"/>
    <col min="1034" max="1034" width="14.7109375" style="87" customWidth="1"/>
    <col min="1035" max="1035" width="11.28515625" style="87" customWidth="1"/>
    <col min="1036" max="1281" width="9.140625" style="87"/>
    <col min="1282" max="1282" width="15.85546875" style="87" customWidth="1"/>
    <col min="1283" max="1283" width="9.140625" style="87"/>
    <col min="1284" max="1284" width="12" style="87" customWidth="1"/>
    <col min="1285" max="1285" width="20.85546875" style="87" customWidth="1"/>
    <col min="1286" max="1289" width="9.140625" style="87"/>
    <col min="1290" max="1290" width="14.7109375" style="87" customWidth="1"/>
    <col min="1291" max="1291" width="11.28515625" style="87" customWidth="1"/>
    <col min="1292" max="1537" width="9.140625" style="87"/>
    <col min="1538" max="1538" width="15.85546875" style="87" customWidth="1"/>
    <col min="1539" max="1539" width="9.140625" style="87"/>
    <col min="1540" max="1540" width="12" style="87" customWidth="1"/>
    <col min="1541" max="1541" width="20.85546875" style="87" customWidth="1"/>
    <col min="1542" max="1545" width="9.140625" style="87"/>
    <col min="1546" max="1546" width="14.7109375" style="87" customWidth="1"/>
    <col min="1547" max="1547" width="11.28515625" style="87" customWidth="1"/>
    <col min="1548" max="1793" width="9.140625" style="87"/>
    <col min="1794" max="1794" width="15.85546875" style="87" customWidth="1"/>
    <col min="1795" max="1795" width="9.140625" style="87"/>
    <col min="1796" max="1796" width="12" style="87" customWidth="1"/>
    <col min="1797" max="1797" width="20.85546875" style="87" customWidth="1"/>
    <col min="1798" max="1801" width="9.140625" style="87"/>
    <col min="1802" max="1802" width="14.7109375" style="87" customWidth="1"/>
    <col min="1803" max="1803" width="11.28515625" style="87" customWidth="1"/>
    <col min="1804" max="2049" width="9.140625" style="87"/>
    <col min="2050" max="2050" width="15.85546875" style="87" customWidth="1"/>
    <col min="2051" max="2051" width="9.140625" style="87"/>
    <col min="2052" max="2052" width="12" style="87" customWidth="1"/>
    <col min="2053" max="2053" width="20.85546875" style="87" customWidth="1"/>
    <col min="2054" max="2057" width="9.140625" style="87"/>
    <col min="2058" max="2058" width="14.7109375" style="87" customWidth="1"/>
    <col min="2059" max="2059" width="11.28515625" style="87" customWidth="1"/>
    <col min="2060" max="2305" width="9.140625" style="87"/>
    <col min="2306" max="2306" width="15.85546875" style="87" customWidth="1"/>
    <col min="2307" max="2307" width="9.140625" style="87"/>
    <col min="2308" max="2308" width="12" style="87" customWidth="1"/>
    <col min="2309" max="2309" width="20.85546875" style="87" customWidth="1"/>
    <col min="2310" max="2313" width="9.140625" style="87"/>
    <col min="2314" max="2314" width="14.7109375" style="87" customWidth="1"/>
    <col min="2315" max="2315" width="11.28515625" style="87" customWidth="1"/>
    <col min="2316" max="2561" width="9.140625" style="87"/>
    <col min="2562" max="2562" width="15.85546875" style="87" customWidth="1"/>
    <col min="2563" max="2563" width="9.140625" style="87"/>
    <col min="2564" max="2564" width="12" style="87" customWidth="1"/>
    <col min="2565" max="2565" width="20.85546875" style="87" customWidth="1"/>
    <col min="2566" max="2569" width="9.140625" style="87"/>
    <col min="2570" max="2570" width="14.7109375" style="87" customWidth="1"/>
    <col min="2571" max="2571" width="11.28515625" style="87" customWidth="1"/>
    <col min="2572" max="2817" width="9.140625" style="87"/>
    <col min="2818" max="2818" width="15.85546875" style="87" customWidth="1"/>
    <col min="2819" max="2819" width="9.140625" style="87"/>
    <col min="2820" max="2820" width="12" style="87" customWidth="1"/>
    <col min="2821" max="2821" width="20.85546875" style="87" customWidth="1"/>
    <col min="2822" max="2825" width="9.140625" style="87"/>
    <col min="2826" max="2826" width="14.7109375" style="87" customWidth="1"/>
    <col min="2827" max="2827" width="11.28515625" style="87" customWidth="1"/>
    <col min="2828" max="3073" width="9.140625" style="87"/>
    <col min="3074" max="3074" width="15.85546875" style="87" customWidth="1"/>
    <col min="3075" max="3075" width="9.140625" style="87"/>
    <col min="3076" max="3076" width="12" style="87" customWidth="1"/>
    <col min="3077" max="3077" width="20.85546875" style="87" customWidth="1"/>
    <col min="3078" max="3081" width="9.140625" style="87"/>
    <col min="3082" max="3082" width="14.7109375" style="87" customWidth="1"/>
    <col min="3083" max="3083" width="11.28515625" style="87" customWidth="1"/>
    <col min="3084" max="3329" width="9.140625" style="87"/>
    <col min="3330" max="3330" width="15.85546875" style="87" customWidth="1"/>
    <col min="3331" max="3331" width="9.140625" style="87"/>
    <col min="3332" max="3332" width="12" style="87" customWidth="1"/>
    <col min="3333" max="3333" width="20.85546875" style="87" customWidth="1"/>
    <col min="3334" max="3337" width="9.140625" style="87"/>
    <col min="3338" max="3338" width="14.7109375" style="87" customWidth="1"/>
    <col min="3339" max="3339" width="11.28515625" style="87" customWidth="1"/>
    <col min="3340" max="3585" width="9.140625" style="87"/>
    <col min="3586" max="3586" width="15.85546875" style="87" customWidth="1"/>
    <col min="3587" max="3587" width="9.140625" style="87"/>
    <col min="3588" max="3588" width="12" style="87" customWidth="1"/>
    <col min="3589" max="3589" width="20.85546875" style="87" customWidth="1"/>
    <col min="3590" max="3593" width="9.140625" style="87"/>
    <col min="3594" max="3594" width="14.7109375" style="87" customWidth="1"/>
    <col min="3595" max="3595" width="11.28515625" style="87" customWidth="1"/>
    <col min="3596" max="3841" width="9.140625" style="87"/>
    <col min="3842" max="3842" width="15.85546875" style="87" customWidth="1"/>
    <col min="3843" max="3843" width="9.140625" style="87"/>
    <col min="3844" max="3844" width="12" style="87" customWidth="1"/>
    <col min="3845" max="3845" width="20.85546875" style="87" customWidth="1"/>
    <col min="3846" max="3849" width="9.140625" style="87"/>
    <col min="3850" max="3850" width="14.7109375" style="87" customWidth="1"/>
    <col min="3851" max="3851" width="11.28515625" style="87" customWidth="1"/>
    <col min="3852" max="4097" width="9.140625" style="87"/>
    <col min="4098" max="4098" width="15.85546875" style="87" customWidth="1"/>
    <col min="4099" max="4099" width="9.140625" style="87"/>
    <col min="4100" max="4100" width="12" style="87" customWidth="1"/>
    <col min="4101" max="4101" width="20.85546875" style="87" customWidth="1"/>
    <col min="4102" max="4105" width="9.140625" style="87"/>
    <col min="4106" max="4106" width="14.7109375" style="87" customWidth="1"/>
    <col min="4107" max="4107" width="11.28515625" style="87" customWidth="1"/>
    <col min="4108" max="4353" width="9.140625" style="87"/>
    <col min="4354" max="4354" width="15.85546875" style="87" customWidth="1"/>
    <col min="4355" max="4355" width="9.140625" style="87"/>
    <col min="4356" max="4356" width="12" style="87" customWidth="1"/>
    <col min="4357" max="4357" width="20.85546875" style="87" customWidth="1"/>
    <col min="4358" max="4361" width="9.140625" style="87"/>
    <col min="4362" max="4362" width="14.7109375" style="87" customWidth="1"/>
    <col min="4363" max="4363" width="11.28515625" style="87" customWidth="1"/>
    <col min="4364" max="4609" width="9.140625" style="87"/>
    <col min="4610" max="4610" width="15.85546875" style="87" customWidth="1"/>
    <col min="4611" max="4611" width="9.140625" style="87"/>
    <col min="4612" max="4612" width="12" style="87" customWidth="1"/>
    <col min="4613" max="4613" width="20.85546875" style="87" customWidth="1"/>
    <col min="4614" max="4617" width="9.140625" style="87"/>
    <col min="4618" max="4618" width="14.7109375" style="87" customWidth="1"/>
    <col min="4619" max="4619" width="11.28515625" style="87" customWidth="1"/>
    <col min="4620" max="4865" width="9.140625" style="87"/>
    <col min="4866" max="4866" width="15.85546875" style="87" customWidth="1"/>
    <col min="4867" max="4867" width="9.140625" style="87"/>
    <col min="4868" max="4868" width="12" style="87" customWidth="1"/>
    <col min="4869" max="4869" width="20.85546875" style="87" customWidth="1"/>
    <col min="4870" max="4873" width="9.140625" style="87"/>
    <col min="4874" max="4874" width="14.7109375" style="87" customWidth="1"/>
    <col min="4875" max="4875" width="11.28515625" style="87" customWidth="1"/>
    <col min="4876" max="5121" width="9.140625" style="87"/>
    <col min="5122" max="5122" width="15.85546875" style="87" customWidth="1"/>
    <col min="5123" max="5123" width="9.140625" style="87"/>
    <col min="5124" max="5124" width="12" style="87" customWidth="1"/>
    <col min="5125" max="5125" width="20.85546875" style="87" customWidth="1"/>
    <col min="5126" max="5129" width="9.140625" style="87"/>
    <col min="5130" max="5130" width="14.7109375" style="87" customWidth="1"/>
    <col min="5131" max="5131" width="11.28515625" style="87" customWidth="1"/>
    <col min="5132" max="5377" width="9.140625" style="87"/>
    <col min="5378" max="5378" width="15.85546875" style="87" customWidth="1"/>
    <col min="5379" max="5379" width="9.140625" style="87"/>
    <col min="5380" max="5380" width="12" style="87" customWidth="1"/>
    <col min="5381" max="5381" width="20.85546875" style="87" customWidth="1"/>
    <col min="5382" max="5385" width="9.140625" style="87"/>
    <col min="5386" max="5386" width="14.7109375" style="87" customWidth="1"/>
    <col min="5387" max="5387" width="11.28515625" style="87" customWidth="1"/>
    <col min="5388" max="5633" width="9.140625" style="87"/>
    <col min="5634" max="5634" width="15.85546875" style="87" customWidth="1"/>
    <col min="5635" max="5635" width="9.140625" style="87"/>
    <col min="5636" max="5636" width="12" style="87" customWidth="1"/>
    <col min="5637" max="5637" width="20.85546875" style="87" customWidth="1"/>
    <col min="5638" max="5641" width="9.140625" style="87"/>
    <col min="5642" max="5642" width="14.7109375" style="87" customWidth="1"/>
    <col min="5643" max="5643" width="11.28515625" style="87" customWidth="1"/>
    <col min="5644" max="5889" width="9.140625" style="87"/>
    <col min="5890" max="5890" width="15.85546875" style="87" customWidth="1"/>
    <col min="5891" max="5891" width="9.140625" style="87"/>
    <col min="5892" max="5892" width="12" style="87" customWidth="1"/>
    <col min="5893" max="5893" width="20.85546875" style="87" customWidth="1"/>
    <col min="5894" max="5897" width="9.140625" style="87"/>
    <col min="5898" max="5898" width="14.7109375" style="87" customWidth="1"/>
    <col min="5899" max="5899" width="11.28515625" style="87" customWidth="1"/>
    <col min="5900" max="6145" width="9.140625" style="87"/>
    <col min="6146" max="6146" width="15.85546875" style="87" customWidth="1"/>
    <col min="6147" max="6147" width="9.140625" style="87"/>
    <col min="6148" max="6148" width="12" style="87" customWidth="1"/>
    <col min="6149" max="6149" width="20.85546875" style="87" customWidth="1"/>
    <col min="6150" max="6153" width="9.140625" style="87"/>
    <col min="6154" max="6154" width="14.7109375" style="87" customWidth="1"/>
    <col min="6155" max="6155" width="11.28515625" style="87" customWidth="1"/>
    <col min="6156" max="6401" width="9.140625" style="87"/>
    <col min="6402" max="6402" width="15.85546875" style="87" customWidth="1"/>
    <col min="6403" max="6403" width="9.140625" style="87"/>
    <col min="6404" max="6404" width="12" style="87" customWidth="1"/>
    <col min="6405" max="6405" width="20.85546875" style="87" customWidth="1"/>
    <col min="6406" max="6409" width="9.140625" style="87"/>
    <col min="6410" max="6410" width="14.7109375" style="87" customWidth="1"/>
    <col min="6411" max="6411" width="11.28515625" style="87" customWidth="1"/>
    <col min="6412" max="6657" width="9.140625" style="87"/>
    <col min="6658" max="6658" width="15.85546875" style="87" customWidth="1"/>
    <col min="6659" max="6659" width="9.140625" style="87"/>
    <col min="6660" max="6660" width="12" style="87" customWidth="1"/>
    <col min="6661" max="6661" width="20.85546875" style="87" customWidth="1"/>
    <col min="6662" max="6665" width="9.140625" style="87"/>
    <col min="6666" max="6666" width="14.7109375" style="87" customWidth="1"/>
    <col min="6667" max="6667" width="11.28515625" style="87" customWidth="1"/>
    <col min="6668" max="6913" width="9.140625" style="87"/>
    <col min="6914" max="6914" width="15.85546875" style="87" customWidth="1"/>
    <col min="6915" max="6915" width="9.140625" style="87"/>
    <col min="6916" max="6916" width="12" style="87" customWidth="1"/>
    <col min="6917" max="6917" width="20.85546875" style="87" customWidth="1"/>
    <col min="6918" max="6921" width="9.140625" style="87"/>
    <col min="6922" max="6922" width="14.7109375" style="87" customWidth="1"/>
    <col min="6923" max="6923" width="11.28515625" style="87" customWidth="1"/>
    <col min="6924" max="7169" width="9.140625" style="87"/>
    <col min="7170" max="7170" width="15.85546875" style="87" customWidth="1"/>
    <col min="7171" max="7171" width="9.140625" style="87"/>
    <col min="7172" max="7172" width="12" style="87" customWidth="1"/>
    <col min="7173" max="7173" width="20.85546875" style="87" customWidth="1"/>
    <col min="7174" max="7177" width="9.140625" style="87"/>
    <col min="7178" max="7178" width="14.7109375" style="87" customWidth="1"/>
    <col min="7179" max="7179" width="11.28515625" style="87" customWidth="1"/>
    <col min="7180" max="7425" width="9.140625" style="87"/>
    <col min="7426" max="7426" width="15.85546875" style="87" customWidth="1"/>
    <col min="7427" max="7427" width="9.140625" style="87"/>
    <col min="7428" max="7428" width="12" style="87" customWidth="1"/>
    <col min="7429" max="7429" width="20.85546875" style="87" customWidth="1"/>
    <col min="7430" max="7433" width="9.140625" style="87"/>
    <col min="7434" max="7434" width="14.7109375" style="87" customWidth="1"/>
    <col min="7435" max="7435" width="11.28515625" style="87" customWidth="1"/>
    <col min="7436" max="7681" width="9.140625" style="87"/>
    <col min="7682" max="7682" width="15.85546875" style="87" customWidth="1"/>
    <col min="7683" max="7683" width="9.140625" style="87"/>
    <col min="7684" max="7684" width="12" style="87" customWidth="1"/>
    <col min="7685" max="7685" width="20.85546875" style="87" customWidth="1"/>
    <col min="7686" max="7689" width="9.140625" style="87"/>
    <col min="7690" max="7690" width="14.7109375" style="87" customWidth="1"/>
    <col min="7691" max="7691" width="11.28515625" style="87" customWidth="1"/>
    <col min="7692" max="7937" width="9.140625" style="87"/>
    <col min="7938" max="7938" width="15.85546875" style="87" customWidth="1"/>
    <col min="7939" max="7939" width="9.140625" style="87"/>
    <col min="7940" max="7940" width="12" style="87" customWidth="1"/>
    <col min="7941" max="7941" width="20.85546875" style="87" customWidth="1"/>
    <col min="7942" max="7945" width="9.140625" style="87"/>
    <col min="7946" max="7946" width="14.7109375" style="87" customWidth="1"/>
    <col min="7947" max="7947" width="11.28515625" style="87" customWidth="1"/>
    <col min="7948" max="8193" width="9.140625" style="87"/>
    <col min="8194" max="8194" width="15.85546875" style="87" customWidth="1"/>
    <col min="8195" max="8195" width="9.140625" style="87"/>
    <col min="8196" max="8196" width="12" style="87" customWidth="1"/>
    <col min="8197" max="8197" width="20.85546875" style="87" customWidth="1"/>
    <col min="8198" max="8201" width="9.140625" style="87"/>
    <col min="8202" max="8202" width="14.7109375" style="87" customWidth="1"/>
    <col min="8203" max="8203" width="11.28515625" style="87" customWidth="1"/>
    <col min="8204" max="8449" width="9.140625" style="87"/>
    <col min="8450" max="8450" width="15.85546875" style="87" customWidth="1"/>
    <col min="8451" max="8451" width="9.140625" style="87"/>
    <col min="8452" max="8452" width="12" style="87" customWidth="1"/>
    <col min="8453" max="8453" width="20.85546875" style="87" customWidth="1"/>
    <col min="8454" max="8457" width="9.140625" style="87"/>
    <col min="8458" max="8458" width="14.7109375" style="87" customWidth="1"/>
    <col min="8459" max="8459" width="11.28515625" style="87" customWidth="1"/>
    <col min="8460" max="8705" width="9.140625" style="87"/>
    <col min="8706" max="8706" width="15.85546875" style="87" customWidth="1"/>
    <col min="8707" max="8707" width="9.140625" style="87"/>
    <col min="8708" max="8708" width="12" style="87" customWidth="1"/>
    <col min="8709" max="8709" width="20.85546875" style="87" customWidth="1"/>
    <col min="8710" max="8713" width="9.140625" style="87"/>
    <col min="8714" max="8714" width="14.7109375" style="87" customWidth="1"/>
    <col min="8715" max="8715" width="11.28515625" style="87" customWidth="1"/>
    <col min="8716" max="8961" width="9.140625" style="87"/>
    <col min="8962" max="8962" width="15.85546875" style="87" customWidth="1"/>
    <col min="8963" max="8963" width="9.140625" style="87"/>
    <col min="8964" max="8964" width="12" style="87" customWidth="1"/>
    <col min="8965" max="8965" width="20.85546875" style="87" customWidth="1"/>
    <col min="8966" max="8969" width="9.140625" style="87"/>
    <col min="8970" max="8970" width="14.7109375" style="87" customWidth="1"/>
    <col min="8971" max="8971" width="11.28515625" style="87" customWidth="1"/>
    <col min="8972" max="9217" width="9.140625" style="87"/>
    <col min="9218" max="9218" width="15.85546875" style="87" customWidth="1"/>
    <col min="9219" max="9219" width="9.140625" style="87"/>
    <col min="9220" max="9220" width="12" style="87" customWidth="1"/>
    <col min="9221" max="9221" width="20.85546875" style="87" customWidth="1"/>
    <col min="9222" max="9225" width="9.140625" style="87"/>
    <col min="9226" max="9226" width="14.7109375" style="87" customWidth="1"/>
    <col min="9227" max="9227" width="11.28515625" style="87" customWidth="1"/>
    <col min="9228" max="9473" width="9.140625" style="87"/>
    <col min="9474" max="9474" width="15.85546875" style="87" customWidth="1"/>
    <col min="9475" max="9475" width="9.140625" style="87"/>
    <col min="9476" max="9476" width="12" style="87" customWidth="1"/>
    <col min="9477" max="9477" width="20.85546875" style="87" customWidth="1"/>
    <col min="9478" max="9481" width="9.140625" style="87"/>
    <col min="9482" max="9482" width="14.7109375" style="87" customWidth="1"/>
    <col min="9483" max="9483" width="11.28515625" style="87" customWidth="1"/>
    <col min="9484" max="9729" width="9.140625" style="87"/>
    <col min="9730" max="9730" width="15.85546875" style="87" customWidth="1"/>
    <col min="9731" max="9731" width="9.140625" style="87"/>
    <col min="9732" max="9732" width="12" style="87" customWidth="1"/>
    <col min="9733" max="9733" width="20.85546875" style="87" customWidth="1"/>
    <col min="9734" max="9737" width="9.140625" style="87"/>
    <col min="9738" max="9738" width="14.7109375" style="87" customWidth="1"/>
    <col min="9739" max="9739" width="11.28515625" style="87" customWidth="1"/>
    <col min="9740" max="9985" width="9.140625" style="87"/>
    <col min="9986" max="9986" width="15.85546875" style="87" customWidth="1"/>
    <col min="9987" max="9987" width="9.140625" style="87"/>
    <col min="9988" max="9988" width="12" style="87" customWidth="1"/>
    <col min="9989" max="9989" width="20.85546875" style="87" customWidth="1"/>
    <col min="9990" max="9993" width="9.140625" style="87"/>
    <col min="9994" max="9994" width="14.7109375" style="87" customWidth="1"/>
    <col min="9995" max="9995" width="11.28515625" style="87" customWidth="1"/>
    <col min="9996" max="10241" width="9.140625" style="87"/>
    <col min="10242" max="10242" width="15.85546875" style="87" customWidth="1"/>
    <col min="10243" max="10243" width="9.140625" style="87"/>
    <col min="10244" max="10244" width="12" style="87" customWidth="1"/>
    <col min="10245" max="10245" width="20.85546875" style="87" customWidth="1"/>
    <col min="10246" max="10249" width="9.140625" style="87"/>
    <col min="10250" max="10250" width="14.7109375" style="87" customWidth="1"/>
    <col min="10251" max="10251" width="11.28515625" style="87" customWidth="1"/>
    <col min="10252" max="10497" width="9.140625" style="87"/>
    <col min="10498" max="10498" width="15.85546875" style="87" customWidth="1"/>
    <col min="10499" max="10499" width="9.140625" style="87"/>
    <col min="10500" max="10500" width="12" style="87" customWidth="1"/>
    <col min="10501" max="10501" width="20.85546875" style="87" customWidth="1"/>
    <col min="10502" max="10505" width="9.140625" style="87"/>
    <col min="10506" max="10506" width="14.7109375" style="87" customWidth="1"/>
    <col min="10507" max="10507" width="11.28515625" style="87" customWidth="1"/>
    <col min="10508" max="10753" width="9.140625" style="87"/>
    <col min="10754" max="10754" width="15.85546875" style="87" customWidth="1"/>
    <col min="10755" max="10755" width="9.140625" style="87"/>
    <col min="10756" max="10756" width="12" style="87" customWidth="1"/>
    <col min="10757" max="10757" width="20.85546875" style="87" customWidth="1"/>
    <col min="10758" max="10761" width="9.140625" style="87"/>
    <col min="10762" max="10762" width="14.7109375" style="87" customWidth="1"/>
    <col min="10763" max="10763" width="11.28515625" style="87" customWidth="1"/>
    <col min="10764" max="11009" width="9.140625" style="87"/>
    <col min="11010" max="11010" width="15.85546875" style="87" customWidth="1"/>
    <col min="11011" max="11011" width="9.140625" style="87"/>
    <col min="11012" max="11012" width="12" style="87" customWidth="1"/>
    <col min="11013" max="11013" width="20.85546875" style="87" customWidth="1"/>
    <col min="11014" max="11017" width="9.140625" style="87"/>
    <col min="11018" max="11018" width="14.7109375" style="87" customWidth="1"/>
    <col min="11019" max="11019" width="11.28515625" style="87" customWidth="1"/>
    <col min="11020" max="11265" width="9.140625" style="87"/>
    <col min="11266" max="11266" width="15.85546875" style="87" customWidth="1"/>
    <col min="11267" max="11267" width="9.140625" style="87"/>
    <col min="11268" max="11268" width="12" style="87" customWidth="1"/>
    <col min="11269" max="11269" width="20.85546875" style="87" customWidth="1"/>
    <col min="11270" max="11273" width="9.140625" style="87"/>
    <col min="11274" max="11274" width="14.7109375" style="87" customWidth="1"/>
    <col min="11275" max="11275" width="11.28515625" style="87" customWidth="1"/>
    <col min="11276" max="11521" width="9.140625" style="87"/>
    <col min="11522" max="11522" width="15.85546875" style="87" customWidth="1"/>
    <col min="11523" max="11523" width="9.140625" style="87"/>
    <col min="11524" max="11524" width="12" style="87" customWidth="1"/>
    <col min="11525" max="11525" width="20.85546875" style="87" customWidth="1"/>
    <col min="11526" max="11529" width="9.140625" style="87"/>
    <col min="11530" max="11530" width="14.7109375" style="87" customWidth="1"/>
    <col min="11531" max="11531" width="11.28515625" style="87" customWidth="1"/>
    <col min="11532" max="11777" width="9.140625" style="87"/>
    <col min="11778" max="11778" width="15.85546875" style="87" customWidth="1"/>
    <col min="11779" max="11779" width="9.140625" style="87"/>
    <col min="11780" max="11780" width="12" style="87" customWidth="1"/>
    <col min="11781" max="11781" width="20.85546875" style="87" customWidth="1"/>
    <col min="11782" max="11785" width="9.140625" style="87"/>
    <col min="11786" max="11786" width="14.7109375" style="87" customWidth="1"/>
    <col min="11787" max="11787" width="11.28515625" style="87" customWidth="1"/>
    <col min="11788" max="12033" width="9.140625" style="87"/>
    <col min="12034" max="12034" width="15.85546875" style="87" customWidth="1"/>
    <col min="12035" max="12035" width="9.140625" style="87"/>
    <col min="12036" max="12036" width="12" style="87" customWidth="1"/>
    <col min="12037" max="12037" width="20.85546875" style="87" customWidth="1"/>
    <col min="12038" max="12041" width="9.140625" style="87"/>
    <col min="12042" max="12042" width="14.7109375" style="87" customWidth="1"/>
    <col min="12043" max="12043" width="11.28515625" style="87" customWidth="1"/>
    <col min="12044" max="12289" width="9.140625" style="87"/>
    <col min="12290" max="12290" width="15.85546875" style="87" customWidth="1"/>
    <col min="12291" max="12291" width="9.140625" style="87"/>
    <col min="12292" max="12292" width="12" style="87" customWidth="1"/>
    <col min="12293" max="12293" width="20.85546875" style="87" customWidth="1"/>
    <col min="12294" max="12297" width="9.140625" style="87"/>
    <col min="12298" max="12298" width="14.7109375" style="87" customWidth="1"/>
    <col min="12299" max="12299" width="11.28515625" style="87" customWidth="1"/>
    <col min="12300" max="12545" width="9.140625" style="87"/>
    <col min="12546" max="12546" width="15.85546875" style="87" customWidth="1"/>
    <col min="12547" max="12547" width="9.140625" style="87"/>
    <col min="12548" max="12548" width="12" style="87" customWidth="1"/>
    <col min="12549" max="12549" width="20.85546875" style="87" customWidth="1"/>
    <col min="12550" max="12553" width="9.140625" style="87"/>
    <col min="12554" max="12554" width="14.7109375" style="87" customWidth="1"/>
    <col min="12555" max="12555" width="11.28515625" style="87" customWidth="1"/>
    <col min="12556" max="12801" width="9.140625" style="87"/>
    <col min="12802" max="12802" width="15.85546875" style="87" customWidth="1"/>
    <col min="12803" max="12803" width="9.140625" style="87"/>
    <col min="12804" max="12804" width="12" style="87" customWidth="1"/>
    <col min="12805" max="12805" width="20.85546875" style="87" customWidth="1"/>
    <col min="12806" max="12809" width="9.140625" style="87"/>
    <col min="12810" max="12810" width="14.7109375" style="87" customWidth="1"/>
    <col min="12811" max="12811" width="11.28515625" style="87" customWidth="1"/>
    <col min="12812" max="13057" width="9.140625" style="87"/>
    <col min="13058" max="13058" width="15.85546875" style="87" customWidth="1"/>
    <col min="13059" max="13059" width="9.140625" style="87"/>
    <col min="13060" max="13060" width="12" style="87" customWidth="1"/>
    <col min="13061" max="13061" width="20.85546875" style="87" customWidth="1"/>
    <col min="13062" max="13065" width="9.140625" style="87"/>
    <col min="13066" max="13066" width="14.7109375" style="87" customWidth="1"/>
    <col min="13067" max="13067" width="11.28515625" style="87" customWidth="1"/>
    <col min="13068" max="13313" width="9.140625" style="87"/>
    <col min="13314" max="13314" width="15.85546875" style="87" customWidth="1"/>
    <col min="13315" max="13315" width="9.140625" style="87"/>
    <col min="13316" max="13316" width="12" style="87" customWidth="1"/>
    <col min="13317" max="13317" width="20.85546875" style="87" customWidth="1"/>
    <col min="13318" max="13321" width="9.140625" style="87"/>
    <col min="13322" max="13322" width="14.7109375" style="87" customWidth="1"/>
    <col min="13323" max="13323" width="11.28515625" style="87" customWidth="1"/>
    <col min="13324" max="13569" width="9.140625" style="87"/>
    <col min="13570" max="13570" width="15.85546875" style="87" customWidth="1"/>
    <col min="13571" max="13571" width="9.140625" style="87"/>
    <col min="13572" max="13572" width="12" style="87" customWidth="1"/>
    <col min="13573" max="13573" width="20.85546875" style="87" customWidth="1"/>
    <col min="13574" max="13577" width="9.140625" style="87"/>
    <col min="13578" max="13578" width="14.7109375" style="87" customWidth="1"/>
    <col min="13579" max="13579" width="11.28515625" style="87" customWidth="1"/>
    <col min="13580" max="13825" width="9.140625" style="87"/>
    <col min="13826" max="13826" width="15.85546875" style="87" customWidth="1"/>
    <col min="13827" max="13827" width="9.140625" style="87"/>
    <col min="13828" max="13828" width="12" style="87" customWidth="1"/>
    <col min="13829" max="13829" width="20.85546875" style="87" customWidth="1"/>
    <col min="13830" max="13833" width="9.140625" style="87"/>
    <col min="13834" max="13834" width="14.7109375" style="87" customWidth="1"/>
    <col min="13835" max="13835" width="11.28515625" style="87" customWidth="1"/>
    <col min="13836" max="14081" width="9.140625" style="87"/>
    <col min="14082" max="14082" width="15.85546875" style="87" customWidth="1"/>
    <col min="14083" max="14083" width="9.140625" style="87"/>
    <col min="14084" max="14084" width="12" style="87" customWidth="1"/>
    <col min="14085" max="14085" width="20.85546875" style="87" customWidth="1"/>
    <col min="14086" max="14089" width="9.140625" style="87"/>
    <col min="14090" max="14090" width="14.7109375" style="87" customWidth="1"/>
    <col min="14091" max="14091" width="11.28515625" style="87" customWidth="1"/>
    <col min="14092" max="14337" width="9.140625" style="87"/>
    <col min="14338" max="14338" width="15.85546875" style="87" customWidth="1"/>
    <col min="14339" max="14339" width="9.140625" style="87"/>
    <col min="14340" max="14340" width="12" style="87" customWidth="1"/>
    <col min="14341" max="14341" width="20.85546875" style="87" customWidth="1"/>
    <col min="14342" max="14345" width="9.140625" style="87"/>
    <col min="14346" max="14346" width="14.7109375" style="87" customWidth="1"/>
    <col min="14347" max="14347" width="11.28515625" style="87" customWidth="1"/>
    <col min="14348" max="14593" width="9.140625" style="87"/>
    <col min="14594" max="14594" width="15.85546875" style="87" customWidth="1"/>
    <col min="14595" max="14595" width="9.140625" style="87"/>
    <col min="14596" max="14596" width="12" style="87" customWidth="1"/>
    <col min="14597" max="14597" width="20.85546875" style="87" customWidth="1"/>
    <col min="14598" max="14601" width="9.140625" style="87"/>
    <col min="14602" max="14602" width="14.7109375" style="87" customWidth="1"/>
    <col min="14603" max="14603" width="11.28515625" style="87" customWidth="1"/>
    <col min="14604" max="14849" width="9.140625" style="87"/>
    <col min="14850" max="14850" width="15.85546875" style="87" customWidth="1"/>
    <col min="14851" max="14851" width="9.140625" style="87"/>
    <col min="14852" max="14852" width="12" style="87" customWidth="1"/>
    <col min="14853" max="14853" width="20.85546875" style="87" customWidth="1"/>
    <col min="14854" max="14857" width="9.140625" style="87"/>
    <col min="14858" max="14858" width="14.7109375" style="87" customWidth="1"/>
    <col min="14859" max="14859" width="11.28515625" style="87" customWidth="1"/>
    <col min="14860" max="15105" width="9.140625" style="87"/>
    <col min="15106" max="15106" width="15.85546875" style="87" customWidth="1"/>
    <col min="15107" max="15107" width="9.140625" style="87"/>
    <col min="15108" max="15108" width="12" style="87" customWidth="1"/>
    <col min="15109" max="15109" width="20.85546875" style="87" customWidth="1"/>
    <col min="15110" max="15113" width="9.140625" style="87"/>
    <col min="15114" max="15114" width="14.7109375" style="87" customWidth="1"/>
    <col min="15115" max="15115" width="11.28515625" style="87" customWidth="1"/>
    <col min="15116" max="15361" width="9.140625" style="87"/>
    <col min="15362" max="15362" width="15.85546875" style="87" customWidth="1"/>
    <col min="15363" max="15363" width="9.140625" style="87"/>
    <col min="15364" max="15364" width="12" style="87" customWidth="1"/>
    <col min="15365" max="15365" width="20.85546875" style="87" customWidth="1"/>
    <col min="15366" max="15369" width="9.140625" style="87"/>
    <col min="15370" max="15370" width="14.7109375" style="87" customWidth="1"/>
    <col min="15371" max="15371" width="11.28515625" style="87" customWidth="1"/>
    <col min="15372" max="15617" width="9.140625" style="87"/>
    <col min="15618" max="15618" width="15.85546875" style="87" customWidth="1"/>
    <col min="15619" max="15619" width="9.140625" style="87"/>
    <col min="15620" max="15620" width="12" style="87" customWidth="1"/>
    <col min="15621" max="15621" width="20.85546875" style="87" customWidth="1"/>
    <col min="15622" max="15625" width="9.140625" style="87"/>
    <col min="15626" max="15626" width="14.7109375" style="87" customWidth="1"/>
    <col min="15627" max="15627" width="11.28515625" style="87" customWidth="1"/>
    <col min="15628" max="15873" width="9.140625" style="87"/>
    <col min="15874" max="15874" width="15.85546875" style="87" customWidth="1"/>
    <col min="15875" max="15875" width="9.140625" style="87"/>
    <col min="15876" max="15876" width="12" style="87" customWidth="1"/>
    <col min="15877" max="15877" width="20.85546875" style="87" customWidth="1"/>
    <col min="15878" max="15881" width="9.140625" style="87"/>
    <col min="15882" max="15882" width="14.7109375" style="87" customWidth="1"/>
    <col min="15883" max="15883" width="11.28515625" style="87" customWidth="1"/>
    <col min="15884" max="16129" width="9.140625" style="87"/>
    <col min="16130" max="16130" width="15.85546875" style="87" customWidth="1"/>
    <col min="16131" max="16131" width="9.140625" style="87"/>
    <col min="16132" max="16132" width="12" style="87" customWidth="1"/>
    <col min="16133" max="16133" width="20.85546875" style="87" customWidth="1"/>
    <col min="16134" max="16137" width="9.140625" style="87"/>
    <col min="16138" max="16138" width="14.7109375" style="87" customWidth="1"/>
    <col min="16139" max="16139" width="11.28515625" style="87" customWidth="1"/>
    <col min="16140" max="16384" width="9.140625" style="87"/>
  </cols>
  <sheetData>
    <row r="1" spans="1:6" x14ac:dyDescent="0.2">
      <c r="C1" s="89" t="s">
        <v>367</v>
      </c>
    </row>
    <row r="2" spans="1:6" x14ac:dyDescent="0.2">
      <c r="B2" s="89"/>
    </row>
    <row r="3" spans="1:6" x14ac:dyDescent="0.2">
      <c r="C3" s="90" t="s">
        <v>368</v>
      </c>
    </row>
    <row r="5" spans="1:6" ht="18" customHeight="1" x14ac:dyDescent="0.2">
      <c r="A5" s="91" t="s">
        <v>369</v>
      </c>
      <c r="C5" s="134"/>
      <c r="D5" s="134"/>
      <c r="E5" s="134"/>
      <c r="F5" s="92"/>
    </row>
    <row r="6" spans="1:6" ht="18" customHeight="1" x14ac:dyDescent="0.2">
      <c r="A6" s="91" t="s">
        <v>370</v>
      </c>
      <c r="C6" s="134"/>
      <c r="D6" s="134"/>
      <c r="E6" s="134"/>
      <c r="F6" s="93"/>
    </row>
    <row r="7" spans="1:6" ht="18" customHeight="1" x14ac:dyDescent="0.2">
      <c r="A7" s="91" t="s">
        <v>371</v>
      </c>
      <c r="C7" s="134"/>
      <c r="D7" s="134"/>
      <c r="E7" s="134"/>
      <c r="F7" s="93"/>
    </row>
    <row r="8" spans="1:6" ht="18" customHeight="1" x14ac:dyDescent="0.2">
      <c r="A8" s="91" t="s">
        <v>372</v>
      </c>
      <c r="C8" s="134"/>
      <c r="D8" s="134"/>
      <c r="E8" s="94"/>
      <c r="F8" s="94"/>
    </row>
    <row r="9" spans="1:6" ht="18" customHeight="1" x14ac:dyDescent="0.2">
      <c r="A9" s="91" t="s">
        <v>373</v>
      </c>
      <c r="C9" s="95"/>
      <c r="D9" s="134"/>
      <c r="E9" s="134"/>
      <c r="F9" s="134"/>
    </row>
    <row r="10" spans="1:6" ht="18" customHeight="1" x14ac:dyDescent="0.2">
      <c r="A10" s="91" t="s">
        <v>374</v>
      </c>
      <c r="C10" s="134"/>
      <c r="D10" s="134"/>
      <c r="E10" s="89"/>
      <c r="F10" s="96"/>
    </row>
    <row r="11" spans="1:6" ht="18" customHeight="1" x14ac:dyDescent="0.2">
      <c r="A11" s="91" t="s">
        <v>375</v>
      </c>
      <c r="C11" s="132"/>
      <c r="D11" s="132"/>
      <c r="E11" s="93"/>
      <c r="F11" s="96"/>
    </row>
    <row r="12" spans="1:6" ht="18" customHeight="1" x14ac:dyDescent="0.2">
      <c r="A12" s="91" t="s">
        <v>376</v>
      </c>
      <c r="C12" s="133"/>
      <c r="D12" s="133"/>
      <c r="E12" s="133"/>
      <c r="F12" s="97"/>
    </row>
    <row r="13" spans="1:6" ht="18" customHeight="1" x14ac:dyDescent="0.2">
      <c r="A13" s="91" t="s">
        <v>377</v>
      </c>
      <c r="C13" s="133"/>
      <c r="D13" s="133"/>
      <c r="E13" s="133"/>
      <c r="F13" s="97"/>
    </row>
    <row r="15" spans="1:6" x14ac:dyDescent="0.2">
      <c r="A15" s="91" t="s">
        <v>378</v>
      </c>
    </row>
    <row r="16" spans="1:6" x14ac:dyDescent="0.2">
      <c r="A16" s="87" t="s">
        <v>399</v>
      </c>
    </row>
    <row r="18" spans="1:9" x14ac:dyDescent="0.2">
      <c r="A18" s="91" t="s">
        <v>379</v>
      </c>
      <c r="I18" s="98"/>
    </row>
    <row r="19" spans="1:9" x14ac:dyDescent="0.2">
      <c r="A19" s="91" t="s">
        <v>380</v>
      </c>
      <c r="I19" s="98"/>
    </row>
    <row r="20" spans="1:9" x14ac:dyDescent="0.2">
      <c r="A20" s="99" t="s">
        <v>381</v>
      </c>
      <c r="B20" s="100"/>
      <c r="C20" s="100"/>
      <c r="D20" s="100"/>
      <c r="E20" s="100"/>
      <c r="F20" s="100"/>
      <c r="I20" s="98"/>
    </row>
    <row r="21" spans="1:9" x14ac:dyDescent="0.2">
      <c r="A21" s="91"/>
      <c r="I21" s="98"/>
    </row>
    <row r="22" spans="1:9" x14ac:dyDescent="0.2">
      <c r="A22" s="91" t="s">
        <v>382</v>
      </c>
      <c r="I22" s="98"/>
    </row>
    <row r="23" spans="1:9" x14ac:dyDescent="0.2">
      <c r="B23" s="101" t="s">
        <v>383</v>
      </c>
      <c r="I23" s="98"/>
    </row>
    <row r="24" spans="1:9" x14ac:dyDescent="0.2">
      <c r="A24" s="102"/>
      <c r="B24" s="101" t="s">
        <v>384</v>
      </c>
      <c r="I24" s="98"/>
    </row>
    <row r="25" spans="1:9" x14ac:dyDescent="0.2">
      <c r="A25" s="102"/>
      <c r="B25" s="103" t="s">
        <v>385</v>
      </c>
      <c r="I25" s="98"/>
    </row>
    <row r="26" spans="1:9" x14ac:dyDescent="0.2">
      <c r="A26" s="104"/>
      <c r="I26" s="98"/>
    </row>
    <row r="27" spans="1:9" x14ac:dyDescent="0.2">
      <c r="A27" s="91"/>
      <c r="I27" s="98"/>
    </row>
    <row r="28" spans="1:9" x14ac:dyDescent="0.2">
      <c r="A28" s="91" t="s">
        <v>400</v>
      </c>
      <c r="I28" s="98"/>
    </row>
    <row r="29" spans="1:9" x14ac:dyDescent="0.2">
      <c r="A29" s="87" t="s">
        <v>386</v>
      </c>
      <c r="I29" s="98"/>
    </row>
    <row r="30" spans="1:9" x14ac:dyDescent="0.2">
      <c r="A30" s="87" t="s">
        <v>387</v>
      </c>
      <c r="I30" s="98"/>
    </row>
    <row r="31" spans="1:9" x14ac:dyDescent="0.2">
      <c r="I31" s="98"/>
    </row>
    <row r="32" spans="1:9" x14ac:dyDescent="0.2">
      <c r="A32" s="91" t="s">
        <v>401</v>
      </c>
    </row>
    <row r="34" spans="1:8" x14ac:dyDescent="0.2">
      <c r="A34" s="91" t="s">
        <v>402</v>
      </c>
    </row>
    <row r="35" spans="1:8" x14ac:dyDescent="0.2">
      <c r="A35" s="87" t="s">
        <v>388</v>
      </c>
      <c r="H35" s="105"/>
    </row>
    <row r="36" spans="1:8" x14ac:dyDescent="0.2">
      <c r="A36" s="87" t="s">
        <v>389</v>
      </c>
    </row>
    <row r="38" spans="1:8" x14ac:dyDescent="0.2">
      <c r="A38" s="87" t="s">
        <v>403</v>
      </c>
    </row>
    <row r="39" spans="1:8" ht="15" x14ac:dyDescent="0.2">
      <c r="A39" s="106" t="s">
        <v>404</v>
      </c>
    </row>
    <row r="40" spans="1:8" x14ac:dyDescent="0.2">
      <c r="A40" s="106" t="s">
        <v>390</v>
      </c>
    </row>
    <row r="41" spans="1:8" x14ac:dyDescent="0.2">
      <c r="A41" s="106" t="s">
        <v>391</v>
      </c>
    </row>
    <row r="42" spans="1:8" x14ac:dyDescent="0.2">
      <c r="A42" s="107" t="s">
        <v>392</v>
      </c>
    </row>
    <row r="43" spans="1:8" x14ac:dyDescent="0.2">
      <c r="A43" s="91"/>
    </row>
    <row r="44" spans="1:8" x14ac:dyDescent="0.2">
      <c r="A44" s="91" t="s">
        <v>405</v>
      </c>
      <c r="H44" s="105"/>
    </row>
    <row r="45" spans="1:8" x14ac:dyDescent="0.2">
      <c r="B45" s="90"/>
      <c r="C45" s="90"/>
      <c r="H45" s="105"/>
    </row>
    <row r="46" spans="1:8" x14ac:dyDescent="0.2">
      <c r="A46" s="109" t="s">
        <v>406</v>
      </c>
      <c r="B46" s="110"/>
      <c r="C46" s="90"/>
      <c r="H46" s="105"/>
    </row>
    <row r="47" spans="1:8" x14ac:dyDescent="0.2">
      <c r="A47" s="111" t="s">
        <v>409</v>
      </c>
      <c r="B47" s="110" t="s">
        <v>410</v>
      </c>
      <c r="C47" s="90"/>
      <c r="E47" s="112">
        <f>+'Povrće konzervirano '!I89</f>
        <v>0</v>
      </c>
      <c r="H47" s="105"/>
    </row>
    <row r="48" spans="1:8" x14ac:dyDescent="0.2">
      <c r="A48" s="111" t="s">
        <v>407</v>
      </c>
      <c r="B48" s="110" t="s">
        <v>411</v>
      </c>
      <c r="C48" s="90"/>
      <c r="E48" s="112">
        <f>+'Voće konzervirano '!I38</f>
        <v>0</v>
      </c>
      <c r="H48" s="105"/>
    </row>
    <row r="49" spans="1:8" x14ac:dyDescent="0.2">
      <c r="A49" s="111" t="s">
        <v>408</v>
      </c>
      <c r="B49" s="110" t="s">
        <v>412</v>
      </c>
      <c r="C49" s="90"/>
      <c r="E49" s="112">
        <f>+'Povrće i voće smrznuto'!G65</f>
        <v>0</v>
      </c>
      <c r="H49" s="105"/>
    </row>
    <row r="50" spans="1:8" x14ac:dyDescent="0.2">
      <c r="A50" s="109"/>
      <c r="B50" s="109" t="s">
        <v>413</v>
      </c>
      <c r="C50" s="90"/>
      <c r="E50" s="113">
        <f>SUM(E47:E49)</f>
        <v>0</v>
      </c>
      <c r="H50" s="105"/>
    </row>
    <row r="52" spans="1:8" x14ac:dyDescent="0.2">
      <c r="A52" s="91" t="s">
        <v>393</v>
      </c>
      <c r="D52" s="90"/>
    </row>
    <row r="53" spans="1:8" x14ac:dyDescent="0.2">
      <c r="A53" s="91" t="s">
        <v>394</v>
      </c>
      <c r="D53" s="90"/>
      <c r="E53" s="90"/>
    </row>
    <row r="56" spans="1:8" x14ac:dyDescent="0.2">
      <c r="A56" s="91" t="s">
        <v>395</v>
      </c>
      <c r="B56" s="108"/>
      <c r="G56" s="90" t="s">
        <v>396</v>
      </c>
    </row>
    <row r="58" spans="1:8" x14ac:dyDescent="0.2">
      <c r="G58" s="88" t="s">
        <v>397</v>
      </c>
    </row>
    <row r="59" spans="1:8" x14ac:dyDescent="0.2">
      <c r="G59" s="88" t="s">
        <v>398</v>
      </c>
    </row>
  </sheetData>
  <mergeCells count="9">
    <mergeCell ref="C11:D11"/>
    <mergeCell ref="C12:E12"/>
    <mergeCell ref="C13:E13"/>
    <mergeCell ref="C5:E5"/>
    <mergeCell ref="C6:E6"/>
    <mergeCell ref="C7:E7"/>
    <mergeCell ref="C8:D8"/>
    <mergeCell ref="D9:F9"/>
    <mergeCell ref="C10:D10"/>
  </mergeCells>
  <pageMargins left="0.7" right="0.7" top="0.75" bottom="0.75" header="0.3" footer="0.3"/>
  <pageSetup paperSize="9" orientation="portrait" r:id="rId1"/>
  <ignoredErrors>
    <ignoredError sqref="E52:H52 G47:H51" unlockedFormula="1"/>
    <ignoredError sqref="E47:F51" numberStoredAsText="1" unlockedFormula="1"/>
    <ignoredError sqref="A47:D51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J93"/>
  <sheetViews>
    <sheetView workbookViewId="0">
      <selection activeCell="D7" sqref="D7"/>
    </sheetView>
  </sheetViews>
  <sheetFormatPr defaultRowHeight="12.75" x14ac:dyDescent="0.2"/>
  <cols>
    <col min="1" max="1" width="5.140625" style="4" customWidth="1"/>
    <col min="2" max="2" width="8" style="9" bestFit="1" customWidth="1"/>
    <col min="3" max="3" width="44.5703125" style="9" bestFit="1" customWidth="1"/>
    <col min="4" max="4" width="8.42578125" style="11" customWidth="1"/>
    <col min="5" max="5" width="36.140625" style="7" customWidth="1"/>
    <col min="6" max="8" width="12.42578125" style="8" customWidth="1"/>
    <col min="9" max="9" width="11.85546875" style="38" customWidth="1"/>
    <col min="10" max="10" width="18.5703125" style="7" customWidth="1"/>
    <col min="11" max="16384" width="9.140625" style="9"/>
  </cols>
  <sheetData>
    <row r="1" spans="1:10" x14ac:dyDescent="0.2">
      <c r="B1" s="1" t="s">
        <v>0</v>
      </c>
      <c r="C1" s="5"/>
      <c r="D1" s="6"/>
    </row>
    <row r="3" spans="1:10" ht="13.5" thickBot="1" x14ac:dyDescent="0.25">
      <c r="A3" s="10" t="s">
        <v>6</v>
      </c>
      <c r="B3" s="5"/>
      <c r="C3" s="5"/>
    </row>
    <row r="4" spans="1:10" ht="75" customHeight="1" thickBot="1" x14ac:dyDescent="0.25">
      <c r="A4" s="12" t="s">
        <v>2</v>
      </c>
      <c r="B4" s="13" t="s">
        <v>301</v>
      </c>
      <c r="C4" s="13" t="s">
        <v>7</v>
      </c>
      <c r="D4" s="14" t="s">
        <v>331</v>
      </c>
      <c r="E4" s="123" t="s">
        <v>3</v>
      </c>
      <c r="F4" s="124" t="s">
        <v>332</v>
      </c>
      <c r="G4" s="125" t="s">
        <v>414</v>
      </c>
      <c r="H4" s="124" t="s">
        <v>415</v>
      </c>
      <c r="I4" s="114" t="s">
        <v>333</v>
      </c>
      <c r="J4" s="15" t="s">
        <v>4</v>
      </c>
    </row>
    <row r="5" spans="1:10" x14ac:dyDescent="0.2">
      <c r="A5" s="16">
        <v>1</v>
      </c>
      <c r="B5" s="17" t="s">
        <v>9</v>
      </c>
      <c r="C5" s="18" t="s">
        <v>10</v>
      </c>
      <c r="D5" s="118">
        <v>948</v>
      </c>
      <c r="E5" s="126"/>
      <c r="F5" s="131"/>
      <c r="G5" s="131"/>
      <c r="H5" s="115"/>
      <c r="I5" s="120">
        <f t="shared" ref="I5:I60" si="0">F5*D5</f>
        <v>0</v>
      </c>
      <c r="J5" s="20"/>
    </row>
    <row r="6" spans="1:10" x14ac:dyDescent="0.2">
      <c r="A6" s="21">
        <v>2</v>
      </c>
      <c r="B6" s="17" t="s">
        <v>11</v>
      </c>
      <c r="C6" s="18" t="s">
        <v>12</v>
      </c>
      <c r="D6" s="118">
        <v>1243</v>
      </c>
      <c r="E6" s="22"/>
      <c r="F6" s="23"/>
      <c r="G6" s="23"/>
      <c r="H6" s="116"/>
      <c r="I6" s="121">
        <f t="shared" si="0"/>
        <v>0</v>
      </c>
      <c r="J6" s="24"/>
    </row>
    <row r="7" spans="1:10" x14ac:dyDescent="0.2">
      <c r="A7" s="21">
        <v>3</v>
      </c>
      <c r="B7" s="17" t="s">
        <v>315</v>
      </c>
      <c r="C7" s="18" t="s">
        <v>316</v>
      </c>
      <c r="D7" s="118">
        <v>6</v>
      </c>
      <c r="E7" s="22"/>
      <c r="F7" s="23"/>
      <c r="G7" s="23"/>
      <c r="H7" s="116"/>
      <c r="I7" s="121">
        <f t="shared" si="0"/>
        <v>0</v>
      </c>
      <c r="J7" s="24"/>
    </row>
    <row r="8" spans="1:10" x14ac:dyDescent="0.2">
      <c r="A8" s="21">
        <v>4</v>
      </c>
      <c r="B8" s="17" t="s">
        <v>13</v>
      </c>
      <c r="C8" s="18" t="s">
        <v>14</v>
      </c>
      <c r="D8" s="118">
        <v>346</v>
      </c>
      <c r="E8" s="22"/>
      <c r="F8" s="23"/>
      <c r="G8" s="23"/>
      <c r="H8" s="116"/>
      <c r="I8" s="121">
        <f t="shared" si="0"/>
        <v>0</v>
      </c>
      <c r="J8" s="24"/>
    </row>
    <row r="9" spans="1:10" x14ac:dyDescent="0.2">
      <c r="A9" s="21">
        <v>5</v>
      </c>
      <c r="B9" s="17" t="s">
        <v>15</v>
      </c>
      <c r="C9" s="18" t="s">
        <v>16</v>
      </c>
      <c r="D9" s="118">
        <v>217</v>
      </c>
      <c r="E9" s="22"/>
      <c r="F9" s="23"/>
      <c r="G9" s="23"/>
      <c r="H9" s="116"/>
      <c r="I9" s="121">
        <f t="shared" si="0"/>
        <v>0</v>
      </c>
      <c r="J9" s="24"/>
    </row>
    <row r="10" spans="1:10" x14ac:dyDescent="0.2">
      <c r="A10" s="21">
        <v>6</v>
      </c>
      <c r="B10" s="17" t="s">
        <v>17</v>
      </c>
      <c r="C10" s="18" t="s">
        <v>18</v>
      </c>
      <c r="D10" s="118">
        <v>108</v>
      </c>
      <c r="E10" s="22"/>
      <c r="F10" s="23"/>
      <c r="G10" s="23"/>
      <c r="H10" s="116"/>
      <c r="I10" s="121">
        <f>F10*D10</f>
        <v>0</v>
      </c>
      <c r="J10" s="24"/>
    </row>
    <row r="11" spans="1:10" x14ac:dyDescent="0.2">
      <c r="A11" s="21">
        <v>7</v>
      </c>
      <c r="B11" s="17" t="s">
        <v>19</v>
      </c>
      <c r="C11" s="18" t="s">
        <v>20</v>
      </c>
      <c r="D11" s="118">
        <v>676</v>
      </c>
      <c r="E11" s="22"/>
      <c r="F11" s="23"/>
      <c r="G11" s="23"/>
      <c r="H11" s="116"/>
      <c r="I11" s="121">
        <f t="shared" si="0"/>
        <v>0</v>
      </c>
      <c r="J11" s="24"/>
    </row>
    <row r="12" spans="1:10" x14ac:dyDescent="0.2">
      <c r="A12" s="21">
        <v>8</v>
      </c>
      <c r="B12" s="17" t="s">
        <v>21</v>
      </c>
      <c r="C12" s="18" t="s">
        <v>22</v>
      </c>
      <c r="D12" s="118">
        <v>134</v>
      </c>
      <c r="E12" s="22"/>
      <c r="F12" s="23"/>
      <c r="G12" s="23"/>
      <c r="H12" s="116"/>
      <c r="I12" s="121">
        <f t="shared" si="0"/>
        <v>0</v>
      </c>
      <c r="J12" s="24"/>
    </row>
    <row r="13" spans="1:10" x14ac:dyDescent="0.2">
      <c r="A13" s="21">
        <v>9</v>
      </c>
      <c r="B13" s="17" t="s">
        <v>327</v>
      </c>
      <c r="C13" s="18" t="s">
        <v>328</v>
      </c>
      <c r="D13" s="118">
        <v>273</v>
      </c>
      <c r="E13" s="22"/>
      <c r="F13" s="23"/>
      <c r="G13" s="23"/>
      <c r="H13" s="116"/>
      <c r="I13" s="121">
        <f t="shared" si="0"/>
        <v>0</v>
      </c>
      <c r="J13" s="24"/>
    </row>
    <row r="14" spans="1:10" x14ac:dyDescent="0.2">
      <c r="A14" s="21">
        <v>10</v>
      </c>
      <c r="B14" s="17" t="s">
        <v>23</v>
      </c>
      <c r="C14" s="18" t="s">
        <v>24</v>
      </c>
      <c r="D14" s="118">
        <v>140</v>
      </c>
      <c r="E14" s="22"/>
      <c r="F14" s="23"/>
      <c r="G14" s="23"/>
      <c r="H14" s="116"/>
      <c r="I14" s="121">
        <f t="shared" si="0"/>
        <v>0</v>
      </c>
      <c r="J14" s="24"/>
    </row>
    <row r="15" spans="1:10" x14ac:dyDescent="0.2">
      <c r="A15" s="21">
        <v>11</v>
      </c>
      <c r="B15" s="17" t="s">
        <v>25</v>
      </c>
      <c r="C15" s="18" t="s">
        <v>26</v>
      </c>
      <c r="D15" s="118">
        <v>602</v>
      </c>
      <c r="E15" s="22"/>
      <c r="F15" s="23"/>
      <c r="G15" s="23"/>
      <c r="H15" s="116"/>
      <c r="I15" s="121">
        <f t="shared" si="0"/>
        <v>0</v>
      </c>
      <c r="J15" s="24"/>
    </row>
    <row r="16" spans="1:10" x14ac:dyDescent="0.2">
      <c r="A16" s="21">
        <v>12</v>
      </c>
      <c r="B16" s="17" t="s">
        <v>27</v>
      </c>
      <c r="C16" s="18" t="s">
        <v>28</v>
      </c>
      <c r="D16" s="118">
        <v>467</v>
      </c>
      <c r="E16" s="22"/>
      <c r="F16" s="23"/>
      <c r="G16" s="23"/>
      <c r="H16" s="116"/>
      <c r="I16" s="121">
        <f t="shared" si="0"/>
        <v>0</v>
      </c>
      <c r="J16" s="24"/>
    </row>
    <row r="17" spans="1:10" x14ac:dyDescent="0.2">
      <c r="A17" s="21">
        <v>13</v>
      </c>
      <c r="B17" s="17" t="s">
        <v>29</v>
      </c>
      <c r="C17" s="18" t="s">
        <v>30</v>
      </c>
      <c r="D17" s="118">
        <v>665</v>
      </c>
      <c r="E17" s="22"/>
      <c r="F17" s="23"/>
      <c r="G17" s="23"/>
      <c r="H17" s="116"/>
      <c r="I17" s="121">
        <f t="shared" si="0"/>
        <v>0</v>
      </c>
      <c r="J17" s="24"/>
    </row>
    <row r="18" spans="1:10" x14ac:dyDescent="0.2">
      <c r="A18" s="21">
        <v>14</v>
      </c>
      <c r="B18" s="17" t="s">
        <v>31</v>
      </c>
      <c r="C18" s="18" t="s">
        <v>32</v>
      </c>
      <c r="D18" s="118">
        <v>2401</v>
      </c>
      <c r="E18" s="22"/>
      <c r="F18" s="23"/>
      <c r="G18" s="23"/>
      <c r="H18" s="116"/>
      <c r="I18" s="121">
        <f t="shared" si="0"/>
        <v>0</v>
      </c>
      <c r="J18" s="24"/>
    </row>
    <row r="19" spans="1:10" x14ac:dyDescent="0.2">
      <c r="A19" s="21">
        <v>15</v>
      </c>
      <c r="B19" s="17" t="s">
        <v>33</v>
      </c>
      <c r="C19" s="18" t="s">
        <v>34</v>
      </c>
      <c r="D19" s="118">
        <v>1809</v>
      </c>
      <c r="E19" s="22"/>
      <c r="F19" s="23"/>
      <c r="G19" s="23"/>
      <c r="H19" s="116"/>
      <c r="I19" s="121">
        <f t="shared" si="0"/>
        <v>0</v>
      </c>
      <c r="J19" s="24"/>
    </row>
    <row r="20" spans="1:10" x14ac:dyDescent="0.2">
      <c r="A20" s="21">
        <v>16</v>
      </c>
      <c r="B20" s="17" t="s">
        <v>35</v>
      </c>
      <c r="C20" s="18" t="s">
        <v>36</v>
      </c>
      <c r="D20" s="118">
        <v>435</v>
      </c>
      <c r="E20" s="22"/>
      <c r="F20" s="23"/>
      <c r="G20" s="23"/>
      <c r="H20" s="116"/>
      <c r="I20" s="121">
        <f t="shared" si="0"/>
        <v>0</v>
      </c>
      <c r="J20" s="24"/>
    </row>
    <row r="21" spans="1:10" x14ac:dyDescent="0.2">
      <c r="A21" s="21">
        <v>17</v>
      </c>
      <c r="B21" s="17" t="s">
        <v>37</v>
      </c>
      <c r="C21" s="18" t="s">
        <v>38</v>
      </c>
      <c r="D21" s="118">
        <v>905</v>
      </c>
      <c r="E21" s="22"/>
      <c r="F21" s="23"/>
      <c r="G21" s="23"/>
      <c r="H21" s="116"/>
      <c r="I21" s="121">
        <f t="shared" si="0"/>
        <v>0</v>
      </c>
      <c r="J21" s="24"/>
    </row>
    <row r="22" spans="1:10" x14ac:dyDescent="0.2">
      <c r="A22" s="21">
        <v>18</v>
      </c>
      <c r="B22" s="17" t="s">
        <v>39</v>
      </c>
      <c r="C22" s="18" t="s">
        <v>40</v>
      </c>
      <c r="D22" s="118">
        <v>76</v>
      </c>
      <c r="E22" s="22"/>
      <c r="F22" s="23"/>
      <c r="G22" s="23"/>
      <c r="H22" s="116"/>
      <c r="I22" s="121">
        <f t="shared" si="0"/>
        <v>0</v>
      </c>
      <c r="J22" s="24"/>
    </row>
    <row r="23" spans="1:10" x14ac:dyDescent="0.2">
      <c r="A23" s="21">
        <v>19</v>
      </c>
      <c r="B23" s="17" t="s">
        <v>307</v>
      </c>
      <c r="C23" s="18" t="s">
        <v>308</v>
      </c>
      <c r="D23" s="118">
        <v>878</v>
      </c>
      <c r="E23" s="22"/>
      <c r="F23" s="23"/>
      <c r="G23" s="23"/>
      <c r="H23" s="116"/>
      <c r="I23" s="121">
        <f t="shared" si="0"/>
        <v>0</v>
      </c>
      <c r="J23" s="24"/>
    </row>
    <row r="24" spans="1:10" x14ac:dyDescent="0.2">
      <c r="A24" s="21">
        <v>20</v>
      </c>
      <c r="B24" s="17" t="s">
        <v>41</v>
      </c>
      <c r="C24" s="18" t="s">
        <v>42</v>
      </c>
      <c r="D24" s="118">
        <v>2851</v>
      </c>
      <c r="E24" s="22"/>
      <c r="F24" s="23"/>
      <c r="G24" s="23"/>
      <c r="H24" s="116"/>
      <c r="I24" s="121">
        <f t="shared" si="0"/>
        <v>0</v>
      </c>
      <c r="J24" s="24"/>
    </row>
    <row r="25" spans="1:10" x14ac:dyDescent="0.2">
      <c r="A25" s="21">
        <v>21</v>
      </c>
      <c r="B25" s="17" t="s">
        <v>43</v>
      </c>
      <c r="C25" s="18" t="s">
        <v>44</v>
      </c>
      <c r="D25" s="118">
        <v>12</v>
      </c>
      <c r="E25" s="22"/>
      <c r="F25" s="23"/>
      <c r="G25" s="23"/>
      <c r="H25" s="116"/>
      <c r="I25" s="121">
        <f t="shared" si="0"/>
        <v>0</v>
      </c>
      <c r="J25" s="24"/>
    </row>
    <row r="26" spans="1:10" x14ac:dyDescent="0.2">
      <c r="A26" s="21">
        <v>22</v>
      </c>
      <c r="B26" s="17" t="s">
        <v>45</v>
      </c>
      <c r="C26" s="18" t="s">
        <v>46</v>
      </c>
      <c r="D26" s="118">
        <v>1127</v>
      </c>
      <c r="E26" s="22"/>
      <c r="F26" s="23"/>
      <c r="G26" s="23"/>
      <c r="H26" s="116"/>
      <c r="I26" s="121">
        <f t="shared" si="0"/>
        <v>0</v>
      </c>
      <c r="J26" s="24"/>
    </row>
    <row r="27" spans="1:10" x14ac:dyDescent="0.2">
      <c r="A27" s="21">
        <v>23</v>
      </c>
      <c r="B27" s="17" t="s">
        <v>47</v>
      </c>
      <c r="C27" s="18" t="s">
        <v>48</v>
      </c>
      <c r="D27" s="118">
        <v>401</v>
      </c>
      <c r="E27" s="22"/>
      <c r="F27" s="23"/>
      <c r="G27" s="23"/>
      <c r="H27" s="116"/>
      <c r="I27" s="121">
        <f t="shared" si="0"/>
        <v>0</v>
      </c>
      <c r="J27" s="24"/>
    </row>
    <row r="28" spans="1:10" x14ac:dyDescent="0.2">
      <c r="A28" s="21">
        <v>24</v>
      </c>
      <c r="B28" s="17" t="s">
        <v>49</v>
      </c>
      <c r="C28" s="18" t="s">
        <v>50</v>
      </c>
      <c r="D28" s="118">
        <v>12</v>
      </c>
      <c r="E28" s="22"/>
      <c r="F28" s="23"/>
      <c r="G28" s="23"/>
      <c r="H28" s="116"/>
      <c r="I28" s="121">
        <f t="shared" si="0"/>
        <v>0</v>
      </c>
      <c r="J28" s="24"/>
    </row>
    <row r="29" spans="1:10" x14ac:dyDescent="0.2">
      <c r="A29" s="21">
        <v>25</v>
      </c>
      <c r="B29" s="17" t="s">
        <v>51</v>
      </c>
      <c r="C29" s="18" t="s">
        <v>52</v>
      </c>
      <c r="D29" s="118">
        <v>1093</v>
      </c>
      <c r="E29" s="22"/>
      <c r="F29" s="23"/>
      <c r="G29" s="23"/>
      <c r="H29" s="116"/>
      <c r="I29" s="121">
        <f t="shared" si="0"/>
        <v>0</v>
      </c>
      <c r="J29" s="24"/>
    </row>
    <row r="30" spans="1:10" x14ac:dyDescent="0.2">
      <c r="A30" s="21">
        <v>26</v>
      </c>
      <c r="B30" s="17" t="s">
        <v>53</v>
      </c>
      <c r="C30" s="18" t="s">
        <v>54</v>
      </c>
      <c r="D30" s="118">
        <v>153</v>
      </c>
      <c r="E30" s="22"/>
      <c r="F30" s="23"/>
      <c r="G30" s="23"/>
      <c r="H30" s="116"/>
      <c r="I30" s="121">
        <f t="shared" si="0"/>
        <v>0</v>
      </c>
      <c r="J30" s="24"/>
    </row>
    <row r="31" spans="1:10" x14ac:dyDescent="0.2">
      <c r="A31" s="21">
        <v>27</v>
      </c>
      <c r="B31" s="17" t="s">
        <v>55</v>
      </c>
      <c r="C31" s="18" t="s">
        <v>56</v>
      </c>
      <c r="D31" s="118">
        <v>107</v>
      </c>
      <c r="E31" s="22"/>
      <c r="F31" s="23"/>
      <c r="G31" s="23"/>
      <c r="H31" s="116"/>
      <c r="I31" s="121">
        <f t="shared" si="0"/>
        <v>0</v>
      </c>
      <c r="J31" s="24"/>
    </row>
    <row r="32" spans="1:10" x14ac:dyDescent="0.2">
      <c r="A32" s="21">
        <v>28</v>
      </c>
      <c r="B32" s="17" t="s">
        <v>57</v>
      </c>
      <c r="C32" s="18" t="s">
        <v>58</v>
      </c>
      <c r="D32" s="118">
        <v>148</v>
      </c>
      <c r="E32" s="22"/>
      <c r="F32" s="23"/>
      <c r="G32" s="23"/>
      <c r="H32" s="116"/>
      <c r="I32" s="121">
        <f t="shared" si="0"/>
        <v>0</v>
      </c>
      <c r="J32" s="24"/>
    </row>
    <row r="33" spans="1:10" x14ac:dyDescent="0.2">
      <c r="A33" s="21">
        <v>29</v>
      </c>
      <c r="B33" s="17" t="s">
        <v>305</v>
      </c>
      <c r="C33" s="18" t="s">
        <v>306</v>
      </c>
      <c r="D33" s="118">
        <v>54</v>
      </c>
      <c r="E33" s="22"/>
      <c r="F33" s="23"/>
      <c r="G33" s="23"/>
      <c r="H33" s="116"/>
      <c r="I33" s="121">
        <f t="shared" si="0"/>
        <v>0</v>
      </c>
      <c r="J33" s="24"/>
    </row>
    <row r="34" spans="1:10" x14ac:dyDescent="0.2">
      <c r="A34" s="21">
        <v>30</v>
      </c>
      <c r="B34" s="17" t="s">
        <v>59</v>
      </c>
      <c r="C34" s="18" t="s">
        <v>60</v>
      </c>
      <c r="D34" s="118">
        <v>811</v>
      </c>
      <c r="E34" s="22"/>
      <c r="F34" s="23"/>
      <c r="G34" s="23"/>
      <c r="H34" s="116"/>
      <c r="I34" s="121">
        <f t="shared" si="0"/>
        <v>0</v>
      </c>
      <c r="J34" s="24"/>
    </row>
    <row r="35" spans="1:10" x14ac:dyDescent="0.2">
      <c r="A35" s="21">
        <v>31</v>
      </c>
      <c r="B35" s="17" t="s">
        <v>61</v>
      </c>
      <c r="C35" s="18" t="s">
        <v>62</v>
      </c>
      <c r="D35" s="118">
        <v>30</v>
      </c>
      <c r="E35" s="22"/>
      <c r="F35" s="23"/>
      <c r="G35" s="23"/>
      <c r="H35" s="116"/>
      <c r="I35" s="121">
        <f t="shared" si="0"/>
        <v>0</v>
      </c>
      <c r="J35" s="24"/>
    </row>
    <row r="36" spans="1:10" x14ac:dyDescent="0.2">
      <c r="A36" s="21">
        <v>32</v>
      </c>
      <c r="B36" s="17" t="s">
        <v>63</v>
      </c>
      <c r="C36" s="18" t="s">
        <v>64</v>
      </c>
      <c r="D36" s="118">
        <v>560</v>
      </c>
      <c r="E36" s="22"/>
      <c r="F36" s="23"/>
      <c r="G36" s="23"/>
      <c r="H36" s="116"/>
      <c r="I36" s="121">
        <f t="shared" si="0"/>
        <v>0</v>
      </c>
      <c r="J36" s="24"/>
    </row>
    <row r="37" spans="1:10" x14ac:dyDescent="0.2">
      <c r="A37" s="21">
        <v>33</v>
      </c>
      <c r="B37" s="17" t="s">
        <v>65</v>
      </c>
      <c r="C37" s="18" t="s">
        <v>66</v>
      </c>
      <c r="D37" s="118">
        <v>92</v>
      </c>
      <c r="E37" s="22"/>
      <c r="F37" s="23"/>
      <c r="G37" s="23"/>
      <c r="H37" s="116"/>
      <c r="I37" s="121">
        <f t="shared" si="0"/>
        <v>0</v>
      </c>
      <c r="J37" s="24"/>
    </row>
    <row r="38" spans="1:10" x14ac:dyDescent="0.2">
      <c r="A38" s="21">
        <v>34</v>
      </c>
      <c r="B38" s="17" t="s">
        <v>67</v>
      </c>
      <c r="C38" s="18" t="s">
        <v>68</v>
      </c>
      <c r="D38" s="118">
        <v>105</v>
      </c>
      <c r="E38" s="22"/>
      <c r="F38" s="23"/>
      <c r="G38" s="23"/>
      <c r="H38" s="116"/>
      <c r="I38" s="121">
        <f t="shared" si="0"/>
        <v>0</v>
      </c>
      <c r="J38" s="24"/>
    </row>
    <row r="39" spans="1:10" x14ac:dyDescent="0.2">
      <c r="A39" s="21">
        <v>35</v>
      </c>
      <c r="B39" s="17" t="s">
        <v>319</v>
      </c>
      <c r="C39" s="18" t="s">
        <v>320</v>
      </c>
      <c r="D39" s="118">
        <v>6</v>
      </c>
      <c r="E39" s="22"/>
      <c r="F39" s="23"/>
      <c r="G39" s="23"/>
      <c r="H39" s="116"/>
      <c r="I39" s="121">
        <f t="shared" si="0"/>
        <v>0</v>
      </c>
      <c r="J39" s="24"/>
    </row>
    <row r="40" spans="1:10" x14ac:dyDescent="0.2">
      <c r="A40" s="21">
        <v>36</v>
      </c>
      <c r="B40" s="17" t="s">
        <v>69</v>
      </c>
      <c r="C40" s="18" t="s">
        <v>70</v>
      </c>
      <c r="D40" s="118">
        <v>451</v>
      </c>
      <c r="E40" s="22"/>
      <c r="F40" s="23"/>
      <c r="G40" s="23"/>
      <c r="H40" s="116"/>
      <c r="I40" s="121">
        <f t="shared" si="0"/>
        <v>0</v>
      </c>
      <c r="J40" s="24"/>
    </row>
    <row r="41" spans="1:10" x14ac:dyDescent="0.2">
      <c r="A41" s="21">
        <v>37</v>
      </c>
      <c r="B41" s="17" t="s">
        <v>71</v>
      </c>
      <c r="C41" s="18" t="s">
        <v>72</v>
      </c>
      <c r="D41" s="118">
        <v>1173</v>
      </c>
      <c r="E41" s="22"/>
      <c r="F41" s="23"/>
      <c r="G41" s="23"/>
      <c r="H41" s="116"/>
      <c r="I41" s="121">
        <f t="shared" si="0"/>
        <v>0</v>
      </c>
      <c r="J41" s="24"/>
    </row>
    <row r="42" spans="1:10" x14ac:dyDescent="0.2">
      <c r="A42" s="21">
        <v>38</v>
      </c>
      <c r="B42" s="17" t="s">
        <v>73</v>
      </c>
      <c r="C42" s="18" t="s">
        <v>74</v>
      </c>
      <c r="D42" s="118">
        <v>1052.293651</v>
      </c>
      <c r="E42" s="22"/>
      <c r="F42" s="23"/>
      <c r="G42" s="23"/>
      <c r="H42" s="116"/>
      <c r="I42" s="121">
        <f t="shared" si="0"/>
        <v>0</v>
      </c>
      <c r="J42" s="24"/>
    </row>
    <row r="43" spans="1:10" x14ac:dyDescent="0.2">
      <c r="A43" s="21">
        <v>39</v>
      </c>
      <c r="B43" s="17" t="s">
        <v>75</v>
      </c>
      <c r="C43" s="18" t="s">
        <v>76</v>
      </c>
      <c r="D43" s="118">
        <v>86</v>
      </c>
      <c r="E43" s="22"/>
      <c r="F43" s="23"/>
      <c r="G43" s="23"/>
      <c r="H43" s="116"/>
      <c r="I43" s="121">
        <f t="shared" si="0"/>
        <v>0</v>
      </c>
      <c r="J43" s="24"/>
    </row>
    <row r="44" spans="1:10" x14ac:dyDescent="0.2">
      <c r="A44" s="21">
        <v>40</v>
      </c>
      <c r="B44" s="17" t="s">
        <v>77</v>
      </c>
      <c r="C44" s="18" t="s">
        <v>78</v>
      </c>
      <c r="D44" s="118">
        <v>55</v>
      </c>
      <c r="E44" s="22"/>
      <c r="F44" s="23"/>
      <c r="G44" s="23"/>
      <c r="H44" s="116"/>
      <c r="I44" s="121">
        <f t="shared" si="0"/>
        <v>0</v>
      </c>
      <c r="J44" s="24"/>
    </row>
    <row r="45" spans="1:10" x14ac:dyDescent="0.2">
      <c r="A45" s="21">
        <v>41</v>
      </c>
      <c r="B45" s="17" t="s">
        <v>317</v>
      </c>
      <c r="C45" s="18" t="s">
        <v>318</v>
      </c>
      <c r="D45" s="118">
        <v>79</v>
      </c>
      <c r="E45" s="22"/>
      <c r="F45" s="23"/>
      <c r="G45" s="23"/>
      <c r="H45" s="116"/>
      <c r="I45" s="121">
        <f t="shared" si="0"/>
        <v>0</v>
      </c>
      <c r="J45" s="24"/>
    </row>
    <row r="46" spans="1:10" x14ac:dyDescent="0.2">
      <c r="A46" s="21">
        <v>42</v>
      </c>
      <c r="B46" s="17" t="s">
        <v>309</v>
      </c>
      <c r="C46" s="18" t="s">
        <v>310</v>
      </c>
      <c r="D46" s="118">
        <v>108</v>
      </c>
      <c r="E46" s="22"/>
      <c r="F46" s="23"/>
      <c r="G46" s="23"/>
      <c r="H46" s="116"/>
      <c r="I46" s="121">
        <f t="shared" si="0"/>
        <v>0</v>
      </c>
      <c r="J46" s="24"/>
    </row>
    <row r="47" spans="1:10" x14ac:dyDescent="0.2">
      <c r="A47" s="21">
        <v>43</v>
      </c>
      <c r="B47" s="17" t="s">
        <v>79</v>
      </c>
      <c r="C47" s="18" t="s">
        <v>80</v>
      </c>
      <c r="D47" s="118">
        <v>225</v>
      </c>
      <c r="E47" s="22"/>
      <c r="F47" s="23"/>
      <c r="G47" s="23"/>
      <c r="H47" s="116"/>
      <c r="I47" s="121">
        <f t="shared" si="0"/>
        <v>0</v>
      </c>
      <c r="J47" s="24"/>
    </row>
    <row r="48" spans="1:10" x14ac:dyDescent="0.2">
      <c r="A48" s="21">
        <v>44</v>
      </c>
      <c r="B48" s="17" t="s">
        <v>81</v>
      </c>
      <c r="C48" s="18" t="s">
        <v>82</v>
      </c>
      <c r="D48" s="118">
        <v>97</v>
      </c>
      <c r="E48" s="22"/>
      <c r="F48" s="23"/>
      <c r="G48" s="23"/>
      <c r="H48" s="116"/>
      <c r="I48" s="121">
        <f t="shared" si="0"/>
        <v>0</v>
      </c>
      <c r="J48" s="24"/>
    </row>
    <row r="49" spans="1:10" x14ac:dyDescent="0.2">
      <c r="A49" s="21">
        <v>45</v>
      </c>
      <c r="B49" s="17" t="s">
        <v>323</v>
      </c>
      <c r="C49" s="18" t="s">
        <v>324</v>
      </c>
      <c r="D49" s="118">
        <v>191</v>
      </c>
      <c r="E49" s="22"/>
      <c r="F49" s="23"/>
      <c r="G49" s="23"/>
      <c r="H49" s="116"/>
      <c r="I49" s="121">
        <f t="shared" si="0"/>
        <v>0</v>
      </c>
      <c r="J49" s="24"/>
    </row>
    <row r="50" spans="1:10" x14ac:dyDescent="0.2">
      <c r="A50" s="21">
        <v>46</v>
      </c>
      <c r="B50" s="17" t="s">
        <v>83</v>
      </c>
      <c r="C50" s="18" t="s">
        <v>84</v>
      </c>
      <c r="D50" s="118">
        <v>62</v>
      </c>
      <c r="E50" s="22"/>
      <c r="F50" s="23"/>
      <c r="G50" s="23"/>
      <c r="H50" s="116"/>
      <c r="I50" s="121">
        <f t="shared" si="0"/>
        <v>0</v>
      </c>
      <c r="J50" s="24"/>
    </row>
    <row r="51" spans="1:10" x14ac:dyDescent="0.2">
      <c r="A51" s="21">
        <v>47</v>
      </c>
      <c r="B51" s="17" t="s">
        <v>85</v>
      </c>
      <c r="C51" s="18" t="s">
        <v>86</v>
      </c>
      <c r="D51" s="118">
        <v>6</v>
      </c>
      <c r="E51" s="22"/>
      <c r="F51" s="23"/>
      <c r="G51" s="23"/>
      <c r="H51" s="116"/>
      <c r="I51" s="121">
        <f t="shared" si="0"/>
        <v>0</v>
      </c>
      <c r="J51" s="24"/>
    </row>
    <row r="52" spans="1:10" x14ac:dyDescent="0.2">
      <c r="A52" s="21">
        <v>48</v>
      </c>
      <c r="B52" s="17" t="s">
        <v>87</v>
      </c>
      <c r="C52" s="18" t="s">
        <v>88</v>
      </c>
      <c r="D52" s="118">
        <v>373</v>
      </c>
      <c r="E52" s="22"/>
      <c r="F52" s="23"/>
      <c r="G52" s="23"/>
      <c r="H52" s="116"/>
      <c r="I52" s="121">
        <f t="shared" si="0"/>
        <v>0</v>
      </c>
      <c r="J52" s="24"/>
    </row>
    <row r="53" spans="1:10" x14ac:dyDescent="0.2">
      <c r="A53" s="21">
        <v>49</v>
      </c>
      <c r="B53" s="17" t="s">
        <v>89</v>
      </c>
      <c r="C53" s="18" t="s">
        <v>90</v>
      </c>
      <c r="D53" s="118">
        <v>99</v>
      </c>
      <c r="E53" s="22"/>
      <c r="F53" s="23"/>
      <c r="G53" s="23"/>
      <c r="H53" s="116"/>
      <c r="I53" s="121">
        <f t="shared" si="0"/>
        <v>0</v>
      </c>
      <c r="J53" s="24"/>
    </row>
    <row r="54" spans="1:10" x14ac:dyDescent="0.2">
      <c r="A54" s="21">
        <v>50</v>
      </c>
      <c r="B54" s="17" t="s">
        <v>91</v>
      </c>
      <c r="C54" s="18" t="s">
        <v>92</v>
      </c>
      <c r="D54" s="118">
        <v>638</v>
      </c>
      <c r="E54" s="22"/>
      <c r="F54" s="23"/>
      <c r="G54" s="23"/>
      <c r="H54" s="116"/>
      <c r="I54" s="121">
        <f t="shared" si="0"/>
        <v>0</v>
      </c>
      <c r="J54" s="24"/>
    </row>
    <row r="55" spans="1:10" x14ac:dyDescent="0.2">
      <c r="A55" s="21">
        <v>51</v>
      </c>
      <c r="B55" s="17" t="s">
        <v>93</v>
      </c>
      <c r="C55" s="18" t="s">
        <v>94</v>
      </c>
      <c r="D55" s="118">
        <v>71</v>
      </c>
      <c r="E55" s="22"/>
      <c r="F55" s="23"/>
      <c r="G55" s="23"/>
      <c r="H55" s="116"/>
      <c r="I55" s="121">
        <f t="shared" si="0"/>
        <v>0</v>
      </c>
      <c r="J55" s="24"/>
    </row>
    <row r="56" spans="1:10" x14ac:dyDescent="0.2">
      <c r="A56" s="21">
        <v>52</v>
      </c>
      <c r="B56" s="17" t="s">
        <v>312</v>
      </c>
      <c r="C56" s="18" t="s">
        <v>313</v>
      </c>
      <c r="D56" s="118">
        <v>286</v>
      </c>
      <c r="E56" s="22"/>
      <c r="F56" s="23"/>
      <c r="G56" s="23"/>
      <c r="H56" s="116"/>
      <c r="I56" s="121">
        <f t="shared" si="0"/>
        <v>0</v>
      </c>
      <c r="J56" s="24"/>
    </row>
    <row r="57" spans="1:10" x14ac:dyDescent="0.2">
      <c r="A57" s="21">
        <v>53</v>
      </c>
      <c r="B57" s="17" t="s">
        <v>95</v>
      </c>
      <c r="C57" s="18" t="s">
        <v>96</v>
      </c>
      <c r="D57" s="118">
        <v>217</v>
      </c>
      <c r="E57" s="22"/>
      <c r="F57" s="23"/>
      <c r="G57" s="23"/>
      <c r="H57" s="116"/>
      <c r="I57" s="121">
        <f t="shared" si="0"/>
        <v>0</v>
      </c>
      <c r="J57" s="24"/>
    </row>
    <row r="58" spans="1:10" x14ac:dyDescent="0.2">
      <c r="A58" s="21">
        <v>54</v>
      </c>
      <c r="B58" s="17" t="s">
        <v>97</v>
      </c>
      <c r="C58" s="18" t="s">
        <v>98</v>
      </c>
      <c r="D58" s="118">
        <v>229</v>
      </c>
      <c r="E58" s="22"/>
      <c r="F58" s="23"/>
      <c r="G58" s="23"/>
      <c r="H58" s="116"/>
      <c r="I58" s="121">
        <f t="shared" si="0"/>
        <v>0</v>
      </c>
      <c r="J58" s="24"/>
    </row>
    <row r="59" spans="1:10" x14ac:dyDescent="0.2">
      <c r="A59" s="21">
        <v>55</v>
      </c>
      <c r="B59" s="17" t="s">
        <v>99</v>
      </c>
      <c r="C59" s="18" t="s">
        <v>100</v>
      </c>
      <c r="D59" s="118">
        <v>260</v>
      </c>
      <c r="E59" s="22"/>
      <c r="F59" s="23"/>
      <c r="G59" s="23"/>
      <c r="H59" s="116"/>
      <c r="I59" s="121">
        <f t="shared" si="0"/>
        <v>0</v>
      </c>
      <c r="J59" s="24"/>
    </row>
    <row r="60" spans="1:10" x14ac:dyDescent="0.2">
      <c r="A60" s="21">
        <v>56</v>
      </c>
      <c r="B60" s="17" t="s">
        <v>101</v>
      </c>
      <c r="C60" s="18" t="s">
        <v>102</v>
      </c>
      <c r="D60" s="118">
        <v>157</v>
      </c>
      <c r="E60" s="22"/>
      <c r="F60" s="23"/>
      <c r="G60" s="23"/>
      <c r="H60" s="116"/>
      <c r="I60" s="121">
        <f t="shared" si="0"/>
        <v>0</v>
      </c>
      <c r="J60" s="24"/>
    </row>
    <row r="61" spans="1:10" x14ac:dyDescent="0.2">
      <c r="A61" s="21">
        <v>57</v>
      </c>
      <c r="B61" s="17" t="s">
        <v>103</v>
      </c>
      <c r="C61" s="18" t="s">
        <v>104</v>
      </c>
      <c r="D61" s="118">
        <v>834</v>
      </c>
      <c r="E61" s="22"/>
      <c r="F61" s="23"/>
      <c r="G61" s="23"/>
      <c r="H61" s="116"/>
      <c r="I61" s="121">
        <f t="shared" ref="I61:I88" si="1">F61*D61</f>
        <v>0</v>
      </c>
      <c r="J61" s="24"/>
    </row>
    <row r="62" spans="1:10" x14ac:dyDescent="0.2">
      <c r="A62" s="21">
        <v>58</v>
      </c>
      <c r="B62" s="17" t="s">
        <v>325</v>
      </c>
      <c r="C62" s="18" t="s">
        <v>326</v>
      </c>
      <c r="D62" s="118">
        <v>39</v>
      </c>
      <c r="E62" s="22"/>
      <c r="F62" s="23"/>
      <c r="G62" s="23"/>
      <c r="H62" s="116"/>
      <c r="I62" s="121">
        <f t="shared" si="1"/>
        <v>0</v>
      </c>
      <c r="J62" s="24"/>
    </row>
    <row r="63" spans="1:10" x14ac:dyDescent="0.2">
      <c r="A63" s="21">
        <v>59</v>
      </c>
      <c r="B63" s="17" t="s">
        <v>105</v>
      </c>
      <c r="C63" s="18" t="s">
        <v>106</v>
      </c>
      <c r="D63" s="118">
        <v>240</v>
      </c>
      <c r="E63" s="22"/>
      <c r="F63" s="23"/>
      <c r="G63" s="23"/>
      <c r="H63" s="116"/>
      <c r="I63" s="121">
        <f t="shared" si="1"/>
        <v>0</v>
      </c>
      <c r="J63" s="24"/>
    </row>
    <row r="64" spans="1:10" x14ac:dyDescent="0.2">
      <c r="A64" s="21">
        <v>60</v>
      </c>
      <c r="B64" s="17" t="s">
        <v>107</v>
      </c>
      <c r="C64" s="18" t="s">
        <v>108</v>
      </c>
      <c r="D64" s="118">
        <v>536</v>
      </c>
      <c r="E64" s="22"/>
      <c r="F64" s="23"/>
      <c r="G64" s="23"/>
      <c r="H64" s="116"/>
      <c r="I64" s="121">
        <f t="shared" si="1"/>
        <v>0</v>
      </c>
      <c r="J64" s="24"/>
    </row>
    <row r="65" spans="1:10" x14ac:dyDescent="0.2">
      <c r="A65" s="21">
        <v>61</v>
      </c>
      <c r="B65" s="17" t="s">
        <v>109</v>
      </c>
      <c r="C65" s="18" t="s">
        <v>110</v>
      </c>
      <c r="D65" s="118">
        <v>1015</v>
      </c>
      <c r="E65" s="22"/>
      <c r="F65" s="23"/>
      <c r="G65" s="23"/>
      <c r="H65" s="116"/>
      <c r="I65" s="121">
        <f t="shared" si="1"/>
        <v>0</v>
      </c>
      <c r="J65" s="24"/>
    </row>
    <row r="66" spans="1:10" x14ac:dyDescent="0.2">
      <c r="A66" s="21">
        <v>62</v>
      </c>
      <c r="B66" s="17" t="s">
        <v>111</v>
      </c>
      <c r="C66" s="18" t="s">
        <v>112</v>
      </c>
      <c r="D66" s="118">
        <v>145.6</v>
      </c>
      <c r="E66" s="22"/>
      <c r="F66" s="23"/>
      <c r="G66" s="23"/>
      <c r="H66" s="116"/>
      <c r="I66" s="121">
        <f t="shared" si="1"/>
        <v>0</v>
      </c>
      <c r="J66" s="24"/>
    </row>
    <row r="67" spans="1:10" x14ac:dyDescent="0.2">
      <c r="A67" s="21">
        <v>63</v>
      </c>
      <c r="B67" s="17" t="s">
        <v>329</v>
      </c>
      <c r="C67" s="18" t="s">
        <v>330</v>
      </c>
      <c r="D67" s="118">
        <v>105</v>
      </c>
      <c r="E67" s="22"/>
      <c r="F67" s="23"/>
      <c r="G67" s="23"/>
      <c r="H67" s="116"/>
      <c r="I67" s="121">
        <f t="shared" si="1"/>
        <v>0</v>
      </c>
      <c r="J67" s="24"/>
    </row>
    <row r="68" spans="1:10" x14ac:dyDescent="0.2">
      <c r="A68" s="21">
        <v>64</v>
      </c>
      <c r="B68" s="17" t="s">
        <v>116</v>
      </c>
      <c r="C68" s="18" t="s">
        <v>314</v>
      </c>
      <c r="D68" s="118">
        <v>531</v>
      </c>
      <c r="E68" s="22"/>
      <c r="F68" s="23"/>
      <c r="G68" s="23"/>
      <c r="H68" s="116"/>
      <c r="I68" s="121">
        <f t="shared" si="1"/>
        <v>0</v>
      </c>
      <c r="J68" s="24"/>
    </row>
    <row r="69" spans="1:10" x14ac:dyDescent="0.2">
      <c r="A69" s="21">
        <v>65</v>
      </c>
      <c r="B69" s="17" t="s">
        <v>115</v>
      </c>
      <c r="C69" s="18" t="s">
        <v>304</v>
      </c>
      <c r="D69" s="118">
        <v>527</v>
      </c>
      <c r="E69" s="22"/>
      <c r="F69" s="23"/>
      <c r="G69" s="23"/>
      <c r="H69" s="116"/>
      <c r="I69" s="121">
        <f t="shared" si="1"/>
        <v>0</v>
      </c>
      <c r="J69" s="24"/>
    </row>
    <row r="70" spans="1:10" x14ac:dyDescent="0.2">
      <c r="A70" s="21">
        <v>66</v>
      </c>
      <c r="B70" s="17" t="s">
        <v>113</v>
      </c>
      <c r="C70" s="18" t="s">
        <v>114</v>
      </c>
      <c r="D70" s="118">
        <v>308</v>
      </c>
      <c r="E70" s="22"/>
      <c r="F70" s="23"/>
      <c r="G70" s="23"/>
      <c r="H70" s="116"/>
      <c r="I70" s="121">
        <f t="shared" si="1"/>
        <v>0</v>
      </c>
      <c r="J70" s="24"/>
    </row>
    <row r="71" spans="1:10" x14ac:dyDescent="0.2">
      <c r="A71" s="21">
        <v>67</v>
      </c>
      <c r="B71" s="17" t="s">
        <v>117</v>
      </c>
      <c r="C71" s="18" t="s">
        <v>311</v>
      </c>
      <c r="D71" s="118">
        <v>424</v>
      </c>
      <c r="E71" s="22"/>
      <c r="F71" s="23"/>
      <c r="G71" s="23"/>
      <c r="H71" s="116"/>
      <c r="I71" s="121">
        <f t="shared" si="1"/>
        <v>0</v>
      </c>
      <c r="J71" s="24"/>
    </row>
    <row r="72" spans="1:10" x14ac:dyDescent="0.2">
      <c r="A72" s="21">
        <v>68</v>
      </c>
      <c r="B72" s="17" t="s">
        <v>321</v>
      </c>
      <c r="C72" s="18" t="s">
        <v>322</v>
      </c>
      <c r="D72" s="118">
        <v>50</v>
      </c>
      <c r="E72" s="22"/>
      <c r="F72" s="23"/>
      <c r="G72" s="23"/>
      <c r="H72" s="116"/>
      <c r="I72" s="121">
        <f t="shared" si="1"/>
        <v>0</v>
      </c>
      <c r="J72" s="24"/>
    </row>
    <row r="73" spans="1:10" x14ac:dyDescent="0.2">
      <c r="A73" s="21">
        <v>69</v>
      </c>
      <c r="B73" s="17" t="s">
        <v>118</v>
      </c>
      <c r="C73" s="18" t="s">
        <v>119</v>
      </c>
      <c r="D73" s="118">
        <v>81</v>
      </c>
      <c r="E73" s="22"/>
      <c r="F73" s="23"/>
      <c r="G73" s="23"/>
      <c r="H73" s="116"/>
      <c r="I73" s="121">
        <f t="shared" si="1"/>
        <v>0</v>
      </c>
      <c r="J73" s="24"/>
    </row>
    <row r="74" spans="1:10" x14ac:dyDescent="0.2">
      <c r="A74" s="21">
        <v>70</v>
      </c>
      <c r="B74" s="17" t="s">
        <v>120</v>
      </c>
      <c r="C74" s="18" t="s">
        <v>121</v>
      </c>
      <c r="D74" s="118">
        <v>166.35</v>
      </c>
      <c r="E74" s="22"/>
      <c r="F74" s="23"/>
      <c r="G74" s="23"/>
      <c r="H74" s="116"/>
      <c r="I74" s="121">
        <f t="shared" si="1"/>
        <v>0</v>
      </c>
      <c r="J74" s="24"/>
    </row>
    <row r="75" spans="1:10" x14ac:dyDescent="0.2">
      <c r="A75" s="21">
        <v>71</v>
      </c>
      <c r="B75" s="17" t="s">
        <v>122</v>
      </c>
      <c r="C75" s="18" t="s">
        <v>123</v>
      </c>
      <c r="D75" s="118">
        <v>211</v>
      </c>
      <c r="E75" s="22"/>
      <c r="F75" s="23"/>
      <c r="G75" s="23"/>
      <c r="H75" s="116"/>
      <c r="I75" s="121">
        <f t="shared" si="1"/>
        <v>0</v>
      </c>
      <c r="J75" s="24"/>
    </row>
    <row r="76" spans="1:10" x14ac:dyDescent="0.2">
      <c r="A76" s="21">
        <v>72</v>
      </c>
      <c r="B76" s="17" t="s">
        <v>124</v>
      </c>
      <c r="C76" s="18" t="s">
        <v>125</v>
      </c>
      <c r="D76" s="118">
        <v>1419</v>
      </c>
      <c r="E76" s="22"/>
      <c r="F76" s="23"/>
      <c r="G76" s="23"/>
      <c r="H76" s="116"/>
      <c r="I76" s="121">
        <f t="shared" si="1"/>
        <v>0</v>
      </c>
      <c r="J76" s="24"/>
    </row>
    <row r="77" spans="1:10" x14ac:dyDescent="0.2">
      <c r="A77" s="21">
        <v>73</v>
      </c>
      <c r="B77" s="17" t="s">
        <v>126</v>
      </c>
      <c r="C77" s="18" t="s">
        <v>127</v>
      </c>
      <c r="D77" s="118">
        <v>357</v>
      </c>
      <c r="E77" s="22"/>
      <c r="F77" s="23"/>
      <c r="G77" s="23"/>
      <c r="H77" s="116"/>
      <c r="I77" s="121">
        <f t="shared" si="1"/>
        <v>0</v>
      </c>
      <c r="J77" s="24"/>
    </row>
    <row r="78" spans="1:10" x14ac:dyDescent="0.2">
      <c r="A78" s="21">
        <v>74</v>
      </c>
      <c r="B78" s="17" t="s">
        <v>128</v>
      </c>
      <c r="C78" s="18" t="s">
        <v>129</v>
      </c>
      <c r="D78" s="118">
        <v>2070.6</v>
      </c>
      <c r="E78" s="22"/>
      <c r="F78" s="23"/>
      <c r="G78" s="23"/>
      <c r="H78" s="116"/>
      <c r="I78" s="121">
        <f t="shared" si="1"/>
        <v>0</v>
      </c>
      <c r="J78" s="24"/>
    </row>
    <row r="79" spans="1:10" x14ac:dyDescent="0.2">
      <c r="A79" s="21">
        <v>75</v>
      </c>
      <c r="B79" s="17" t="s">
        <v>130</v>
      </c>
      <c r="C79" s="18" t="s">
        <v>131</v>
      </c>
      <c r="D79" s="118">
        <v>390</v>
      </c>
      <c r="E79" s="22"/>
      <c r="F79" s="23"/>
      <c r="G79" s="23"/>
      <c r="H79" s="116"/>
      <c r="I79" s="121">
        <f t="shared" si="1"/>
        <v>0</v>
      </c>
      <c r="J79" s="24"/>
    </row>
    <row r="80" spans="1:10" x14ac:dyDescent="0.2">
      <c r="A80" s="21">
        <v>76</v>
      </c>
      <c r="B80" s="17" t="s">
        <v>132</v>
      </c>
      <c r="C80" s="18" t="s">
        <v>133</v>
      </c>
      <c r="D80" s="118">
        <v>77</v>
      </c>
      <c r="E80" s="22"/>
      <c r="F80" s="23"/>
      <c r="G80" s="23"/>
      <c r="H80" s="116"/>
      <c r="I80" s="121">
        <f t="shared" si="1"/>
        <v>0</v>
      </c>
      <c r="J80" s="24"/>
    </row>
    <row r="81" spans="1:10" x14ac:dyDescent="0.2">
      <c r="A81" s="21">
        <v>77</v>
      </c>
      <c r="B81" s="17" t="s">
        <v>134</v>
      </c>
      <c r="C81" s="18" t="s">
        <v>135</v>
      </c>
      <c r="D81" s="118">
        <v>2540.6</v>
      </c>
      <c r="E81" s="22"/>
      <c r="F81" s="23"/>
      <c r="G81" s="23"/>
      <c r="H81" s="116"/>
      <c r="I81" s="121">
        <f t="shared" si="1"/>
        <v>0</v>
      </c>
      <c r="J81" s="24"/>
    </row>
    <row r="82" spans="1:10" x14ac:dyDescent="0.2">
      <c r="A82" s="21">
        <v>78</v>
      </c>
      <c r="B82" s="17" t="s">
        <v>136</v>
      </c>
      <c r="C82" s="18" t="s">
        <v>137</v>
      </c>
      <c r="D82" s="118">
        <v>12</v>
      </c>
      <c r="E82" s="22"/>
      <c r="F82" s="23"/>
      <c r="G82" s="23"/>
      <c r="H82" s="116"/>
      <c r="I82" s="121">
        <f t="shared" si="1"/>
        <v>0</v>
      </c>
      <c r="J82" s="24"/>
    </row>
    <row r="83" spans="1:10" x14ac:dyDescent="0.2">
      <c r="A83" s="21">
        <v>79</v>
      </c>
      <c r="B83" s="17" t="s">
        <v>138</v>
      </c>
      <c r="C83" s="18" t="s">
        <v>139</v>
      </c>
      <c r="D83" s="118">
        <v>423</v>
      </c>
      <c r="E83" s="22"/>
      <c r="F83" s="23"/>
      <c r="G83" s="23"/>
      <c r="H83" s="116"/>
      <c r="I83" s="121">
        <f t="shared" si="1"/>
        <v>0</v>
      </c>
      <c r="J83" s="24"/>
    </row>
    <row r="84" spans="1:10" x14ac:dyDescent="0.2">
      <c r="A84" s="21">
        <v>80</v>
      </c>
      <c r="B84" s="17" t="s">
        <v>140</v>
      </c>
      <c r="C84" s="18" t="s">
        <v>141</v>
      </c>
      <c r="D84" s="118">
        <v>636</v>
      </c>
      <c r="E84" s="22"/>
      <c r="F84" s="23"/>
      <c r="G84" s="23"/>
      <c r="H84" s="116"/>
      <c r="I84" s="121">
        <f t="shared" si="1"/>
        <v>0</v>
      </c>
      <c r="J84" s="24"/>
    </row>
    <row r="85" spans="1:10" x14ac:dyDescent="0.2">
      <c r="A85" s="21">
        <v>81</v>
      </c>
      <c r="B85" s="17" t="s">
        <v>142</v>
      </c>
      <c r="C85" s="18" t="s">
        <v>143</v>
      </c>
      <c r="D85" s="118">
        <v>1225</v>
      </c>
      <c r="E85" s="22"/>
      <c r="F85" s="23"/>
      <c r="G85" s="23"/>
      <c r="H85" s="116"/>
      <c r="I85" s="121">
        <f t="shared" si="1"/>
        <v>0</v>
      </c>
      <c r="J85" s="24"/>
    </row>
    <row r="86" spans="1:10" x14ac:dyDescent="0.2">
      <c r="A86" s="21">
        <v>82</v>
      </c>
      <c r="B86" s="17" t="s">
        <v>144</v>
      </c>
      <c r="C86" s="18" t="s">
        <v>145</v>
      </c>
      <c r="D86" s="118">
        <v>226</v>
      </c>
      <c r="E86" s="22"/>
      <c r="F86" s="23"/>
      <c r="G86" s="23"/>
      <c r="H86" s="116"/>
      <c r="I86" s="121">
        <f t="shared" si="1"/>
        <v>0</v>
      </c>
      <c r="J86" s="24"/>
    </row>
    <row r="87" spans="1:10" x14ac:dyDescent="0.2">
      <c r="A87" s="21">
        <v>83</v>
      </c>
      <c r="B87" s="17" t="s">
        <v>302</v>
      </c>
      <c r="C87" s="18" t="s">
        <v>303</v>
      </c>
      <c r="D87" s="118">
        <v>24</v>
      </c>
      <c r="E87" s="22"/>
      <c r="F87" s="23"/>
      <c r="G87" s="23"/>
      <c r="H87" s="116"/>
      <c r="I87" s="121">
        <f t="shared" si="1"/>
        <v>0</v>
      </c>
      <c r="J87" s="24"/>
    </row>
    <row r="88" spans="1:10" ht="13.5" thickBot="1" x14ac:dyDescent="0.25">
      <c r="A88" s="25">
        <v>84</v>
      </c>
      <c r="B88" s="26" t="s">
        <v>146</v>
      </c>
      <c r="C88" s="27" t="s">
        <v>147</v>
      </c>
      <c r="D88" s="119">
        <v>194</v>
      </c>
      <c r="E88" s="29"/>
      <c r="F88" s="30"/>
      <c r="G88" s="30"/>
      <c r="H88" s="117"/>
      <c r="I88" s="122">
        <f t="shared" si="1"/>
        <v>0</v>
      </c>
      <c r="J88" s="31"/>
    </row>
    <row r="89" spans="1:10" x14ac:dyDescent="0.2">
      <c r="C89" s="32" t="s">
        <v>300</v>
      </c>
      <c r="D89" s="33">
        <f>SUM(D5:D88)</f>
        <v>40613.443650999994</v>
      </c>
      <c r="I89" s="38">
        <f>SUM(I5:I88)</f>
        <v>0</v>
      </c>
    </row>
    <row r="90" spans="1:10" x14ac:dyDescent="0.2">
      <c r="F90" s="34"/>
      <c r="G90" s="34"/>
      <c r="H90" s="34"/>
    </row>
    <row r="91" spans="1:10" x14ac:dyDescent="0.2">
      <c r="E91" s="34" t="s">
        <v>5</v>
      </c>
    </row>
    <row r="92" spans="1:10" x14ac:dyDescent="0.2">
      <c r="E92" s="8"/>
      <c r="F92" s="69"/>
      <c r="G92" s="69"/>
      <c r="H92" s="69"/>
    </row>
    <row r="93" spans="1:10" x14ac:dyDescent="0.2">
      <c r="E93" s="35"/>
      <c r="F93" s="68"/>
      <c r="G93" s="68"/>
      <c r="H93" s="68"/>
    </row>
  </sheetData>
  <sheetProtection algorithmName="SHA-512" hashValue="lSgBArqexSPQRPNF8ydJmy0Kv6MPenlq+qH8kAPnVVf7QA7xJPDrEhKHNK+AsDIMI04zLW7/RcjQ7YKcQT0SWw==" saltValue="KEPS/Wh1BITHOZY3W4c7Fw==" spinCount="100000" sheet="1" objects="1" scenarios="1"/>
  <sortState ref="B5:D88">
    <sortCondition ref="C5:C88"/>
  </sortState>
  <pageMargins left="0.7" right="0.7" top="0.75" bottom="0.75" header="0.51180555555555551" footer="0.51180555555555551"/>
  <pageSetup scale="61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S43"/>
  <sheetViews>
    <sheetView workbookViewId="0">
      <selection activeCell="F5" sqref="F5"/>
    </sheetView>
  </sheetViews>
  <sheetFormatPr defaultRowHeight="12.75" x14ac:dyDescent="0.2"/>
  <cols>
    <col min="1" max="1" width="4" style="36" customWidth="1"/>
    <col min="2" max="2" width="8.42578125" style="36" customWidth="1"/>
    <col min="3" max="3" width="43.140625" style="36" bestFit="1" customWidth="1"/>
    <col min="4" max="4" width="7.42578125" style="11" bestFit="1" customWidth="1"/>
    <col min="5" max="5" width="30.28515625" style="7" customWidth="1"/>
    <col min="6" max="8" width="10" style="8" customWidth="1"/>
    <col min="9" max="9" width="15.85546875" style="38" customWidth="1"/>
    <col min="10" max="10" width="23.7109375" style="7" customWidth="1"/>
    <col min="11" max="11" width="12" style="36" customWidth="1"/>
    <col min="12" max="12" width="9.7109375" style="36" customWidth="1"/>
    <col min="13" max="18" width="9.140625" style="36"/>
    <col min="19" max="19" width="9.140625" style="39"/>
    <col min="20" max="16384" width="9.140625" style="36"/>
  </cols>
  <sheetData>
    <row r="1" spans="1:19" x14ac:dyDescent="0.2">
      <c r="B1" s="2" t="s">
        <v>0</v>
      </c>
      <c r="C1" s="37"/>
      <c r="D1" s="38"/>
      <c r="E1" s="8"/>
    </row>
    <row r="3" spans="1:19" ht="13.5" thickBot="1" x14ac:dyDescent="0.25">
      <c r="A3" s="2" t="s">
        <v>8</v>
      </c>
      <c r="B3" s="2"/>
      <c r="C3" s="37"/>
    </row>
    <row r="4" spans="1:19" s="47" customFormat="1" ht="65.25" customHeight="1" thickBot="1" x14ac:dyDescent="0.25">
      <c r="A4" s="40" t="s">
        <v>2</v>
      </c>
      <c r="B4" s="13" t="s">
        <v>301</v>
      </c>
      <c r="C4" s="41" t="s">
        <v>7</v>
      </c>
      <c r="D4" s="42" t="s">
        <v>331</v>
      </c>
      <c r="E4" s="43" t="s">
        <v>3</v>
      </c>
      <c r="F4" s="44" t="s">
        <v>332</v>
      </c>
      <c r="G4" s="127" t="s">
        <v>414</v>
      </c>
      <c r="H4" s="127" t="s">
        <v>415</v>
      </c>
      <c r="I4" s="45" t="s">
        <v>333</v>
      </c>
      <c r="J4" s="46" t="s">
        <v>4</v>
      </c>
      <c r="S4" s="48"/>
    </row>
    <row r="5" spans="1:19" x14ac:dyDescent="0.2">
      <c r="A5" s="49">
        <v>1</v>
      </c>
      <c r="B5" s="17" t="s">
        <v>148</v>
      </c>
      <c r="C5" s="18" t="s">
        <v>149</v>
      </c>
      <c r="D5" s="19">
        <v>486</v>
      </c>
      <c r="E5" s="50"/>
      <c r="F5" s="51"/>
      <c r="G5" s="128"/>
      <c r="H5" s="128"/>
      <c r="I5" s="52">
        <f t="shared" ref="I5:I36" si="0">F5*D5</f>
        <v>0</v>
      </c>
      <c r="J5" s="53"/>
    </row>
    <row r="6" spans="1:19" x14ac:dyDescent="0.2">
      <c r="A6" s="54">
        <v>2</v>
      </c>
      <c r="B6" s="17" t="s">
        <v>150</v>
      </c>
      <c r="C6" s="18" t="s">
        <v>151</v>
      </c>
      <c r="D6" s="19">
        <v>18</v>
      </c>
      <c r="E6" s="55"/>
      <c r="F6" s="56"/>
      <c r="G6" s="129"/>
      <c r="H6" s="129"/>
      <c r="I6" s="57">
        <f t="shared" si="0"/>
        <v>0</v>
      </c>
      <c r="J6" s="58"/>
    </row>
    <row r="7" spans="1:19" x14ac:dyDescent="0.2">
      <c r="A7" s="54">
        <v>3</v>
      </c>
      <c r="B7" s="17" t="s">
        <v>152</v>
      </c>
      <c r="C7" s="18" t="s">
        <v>153</v>
      </c>
      <c r="D7" s="19">
        <v>261</v>
      </c>
      <c r="E7" s="55"/>
      <c r="F7" s="56"/>
      <c r="G7" s="129"/>
      <c r="H7" s="129"/>
      <c r="I7" s="57">
        <f t="shared" si="0"/>
        <v>0</v>
      </c>
      <c r="J7" s="58"/>
    </row>
    <row r="8" spans="1:19" x14ac:dyDescent="0.2">
      <c r="A8" s="54">
        <v>4</v>
      </c>
      <c r="B8" s="17" t="s">
        <v>154</v>
      </c>
      <c r="C8" s="18" t="s">
        <v>155</v>
      </c>
      <c r="D8" s="19">
        <v>414</v>
      </c>
      <c r="E8" s="55"/>
      <c r="F8" s="56"/>
      <c r="G8" s="129"/>
      <c r="H8" s="129"/>
      <c r="I8" s="57">
        <f t="shared" si="0"/>
        <v>0</v>
      </c>
      <c r="J8" s="58"/>
    </row>
    <row r="9" spans="1:19" x14ac:dyDescent="0.2">
      <c r="A9" s="54">
        <v>5</v>
      </c>
      <c r="B9" s="17" t="s">
        <v>156</v>
      </c>
      <c r="C9" s="18" t="s">
        <v>157</v>
      </c>
      <c r="D9" s="19">
        <v>379</v>
      </c>
      <c r="E9" s="55"/>
      <c r="F9" s="56"/>
      <c r="G9" s="129"/>
      <c r="H9" s="129"/>
      <c r="I9" s="57">
        <f t="shared" si="0"/>
        <v>0</v>
      </c>
      <c r="J9" s="58"/>
      <c r="S9" s="36"/>
    </row>
    <row r="10" spans="1:19" x14ac:dyDescent="0.2">
      <c r="A10" s="54">
        <v>6</v>
      </c>
      <c r="B10" s="17" t="s">
        <v>158</v>
      </c>
      <c r="C10" s="18" t="s">
        <v>159</v>
      </c>
      <c r="D10" s="19">
        <v>42</v>
      </c>
      <c r="E10" s="55"/>
      <c r="F10" s="56"/>
      <c r="G10" s="129"/>
      <c r="H10" s="129"/>
      <c r="I10" s="57">
        <f t="shared" si="0"/>
        <v>0</v>
      </c>
      <c r="J10" s="58"/>
      <c r="S10" s="36"/>
    </row>
    <row r="11" spans="1:19" x14ac:dyDescent="0.2">
      <c r="A11" s="54">
        <v>7</v>
      </c>
      <c r="B11" s="17" t="s">
        <v>338</v>
      </c>
      <c r="C11" s="18" t="s">
        <v>339</v>
      </c>
      <c r="D11" s="19">
        <v>36</v>
      </c>
      <c r="E11" s="55"/>
      <c r="F11" s="56"/>
      <c r="G11" s="129"/>
      <c r="H11" s="129"/>
      <c r="I11" s="57">
        <f t="shared" si="0"/>
        <v>0</v>
      </c>
      <c r="J11" s="58"/>
      <c r="S11" s="36"/>
    </row>
    <row r="12" spans="1:19" x14ac:dyDescent="0.2">
      <c r="A12" s="54">
        <v>8</v>
      </c>
      <c r="B12" s="17" t="s">
        <v>160</v>
      </c>
      <c r="C12" s="18" t="s">
        <v>161</v>
      </c>
      <c r="D12" s="19">
        <v>1106.4760000000001</v>
      </c>
      <c r="E12" s="55"/>
      <c r="F12" s="56"/>
      <c r="G12" s="129"/>
      <c r="H12" s="129"/>
      <c r="I12" s="57">
        <f t="shared" si="0"/>
        <v>0</v>
      </c>
      <c r="J12" s="58"/>
      <c r="S12" s="36"/>
    </row>
    <row r="13" spans="1:19" x14ac:dyDescent="0.2">
      <c r="A13" s="54">
        <v>9</v>
      </c>
      <c r="B13" s="17" t="s">
        <v>162</v>
      </c>
      <c r="C13" s="18" t="s">
        <v>163</v>
      </c>
      <c r="D13" s="19">
        <v>23</v>
      </c>
      <c r="E13" s="55"/>
      <c r="F13" s="56"/>
      <c r="G13" s="129"/>
      <c r="H13" s="129"/>
      <c r="I13" s="57">
        <f t="shared" si="0"/>
        <v>0</v>
      </c>
      <c r="J13" s="58"/>
      <c r="S13" s="36"/>
    </row>
    <row r="14" spans="1:19" x14ac:dyDescent="0.2">
      <c r="A14" s="54">
        <v>10</v>
      </c>
      <c r="B14" s="17" t="s">
        <v>336</v>
      </c>
      <c r="C14" s="18" t="s">
        <v>337</v>
      </c>
      <c r="D14" s="19">
        <v>13</v>
      </c>
      <c r="E14" s="55"/>
      <c r="F14" s="56"/>
      <c r="G14" s="129"/>
      <c r="H14" s="129"/>
      <c r="I14" s="57">
        <f t="shared" si="0"/>
        <v>0</v>
      </c>
      <c r="J14" s="58"/>
      <c r="S14" s="36"/>
    </row>
    <row r="15" spans="1:19" x14ac:dyDescent="0.2">
      <c r="A15" s="54">
        <v>11</v>
      </c>
      <c r="B15" s="17" t="s">
        <v>164</v>
      </c>
      <c r="C15" s="18" t="s">
        <v>165</v>
      </c>
      <c r="D15" s="19">
        <v>484</v>
      </c>
      <c r="E15" s="55"/>
      <c r="F15" s="56"/>
      <c r="G15" s="129"/>
      <c r="H15" s="129"/>
      <c r="I15" s="57">
        <f t="shared" si="0"/>
        <v>0</v>
      </c>
      <c r="J15" s="58"/>
      <c r="S15" s="36"/>
    </row>
    <row r="16" spans="1:19" x14ac:dyDescent="0.2">
      <c r="A16" s="54">
        <v>12</v>
      </c>
      <c r="B16" s="17" t="s">
        <v>340</v>
      </c>
      <c r="C16" s="18" t="s">
        <v>341</v>
      </c>
      <c r="D16" s="19">
        <v>18</v>
      </c>
      <c r="E16" s="55"/>
      <c r="F16" s="56"/>
      <c r="G16" s="129"/>
      <c r="H16" s="129"/>
      <c r="I16" s="57">
        <f t="shared" si="0"/>
        <v>0</v>
      </c>
      <c r="J16" s="58"/>
      <c r="S16" s="36"/>
    </row>
    <row r="17" spans="1:19" x14ac:dyDescent="0.2">
      <c r="A17" s="54">
        <v>13</v>
      </c>
      <c r="B17" s="17" t="s">
        <v>166</v>
      </c>
      <c r="C17" s="18" t="s">
        <v>167</v>
      </c>
      <c r="D17" s="19">
        <v>741</v>
      </c>
      <c r="E17" s="55"/>
      <c r="F17" s="56"/>
      <c r="G17" s="129"/>
      <c r="H17" s="129"/>
      <c r="I17" s="57">
        <f t="shared" si="0"/>
        <v>0</v>
      </c>
      <c r="J17" s="58"/>
      <c r="S17" s="36"/>
    </row>
    <row r="18" spans="1:19" x14ac:dyDescent="0.2">
      <c r="A18" s="54">
        <v>14</v>
      </c>
      <c r="B18" s="17" t="s">
        <v>168</v>
      </c>
      <c r="C18" s="18" t="s">
        <v>169</v>
      </c>
      <c r="D18" s="19">
        <v>773</v>
      </c>
      <c r="E18" s="55"/>
      <c r="F18" s="56"/>
      <c r="G18" s="129"/>
      <c r="H18" s="129"/>
      <c r="I18" s="57">
        <f t="shared" si="0"/>
        <v>0</v>
      </c>
      <c r="J18" s="58"/>
      <c r="S18" s="36"/>
    </row>
    <row r="19" spans="1:19" x14ac:dyDescent="0.2">
      <c r="A19" s="54">
        <v>15</v>
      </c>
      <c r="B19" s="17" t="s">
        <v>170</v>
      </c>
      <c r="C19" s="18" t="s">
        <v>171</v>
      </c>
      <c r="D19" s="19">
        <v>60</v>
      </c>
      <c r="E19" s="55"/>
      <c r="F19" s="56"/>
      <c r="G19" s="129"/>
      <c r="H19" s="129"/>
      <c r="I19" s="57">
        <f t="shared" si="0"/>
        <v>0</v>
      </c>
      <c r="J19" s="58"/>
      <c r="S19" s="36"/>
    </row>
    <row r="20" spans="1:19" x14ac:dyDescent="0.2">
      <c r="A20" s="54">
        <v>16</v>
      </c>
      <c r="B20" s="17" t="s">
        <v>172</v>
      </c>
      <c r="C20" s="18" t="s">
        <v>173</v>
      </c>
      <c r="D20" s="19">
        <v>732</v>
      </c>
      <c r="E20" s="55"/>
      <c r="F20" s="56"/>
      <c r="G20" s="129"/>
      <c r="H20" s="129"/>
      <c r="I20" s="57">
        <f t="shared" si="0"/>
        <v>0</v>
      </c>
      <c r="J20" s="58"/>
      <c r="S20" s="36"/>
    </row>
    <row r="21" spans="1:19" x14ac:dyDescent="0.2">
      <c r="A21" s="54">
        <v>17</v>
      </c>
      <c r="B21" s="17" t="s">
        <v>174</v>
      </c>
      <c r="C21" s="18" t="s">
        <v>175</v>
      </c>
      <c r="D21" s="19">
        <v>730.00301899999999</v>
      </c>
      <c r="E21" s="55"/>
      <c r="F21" s="56"/>
      <c r="G21" s="129"/>
      <c r="H21" s="129"/>
      <c r="I21" s="57">
        <f t="shared" si="0"/>
        <v>0</v>
      </c>
      <c r="J21" s="58"/>
      <c r="S21" s="36"/>
    </row>
    <row r="22" spans="1:19" x14ac:dyDescent="0.2">
      <c r="A22" s="54">
        <v>18</v>
      </c>
      <c r="B22" s="17" t="s">
        <v>176</v>
      </c>
      <c r="C22" s="18" t="s">
        <v>177</v>
      </c>
      <c r="D22" s="19">
        <v>869</v>
      </c>
      <c r="E22" s="55"/>
      <c r="F22" s="56"/>
      <c r="G22" s="129"/>
      <c r="H22" s="129"/>
      <c r="I22" s="57">
        <f t="shared" si="0"/>
        <v>0</v>
      </c>
      <c r="J22" s="58"/>
      <c r="S22" s="36"/>
    </row>
    <row r="23" spans="1:19" x14ac:dyDescent="0.2">
      <c r="A23" s="54">
        <v>19</v>
      </c>
      <c r="B23" s="17" t="s">
        <v>178</v>
      </c>
      <c r="C23" s="18" t="s">
        <v>179</v>
      </c>
      <c r="D23" s="19">
        <v>1570</v>
      </c>
      <c r="E23" s="55"/>
      <c r="F23" s="56"/>
      <c r="G23" s="129"/>
      <c r="H23" s="129"/>
      <c r="I23" s="57">
        <f t="shared" si="0"/>
        <v>0</v>
      </c>
      <c r="J23" s="58"/>
      <c r="S23" s="36"/>
    </row>
    <row r="24" spans="1:19" x14ac:dyDescent="0.2">
      <c r="A24" s="54">
        <v>20</v>
      </c>
      <c r="B24" s="17" t="s">
        <v>344</v>
      </c>
      <c r="C24" s="18" t="s">
        <v>345</v>
      </c>
      <c r="D24" s="19">
        <v>114</v>
      </c>
      <c r="E24" s="55"/>
      <c r="F24" s="56"/>
      <c r="G24" s="129"/>
      <c r="H24" s="129"/>
      <c r="I24" s="57">
        <f t="shared" si="0"/>
        <v>0</v>
      </c>
      <c r="J24" s="58"/>
      <c r="S24" s="36"/>
    </row>
    <row r="25" spans="1:19" x14ac:dyDescent="0.2">
      <c r="A25" s="54">
        <v>21</v>
      </c>
      <c r="B25" s="17" t="s">
        <v>180</v>
      </c>
      <c r="C25" s="18" t="s">
        <v>181</v>
      </c>
      <c r="D25" s="19">
        <v>54</v>
      </c>
      <c r="E25" s="55"/>
      <c r="F25" s="56"/>
      <c r="G25" s="129"/>
      <c r="H25" s="129"/>
      <c r="I25" s="57">
        <f t="shared" si="0"/>
        <v>0</v>
      </c>
      <c r="J25" s="58"/>
      <c r="S25" s="36"/>
    </row>
    <row r="26" spans="1:19" x14ac:dyDescent="0.2">
      <c r="A26" s="54">
        <v>22</v>
      </c>
      <c r="B26" s="17" t="s">
        <v>182</v>
      </c>
      <c r="C26" s="18" t="s">
        <v>183</v>
      </c>
      <c r="D26" s="19">
        <v>30</v>
      </c>
      <c r="E26" s="55"/>
      <c r="F26" s="56"/>
      <c r="G26" s="129"/>
      <c r="H26" s="129"/>
      <c r="I26" s="57">
        <f t="shared" si="0"/>
        <v>0</v>
      </c>
      <c r="J26" s="58"/>
      <c r="S26" s="36"/>
    </row>
    <row r="27" spans="1:19" x14ac:dyDescent="0.2">
      <c r="A27" s="54">
        <v>23</v>
      </c>
      <c r="B27" s="17" t="s">
        <v>184</v>
      </c>
      <c r="C27" s="18" t="s">
        <v>185</v>
      </c>
      <c r="D27" s="19">
        <v>476</v>
      </c>
      <c r="E27" s="55"/>
      <c r="F27" s="56"/>
      <c r="G27" s="129"/>
      <c r="H27" s="129"/>
      <c r="I27" s="57">
        <f t="shared" si="0"/>
        <v>0</v>
      </c>
      <c r="J27" s="58"/>
      <c r="S27" s="36"/>
    </row>
    <row r="28" spans="1:19" x14ac:dyDescent="0.2">
      <c r="A28" s="54">
        <v>24</v>
      </c>
      <c r="B28" s="17" t="s">
        <v>186</v>
      </c>
      <c r="C28" s="18" t="s">
        <v>187</v>
      </c>
      <c r="D28" s="19">
        <v>1834.6470589999999</v>
      </c>
      <c r="E28" s="55"/>
      <c r="F28" s="56"/>
      <c r="G28" s="129"/>
      <c r="H28" s="129"/>
      <c r="I28" s="57">
        <f t="shared" si="0"/>
        <v>0</v>
      </c>
      <c r="J28" s="58"/>
      <c r="S28" s="36"/>
    </row>
    <row r="29" spans="1:19" x14ac:dyDescent="0.2">
      <c r="A29" s="54">
        <v>25</v>
      </c>
      <c r="B29" s="17" t="s">
        <v>188</v>
      </c>
      <c r="C29" s="18" t="s">
        <v>189</v>
      </c>
      <c r="D29" s="19">
        <v>1511</v>
      </c>
      <c r="E29" s="55"/>
      <c r="F29" s="56"/>
      <c r="G29" s="129"/>
      <c r="H29" s="129"/>
      <c r="I29" s="57">
        <f t="shared" si="0"/>
        <v>0</v>
      </c>
      <c r="J29" s="58"/>
      <c r="S29" s="36"/>
    </row>
    <row r="30" spans="1:19" x14ac:dyDescent="0.2">
      <c r="A30" s="54">
        <v>26</v>
      </c>
      <c r="B30" s="17" t="s">
        <v>334</v>
      </c>
      <c r="C30" s="18" t="s">
        <v>335</v>
      </c>
      <c r="D30" s="19">
        <v>12</v>
      </c>
      <c r="E30" s="55"/>
      <c r="F30" s="56"/>
      <c r="G30" s="129"/>
      <c r="H30" s="129"/>
      <c r="I30" s="57">
        <f t="shared" si="0"/>
        <v>0</v>
      </c>
      <c r="J30" s="58"/>
      <c r="S30" s="36"/>
    </row>
    <row r="31" spans="1:19" x14ac:dyDescent="0.2">
      <c r="A31" s="54">
        <v>27</v>
      </c>
      <c r="B31" s="17" t="s">
        <v>190</v>
      </c>
      <c r="C31" s="18" t="s">
        <v>191</v>
      </c>
      <c r="D31" s="19">
        <v>304</v>
      </c>
      <c r="E31" s="55"/>
      <c r="F31" s="56"/>
      <c r="G31" s="129"/>
      <c r="H31" s="129"/>
      <c r="I31" s="57">
        <f t="shared" si="0"/>
        <v>0</v>
      </c>
      <c r="J31" s="58"/>
      <c r="S31" s="36"/>
    </row>
    <row r="32" spans="1:19" x14ac:dyDescent="0.2">
      <c r="A32" s="54">
        <v>28</v>
      </c>
      <c r="B32" s="17" t="s">
        <v>192</v>
      </c>
      <c r="C32" s="18" t="s">
        <v>193</v>
      </c>
      <c r="D32" s="19">
        <v>78</v>
      </c>
      <c r="E32" s="55"/>
      <c r="F32" s="56"/>
      <c r="G32" s="129"/>
      <c r="H32" s="129"/>
      <c r="I32" s="57">
        <f t="shared" si="0"/>
        <v>0</v>
      </c>
      <c r="J32" s="58"/>
      <c r="S32" s="36"/>
    </row>
    <row r="33" spans="1:19" x14ac:dyDescent="0.2">
      <c r="A33" s="54">
        <v>29</v>
      </c>
      <c r="B33" s="17" t="s">
        <v>346</v>
      </c>
      <c r="C33" s="18" t="s">
        <v>347</v>
      </c>
      <c r="D33" s="19">
        <v>60</v>
      </c>
      <c r="E33" s="55"/>
      <c r="F33" s="56"/>
      <c r="G33" s="129"/>
      <c r="H33" s="129"/>
      <c r="I33" s="57">
        <f t="shared" si="0"/>
        <v>0</v>
      </c>
      <c r="J33" s="58"/>
      <c r="S33" s="36"/>
    </row>
    <row r="34" spans="1:19" x14ac:dyDescent="0.2">
      <c r="A34" s="54">
        <v>30</v>
      </c>
      <c r="B34" s="17" t="s">
        <v>194</v>
      </c>
      <c r="C34" s="18" t="s">
        <v>195</v>
      </c>
      <c r="D34" s="19">
        <v>216</v>
      </c>
      <c r="E34" s="55"/>
      <c r="F34" s="56"/>
      <c r="G34" s="129"/>
      <c r="H34" s="129"/>
      <c r="I34" s="57">
        <f t="shared" si="0"/>
        <v>0</v>
      </c>
      <c r="J34" s="58"/>
      <c r="S34" s="36"/>
    </row>
    <row r="35" spans="1:19" x14ac:dyDescent="0.2">
      <c r="A35" s="54">
        <v>31</v>
      </c>
      <c r="B35" s="17" t="s">
        <v>342</v>
      </c>
      <c r="C35" s="18" t="s">
        <v>343</v>
      </c>
      <c r="D35" s="19">
        <v>459</v>
      </c>
      <c r="E35" s="55"/>
      <c r="F35" s="56"/>
      <c r="G35" s="129"/>
      <c r="H35" s="129"/>
      <c r="I35" s="57">
        <f t="shared" si="0"/>
        <v>0</v>
      </c>
      <c r="J35" s="59"/>
      <c r="S35" s="36"/>
    </row>
    <row r="36" spans="1:19" x14ac:dyDescent="0.2">
      <c r="A36" s="54">
        <v>32</v>
      </c>
      <c r="B36" s="17" t="s">
        <v>196</v>
      </c>
      <c r="C36" s="18" t="s">
        <v>197</v>
      </c>
      <c r="D36" s="19">
        <v>441</v>
      </c>
      <c r="E36" s="55"/>
      <c r="F36" s="56"/>
      <c r="G36" s="129"/>
      <c r="H36" s="129"/>
      <c r="I36" s="57">
        <f t="shared" si="0"/>
        <v>0</v>
      </c>
      <c r="J36" s="58"/>
      <c r="S36" s="36"/>
    </row>
    <row r="37" spans="1:19" ht="13.5" thickBot="1" x14ac:dyDescent="0.25">
      <c r="A37" s="60">
        <v>33</v>
      </c>
      <c r="B37" s="26" t="s">
        <v>198</v>
      </c>
      <c r="C37" s="27" t="s">
        <v>199</v>
      </c>
      <c r="D37" s="28">
        <v>1103</v>
      </c>
      <c r="E37" s="61"/>
      <c r="F37" s="62"/>
      <c r="G37" s="130"/>
      <c r="H37" s="130"/>
      <c r="I37" s="63">
        <f>SUM(I5:I36)</f>
        <v>0</v>
      </c>
      <c r="J37" s="64"/>
      <c r="S37" s="36"/>
    </row>
    <row r="38" spans="1:19" x14ac:dyDescent="0.2">
      <c r="C38" s="32" t="s">
        <v>300</v>
      </c>
      <c r="D38" s="33">
        <f>SUM(D5:D37)</f>
        <v>15448.126078000001</v>
      </c>
      <c r="I38" s="65">
        <f>SUM(I5:I37)</f>
        <v>0</v>
      </c>
    </row>
    <row r="40" spans="1:19" x14ac:dyDescent="0.2">
      <c r="F40" s="66"/>
      <c r="G40" s="66"/>
      <c r="H40" s="66"/>
      <c r="I40" s="67"/>
    </row>
    <row r="41" spans="1:19" x14ac:dyDescent="0.2">
      <c r="E41" s="34" t="s">
        <v>5</v>
      </c>
      <c r="F41" s="68"/>
      <c r="G41" s="68"/>
      <c r="H41" s="68"/>
      <c r="I41" s="67"/>
    </row>
    <row r="42" spans="1:19" x14ac:dyDescent="0.2">
      <c r="E42" s="8"/>
      <c r="F42" s="69"/>
      <c r="G42" s="69"/>
      <c r="H42" s="69"/>
      <c r="I42" s="67"/>
    </row>
    <row r="43" spans="1:19" x14ac:dyDescent="0.2">
      <c r="E43" s="35"/>
      <c r="F43" s="68"/>
      <c r="G43" s="68"/>
      <c r="H43" s="68"/>
      <c r="I43" s="67"/>
    </row>
  </sheetData>
  <sheetProtection algorithmName="SHA-512" hashValue="IaGEyhNQRgP9bkZ0XYmiAFSOfc4wYpuFFrc+hz8l2rDIm+lGH3XmZolm4lCJ+IIldKKfPRt1IjW8ZmqayUDM6w==" saltValue="zC4FpTB6EGkqzcKEg+XH/A==" spinCount="100000" sheet="1" objects="1" scenarios="1"/>
  <sortState ref="B5:D37">
    <sortCondition ref="C5:C37"/>
  </sortState>
  <pageMargins left="0.7" right="0.7" top="0.75" bottom="0.75" header="0.51180555555555551" footer="0.51180555555555551"/>
  <pageSetup scale="70" firstPageNumber="0"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H68"/>
  <sheetViews>
    <sheetView workbookViewId="0">
      <selection activeCell="F25" sqref="F24:F25"/>
    </sheetView>
  </sheetViews>
  <sheetFormatPr defaultRowHeight="12.75" x14ac:dyDescent="0.2"/>
  <cols>
    <col min="1" max="1" width="4.42578125" style="36" customWidth="1"/>
    <col min="2" max="2" width="8.28515625" style="36" customWidth="1"/>
    <col min="3" max="3" width="50.7109375" style="36" bestFit="1" customWidth="1"/>
    <col min="4" max="4" width="7.42578125" style="11" bestFit="1" customWidth="1"/>
    <col min="5" max="5" width="38" style="7" customWidth="1"/>
    <col min="6" max="6" width="13.140625" style="8" customWidth="1"/>
    <col min="7" max="7" width="13.42578125" style="38" customWidth="1"/>
    <col min="8" max="8" width="20.28515625" style="7" customWidth="1"/>
    <col min="9" max="16384" width="9.140625" style="36"/>
  </cols>
  <sheetData>
    <row r="1" spans="1:8" x14ac:dyDescent="0.2">
      <c r="B1" s="3" t="s">
        <v>0</v>
      </c>
      <c r="C1" s="37"/>
    </row>
    <row r="3" spans="1:8" ht="13.5" thickBot="1" x14ac:dyDescent="0.25">
      <c r="A3" s="70" t="s">
        <v>1</v>
      </c>
      <c r="B3" s="71"/>
      <c r="C3" s="71"/>
    </row>
    <row r="4" spans="1:8" ht="67.5" customHeight="1" thickBot="1" x14ac:dyDescent="0.25">
      <c r="A4" s="72" t="s">
        <v>2</v>
      </c>
      <c r="B4" s="73" t="s">
        <v>301</v>
      </c>
      <c r="C4" s="74" t="s">
        <v>7</v>
      </c>
      <c r="D4" s="75" t="s">
        <v>331</v>
      </c>
      <c r="E4" s="76" t="s">
        <v>3</v>
      </c>
      <c r="F4" s="77" t="s">
        <v>332</v>
      </c>
      <c r="G4" s="78" t="s">
        <v>333</v>
      </c>
      <c r="H4" s="79" t="s">
        <v>4</v>
      </c>
    </row>
    <row r="5" spans="1:8" x14ac:dyDescent="0.2">
      <c r="A5" s="80">
        <v>1</v>
      </c>
      <c r="B5" s="17" t="s">
        <v>200</v>
      </c>
      <c r="C5" s="18" t="s">
        <v>201</v>
      </c>
      <c r="D5" s="19">
        <v>76</v>
      </c>
      <c r="E5" s="22"/>
      <c r="F5" s="23"/>
      <c r="G5" s="81">
        <f t="shared" ref="G5:G44" si="0">F5*D5</f>
        <v>0</v>
      </c>
      <c r="H5" s="24"/>
    </row>
    <row r="6" spans="1:8" x14ac:dyDescent="0.2">
      <c r="A6" s="80">
        <v>2</v>
      </c>
      <c r="B6" s="17" t="s">
        <v>202</v>
      </c>
      <c r="C6" s="18" t="s">
        <v>203</v>
      </c>
      <c r="D6" s="19">
        <v>12322.498</v>
      </c>
      <c r="E6" s="22"/>
      <c r="F6" s="23"/>
      <c r="G6" s="81">
        <f t="shared" si="0"/>
        <v>0</v>
      </c>
      <c r="H6" s="24"/>
    </row>
    <row r="7" spans="1:8" x14ac:dyDescent="0.2">
      <c r="A7" s="80">
        <v>3</v>
      </c>
      <c r="B7" s="17" t="s">
        <v>204</v>
      </c>
      <c r="C7" s="18" t="s">
        <v>205</v>
      </c>
      <c r="D7" s="19">
        <v>225</v>
      </c>
      <c r="E7" s="22"/>
      <c r="F7" s="23"/>
      <c r="G7" s="81">
        <f t="shared" si="0"/>
        <v>0</v>
      </c>
      <c r="H7" s="24"/>
    </row>
    <row r="8" spans="1:8" x14ac:dyDescent="0.2">
      <c r="A8" s="80">
        <v>4</v>
      </c>
      <c r="B8" s="17" t="s">
        <v>206</v>
      </c>
      <c r="C8" s="18" t="s">
        <v>207</v>
      </c>
      <c r="D8" s="19">
        <v>161</v>
      </c>
      <c r="E8" s="22"/>
      <c r="F8" s="23"/>
      <c r="G8" s="81">
        <f t="shared" si="0"/>
        <v>0</v>
      </c>
      <c r="H8" s="24"/>
    </row>
    <row r="9" spans="1:8" x14ac:dyDescent="0.2">
      <c r="A9" s="80">
        <v>5</v>
      </c>
      <c r="B9" s="17" t="s">
        <v>208</v>
      </c>
      <c r="C9" s="18" t="s">
        <v>209</v>
      </c>
      <c r="D9" s="19">
        <v>15159.75</v>
      </c>
      <c r="E9" s="22"/>
      <c r="F9" s="23"/>
      <c r="G9" s="81">
        <f t="shared" si="0"/>
        <v>0</v>
      </c>
      <c r="H9" s="24"/>
    </row>
    <row r="10" spans="1:8" x14ac:dyDescent="0.2">
      <c r="A10" s="80">
        <v>6</v>
      </c>
      <c r="B10" s="17" t="s">
        <v>349</v>
      </c>
      <c r="C10" s="18" t="s">
        <v>350</v>
      </c>
      <c r="D10" s="19">
        <v>20</v>
      </c>
      <c r="E10" s="22"/>
      <c r="F10" s="23"/>
      <c r="G10" s="81">
        <f t="shared" si="0"/>
        <v>0</v>
      </c>
      <c r="H10" s="24"/>
    </row>
    <row r="11" spans="1:8" x14ac:dyDescent="0.2">
      <c r="A11" s="80">
        <v>7</v>
      </c>
      <c r="B11" s="17" t="s">
        <v>210</v>
      </c>
      <c r="C11" s="18" t="s">
        <v>211</v>
      </c>
      <c r="D11" s="19">
        <v>12115.3</v>
      </c>
      <c r="E11" s="22"/>
      <c r="F11" s="23"/>
      <c r="G11" s="81">
        <f t="shared" si="0"/>
        <v>0</v>
      </c>
      <c r="H11" s="24"/>
    </row>
    <row r="12" spans="1:8" x14ac:dyDescent="0.2">
      <c r="A12" s="80">
        <v>8</v>
      </c>
      <c r="B12" s="17" t="s">
        <v>362</v>
      </c>
      <c r="C12" s="18" t="s">
        <v>211</v>
      </c>
      <c r="D12" s="19">
        <v>7920</v>
      </c>
      <c r="E12" s="22"/>
      <c r="F12" s="23"/>
      <c r="G12" s="81">
        <f t="shared" si="0"/>
        <v>0</v>
      </c>
      <c r="H12" s="24"/>
    </row>
    <row r="13" spans="1:8" x14ac:dyDescent="0.2">
      <c r="A13" s="80">
        <v>9</v>
      </c>
      <c r="B13" s="17" t="s">
        <v>212</v>
      </c>
      <c r="C13" s="18" t="s">
        <v>213</v>
      </c>
      <c r="D13" s="19">
        <v>15741</v>
      </c>
      <c r="E13" s="22"/>
      <c r="F13" s="23"/>
      <c r="G13" s="81">
        <f t="shared" si="0"/>
        <v>0</v>
      </c>
      <c r="H13" s="24"/>
    </row>
    <row r="14" spans="1:8" x14ac:dyDescent="0.2">
      <c r="A14" s="80">
        <v>10</v>
      </c>
      <c r="B14" s="17" t="s">
        <v>356</v>
      </c>
      <c r="C14" s="18" t="s">
        <v>357</v>
      </c>
      <c r="D14" s="19">
        <v>30</v>
      </c>
      <c r="E14" s="22"/>
      <c r="F14" s="23"/>
      <c r="G14" s="81">
        <f t="shared" si="0"/>
        <v>0</v>
      </c>
      <c r="H14" s="24"/>
    </row>
    <row r="15" spans="1:8" x14ac:dyDescent="0.2">
      <c r="A15" s="80">
        <v>11</v>
      </c>
      <c r="B15" s="17" t="s">
        <v>214</v>
      </c>
      <c r="C15" s="18" t="s">
        <v>215</v>
      </c>
      <c r="D15" s="19">
        <v>1497.5</v>
      </c>
      <c r="E15" s="22"/>
      <c r="F15" s="23"/>
      <c r="G15" s="81">
        <f t="shared" si="0"/>
        <v>0</v>
      </c>
      <c r="H15" s="24"/>
    </row>
    <row r="16" spans="1:8" x14ac:dyDescent="0.2">
      <c r="A16" s="80">
        <v>12</v>
      </c>
      <c r="B16" s="17" t="s">
        <v>216</v>
      </c>
      <c r="C16" s="18" t="s">
        <v>217</v>
      </c>
      <c r="D16" s="19">
        <v>3212.5</v>
      </c>
      <c r="E16" s="22"/>
      <c r="F16" s="23"/>
      <c r="G16" s="81">
        <f t="shared" si="0"/>
        <v>0</v>
      </c>
      <c r="H16" s="24"/>
    </row>
    <row r="17" spans="1:8" x14ac:dyDescent="0.2">
      <c r="A17" s="80">
        <v>13</v>
      </c>
      <c r="B17" s="17" t="s">
        <v>218</v>
      </c>
      <c r="C17" s="18" t="s">
        <v>219</v>
      </c>
      <c r="D17" s="19">
        <v>11038.78</v>
      </c>
      <c r="E17" s="22"/>
      <c r="F17" s="23"/>
      <c r="G17" s="81">
        <f t="shared" si="0"/>
        <v>0</v>
      </c>
      <c r="H17" s="24"/>
    </row>
    <row r="18" spans="1:8" x14ac:dyDescent="0.2">
      <c r="A18" s="80">
        <v>14</v>
      </c>
      <c r="B18" s="17" t="s">
        <v>220</v>
      </c>
      <c r="C18" s="18" t="s">
        <v>221</v>
      </c>
      <c r="D18" s="19">
        <v>1552.7</v>
      </c>
      <c r="E18" s="22"/>
      <c r="F18" s="23"/>
      <c r="G18" s="81">
        <f t="shared" si="0"/>
        <v>0</v>
      </c>
      <c r="H18" s="24"/>
    </row>
    <row r="19" spans="1:8" x14ac:dyDescent="0.2">
      <c r="A19" s="80">
        <v>15</v>
      </c>
      <c r="B19" s="17" t="s">
        <v>222</v>
      </c>
      <c r="C19" s="18" t="s">
        <v>223</v>
      </c>
      <c r="D19" s="19">
        <v>12043</v>
      </c>
      <c r="E19" s="22"/>
      <c r="F19" s="23"/>
      <c r="G19" s="81">
        <f t="shared" si="0"/>
        <v>0</v>
      </c>
      <c r="H19" s="24"/>
    </row>
    <row r="20" spans="1:8" x14ac:dyDescent="0.2">
      <c r="A20" s="80">
        <v>16</v>
      </c>
      <c r="B20" s="17" t="s">
        <v>351</v>
      </c>
      <c r="C20" s="18" t="s">
        <v>352</v>
      </c>
      <c r="D20" s="19">
        <v>2854.7</v>
      </c>
      <c r="E20" s="22"/>
      <c r="F20" s="23"/>
      <c r="G20" s="81">
        <f t="shared" si="0"/>
        <v>0</v>
      </c>
      <c r="H20" s="24"/>
    </row>
    <row r="21" spans="1:8" x14ac:dyDescent="0.2">
      <c r="A21" s="80">
        <v>17</v>
      </c>
      <c r="B21" s="17" t="s">
        <v>224</v>
      </c>
      <c r="C21" s="18" t="s">
        <v>225</v>
      </c>
      <c r="D21" s="19">
        <v>20</v>
      </c>
      <c r="E21" s="22"/>
      <c r="F21" s="23"/>
      <c r="G21" s="81">
        <f t="shared" si="0"/>
        <v>0</v>
      </c>
      <c r="H21" s="24"/>
    </row>
    <row r="22" spans="1:8" x14ac:dyDescent="0.2">
      <c r="A22" s="80">
        <v>18</v>
      </c>
      <c r="B22" s="17" t="s">
        <v>226</v>
      </c>
      <c r="C22" s="18" t="s">
        <v>227</v>
      </c>
      <c r="D22" s="19">
        <v>2611.4699999999998</v>
      </c>
      <c r="E22" s="22"/>
      <c r="F22" s="23"/>
      <c r="G22" s="81">
        <f t="shared" si="0"/>
        <v>0</v>
      </c>
      <c r="H22" s="24"/>
    </row>
    <row r="23" spans="1:8" x14ac:dyDescent="0.2">
      <c r="A23" s="80">
        <v>19</v>
      </c>
      <c r="B23" s="17" t="s">
        <v>228</v>
      </c>
      <c r="C23" s="18" t="s">
        <v>229</v>
      </c>
      <c r="D23" s="19">
        <v>4332.5999999999995</v>
      </c>
      <c r="E23" s="22"/>
      <c r="F23" s="23"/>
      <c r="G23" s="81">
        <f t="shared" si="0"/>
        <v>0</v>
      </c>
      <c r="H23" s="24"/>
    </row>
    <row r="24" spans="1:8" x14ac:dyDescent="0.2">
      <c r="A24" s="80">
        <v>20</v>
      </c>
      <c r="B24" s="17" t="s">
        <v>230</v>
      </c>
      <c r="C24" s="18" t="s">
        <v>231</v>
      </c>
      <c r="D24" s="19">
        <v>70</v>
      </c>
      <c r="E24" s="22"/>
      <c r="F24" s="23"/>
      <c r="G24" s="81">
        <f t="shared" si="0"/>
        <v>0</v>
      </c>
      <c r="H24" s="24"/>
    </row>
    <row r="25" spans="1:8" x14ac:dyDescent="0.2">
      <c r="A25" s="80">
        <v>21</v>
      </c>
      <c r="B25" s="17" t="s">
        <v>232</v>
      </c>
      <c r="C25" s="18" t="s">
        <v>233</v>
      </c>
      <c r="D25" s="19">
        <v>2470.7600000000002</v>
      </c>
      <c r="E25" s="22"/>
      <c r="F25" s="23"/>
      <c r="G25" s="81">
        <f t="shared" si="0"/>
        <v>0</v>
      </c>
      <c r="H25" s="24"/>
    </row>
    <row r="26" spans="1:8" x14ac:dyDescent="0.2">
      <c r="A26" s="80">
        <v>22</v>
      </c>
      <c r="B26" s="17" t="s">
        <v>234</v>
      </c>
      <c r="C26" s="18" t="s">
        <v>235</v>
      </c>
      <c r="D26" s="19">
        <v>1843.01</v>
      </c>
      <c r="E26" s="22"/>
      <c r="F26" s="23"/>
      <c r="G26" s="81">
        <f t="shared" si="0"/>
        <v>0</v>
      </c>
      <c r="H26" s="24"/>
    </row>
    <row r="27" spans="1:8" x14ac:dyDescent="0.2">
      <c r="A27" s="80">
        <v>23</v>
      </c>
      <c r="B27" s="17" t="s">
        <v>353</v>
      </c>
      <c r="C27" s="18" t="s">
        <v>354</v>
      </c>
      <c r="D27" s="19">
        <v>2998</v>
      </c>
      <c r="E27" s="22"/>
      <c r="F27" s="23"/>
      <c r="G27" s="81">
        <f t="shared" si="0"/>
        <v>0</v>
      </c>
      <c r="H27" s="24"/>
    </row>
    <row r="28" spans="1:8" x14ac:dyDescent="0.2">
      <c r="A28" s="80">
        <v>24</v>
      </c>
      <c r="B28" s="17" t="s">
        <v>236</v>
      </c>
      <c r="C28" s="18" t="s">
        <v>237</v>
      </c>
      <c r="D28" s="19">
        <v>642</v>
      </c>
      <c r="E28" s="22"/>
      <c r="F28" s="23"/>
      <c r="G28" s="81">
        <f t="shared" si="0"/>
        <v>0</v>
      </c>
      <c r="H28" s="24"/>
    </row>
    <row r="29" spans="1:8" x14ac:dyDescent="0.2">
      <c r="A29" s="80">
        <v>25</v>
      </c>
      <c r="B29" s="17" t="s">
        <v>238</v>
      </c>
      <c r="C29" s="18" t="s">
        <v>239</v>
      </c>
      <c r="D29" s="19">
        <v>3133.5</v>
      </c>
      <c r="E29" s="22"/>
      <c r="F29" s="23"/>
      <c r="G29" s="81">
        <f t="shared" si="0"/>
        <v>0</v>
      </c>
      <c r="H29" s="24"/>
    </row>
    <row r="30" spans="1:8" x14ac:dyDescent="0.2">
      <c r="A30" s="80">
        <v>26</v>
      </c>
      <c r="B30" s="17" t="s">
        <v>240</v>
      </c>
      <c r="C30" s="18" t="s">
        <v>241</v>
      </c>
      <c r="D30" s="19">
        <v>8552.9500000000007</v>
      </c>
      <c r="E30" s="22"/>
      <c r="F30" s="23"/>
      <c r="G30" s="81">
        <f t="shared" si="0"/>
        <v>0</v>
      </c>
      <c r="H30" s="24"/>
    </row>
    <row r="31" spans="1:8" x14ac:dyDescent="0.2">
      <c r="A31" s="80">
        <v>27</v>
      </c>
      <c r="B31" s="17" t="s">
        <v>242</v>
      </c>
      <c r="C31" s="18" t="s">
        <v>243</v>
      </c>
      <c r="D31" s="19">
        <v>960</v>
      </c>
      <c r="E31" s="22"/>
      <c r="F31" s="23"/>
      <c r="G31" s="81">
        <f t="shared" si="0"/>
        <v>0</v>
      </c>
      <c r="H31" s="24"/>
    </row>
    <row r="32" spans="1:8" x14ac:dyDescent="0.2">
      <c r="A32" s="80">
        <v>28</v>
      </c>
      <c r="B32" s="17" t="s">
        <v>244</v>
      </c>
      <c r="C32" s="18" t="s">
        <v>245</v>
      </c>
      <c r="D32" s="19">
        <v>4577</v>
      </c>
      <c r="E32" s="22"/>
      <c r="F32" s="23"/>
      <c r="G32" s="81">
        <f t="shared" si="0"/>
        <v>0</v>
      </c>
      <c r="H32" s="24"/>
    </row>
    <row r="33" spans="1:8" x14ac:dyDescent="0.2">
      <c r="A33" s="80">
        <v>29</v>
      </c>
      <c r="B33" s="17" t="s">
        <v>246</v>
      </c>
      <c r="C33" s="18" t="s">
        <v>247</v>
      </c>
      <c r="D33" s="19">
        <v>2127.5</v>
      </c>
      <c r="E33" s="22"/>
      <c r="F33" s="23"/>
      <c r="G33" s="81">
        <f t="shared" si="0"/>
        <v>0</v>
      </c>
      <c r="H33" s="24"/>
    </row>
    <row r="34" spans="1:8" x14ac:dyDescent="0.2">
      <c r="A34" s="80">
        <v>30</v>
      </c>
      <c r="B34" s="17" t="s">
        <v>248</v>
      </c>
      <c r="C34" s="18" t="s">
        <v>249</v>
      </c>
      <c r="D34" s="19">
        <v>11365</v>
      </c>
      <c r="E34" s="22"/>
      <c r="F34" s="23"/>
      <c r="G34" s="81">
        <f t="shared" si="0"/>
        <v>0</v>
      </c>
      <c r="H34" s="24"/>
    </row>
    <row r="35" spans="1:8" x14ac:dyDescent="0.2">
      <c r="A35" s="80">
        <v>31</v>
      </c>
      <c r="B35" s="17" t="s">
        <v>250</v>
      </c>
      <c r="C35" s="18" t="s">
        <v>348</v>
      </c>
      <c r="D35" s="19">
        <v>4426</v>
      </c>
      <c r="E35" s="22"/>
      <c r="F35" s="23"/>
      <c r="G35" s="81">
        <f t="shared" si="0"/>
        <v>0</v>
      </c>
      <c r="H35" s="24"/>
    </row>
    <row r="36" spans="1:8" x14ac:dyDescent="0.2">
      <c r="A36" s="80">
        <v>32</v>
      </c>
      <c r="B36" s="17" t="s">
        <v>251</v>
      </c>
      <c r="C36" s="18" t="s">
        <v>252</v>
      </c>
      <c r="D36" s="19">
        <v>342.7</v>
      </c>
      <c r="E36" s="22"/>
      <c r="F36" s="23"/>
      <c r="G36" s="81">
        <f t="shared" si="0"/>
        <v>0</v>
      </c>
      <c r="H36" s="24"/>
    </row>
    <row r="37" spans="1:8" x14ac:dyDescent="0.2">
      <c r="A37" s="80">
        <v>33</v>
      </c>
      <c r="B37" s="17" t="s">
        <v>253</v>
      </c>
      <c r="C37" s="18" t="s">
        <v>254</v>
      </c>
      <c r="D37" s="19">
        <v>310</v>
      </c>
      <c r="E37" s="22"/>
      <c r="F37" s="23"/>
      <c r="G37" s="81">
        <f t="shared" si="0"/>
        <v>0</v>
      </c>
      <c r="H37" s="24"/>
    </row>
    <row r="38" spans="1:8" x14ac:dyDescent="0.2">
      <c r="A38" s="80">
        <v>34</v>
      </c>
      <c r="B38" s="17" t="s">
        <v>255</v>
      </c>
      <c r="C38" s="18" t="s">
        <v>256</v>
      </c>
      <c r="D38" s="19">
        <v>648</v>
      </c>
      <c r="E38" s="22"/>
      <c r="F38" s="23"/>
      <c r="G38" s="81">
        <f t="shared" si="0"/>
        <v>0</v>
      </c>
      <c r="H38" s="24"/>
    </row>
    <row r="39" spans="1:8" x14ac:dyDescent="0.2">
      <c r="A39" s="80">
        <v>35</v>
      </c>
      <c r="B39" s="17" t="s">
        <v>257</v>
      </c>
      <c r="C39" s="18" t="s">
        <v>258</v>
      </c>
      <c r="D39" s="19">
        <v>17531.8</v>
      </c>
      <c r="E39" s="22"/>
      <c r="F39" s="23"/>
      <c r="G39" s="81">
        <f t="shared" si="0"/>
        <v>0</v>
      </c>
      <c r="H39" s="24"/>
    </row>
    <row r="40" spans="1:8" x14ac:dyDescent="0.2">
      <c r="A40" s="80">
        <v>36</v>
      </c>
      <c r="B40" s="17" t="s">
        <v>358</v>
      </c>
      <c r="C40" s="18" t="s">
        <v>359</v>
      </c>
      <c r="D40" s="19">
        <v>264</v>
      </c>
      <c r="E40" s="22"/>
      <c r="F40" s="23"/>
      <c r="G40" s="81">
        <f t="shared" si="0"/>
        <v>0</v>
      </c>
      <c r="H40" s="24"/>
    </row>
    <row r="41" spans="1:8" x14ac:dyDescent="0.2">
      <c r="A41" s="80">
        <v>37</v>
      </c>
      <c r="B41" s="17" t="s">
        <v>259</v>
      </c>
      <c r="C41" s="18" t="s">
        <v>260</v>
      </c>
      <c r="D41" s="19">
        <v>1839.5</v>
      </c>
      <c r="E41" s="22"/>
      <c r="F41" s="23"/>
      <c r="G41" s="81">
        <f t="shared" si="0"/>
        <v>0</v>
      </c>
      <c r="H41" s="24"/>
    </row>
    <row r="42" spans="1:8" x14ac:dyDescent="0.2">
      <c r="A42" s="80">
        <v>38</v>
      </c>
      <c r="B42" s="17" t="s">
        <v>261</v>
      </c>
      <c r="C42" s="18" t="s">
        <v>262</v>
      </c>
      <c r="D42" s="19">
        <v>3351.62</v>
      </c>
      <c r="E42" s="22"/>
      <c r="F42" s="23"/>
      <c r="G42" s="81">
        <f t="shared" si="0"/>
        <v>0</v>
      </c>
      <c r="H42" s="24"/>
    </row>
    <row r="43" spans="1:8" x14ac:dyDescent="0.2">
      <c r="A43" s="80">
        <v>39</v>
      </c>
      <c r="B43" s="17" t="s">
        <v>263</v>
      </c>
      <c r="C43" s="18" t="s">
        <v>264</v>
      </c>
      <c r="D43" s="19">
        <v>900</v>
      </c>
      <c r="E43" s="22"/>
      <c r="F43" s="23"/>
      <c r="G43" s="81">
        <f t="shared" si="0"/>
        <v>0</v>
      </c>
      <c r="H43" s="24"/>
    </row>
    <row r="44" spans="1:8" x14ac:dyDescent="0.2">
      <c r="A44" s="80">
        <v>40</v>
      </c>
      <c r="B44" s="17" t="s">
        <v>265</v>
      </c>
      <c r="C44" s="18" t="s">
        <v>266</v>
      </c>
      <c r="D44" s="19">
        <v>4331</v>
      </c>
      <c r="E44" s="22"/>
      <c r="F44" s="23"/>
      <c r="G44" s="81">
        <f t="shared" si="0"/>
        <v>0</v>
      </c>
      <c r="H44" s="24"/>
    </row>
    <row r="45" spans="1:8" x14ac:dyDescent="0.2">
      <c r="A45" s="80">
        <v>41</v>
      </c>
      <c r="B45" s="17" t="s">
        <v>360</v>
      </c>
      <c r="C45" s="18" t="s">
        <v>361</v>
      </c>
      <c r="D45" s="19">
        <v>512</v>
      </c>
      <c r="E45" s="22"/>
      <c r="F45" s="23"/>
      <c r="G45" s="81">
        <f t="shared" ref="G45:G64" si="1">F45*D45</f>
        <v>0</v>
      </c>
      <c r="H45" s="24"/>
    </row>
    <row r="46" spans="1:8" x14ac:dyDescent="0.2">
      <c r="A46" s="80">
        <v>42</v>
      </c>
      <c r="B46" s="17" t="s">
        <v>267</v>
      </c>
      <c r="C46" s="18" t="s">
        <v>268</v>
      </c>
      <c r="D46" s="19">
        <v>15252</v>
      </c>
      <c r="E46" s="22"/>
      <c r="F46" s="23"/>
      <c r="G46" s="81">
        <f t="shared" si="1"/>
        <v>0</v>
      </c>
      <c r="H46" s="24"/>
    </row>
    <row r="47" spans="1:8" x14ac:dyDescent="0.2">
      <c r="A47" s="80">
        <v>43</v>
      </c>
      <c r="B47" s="17" t="s">
        <v>269</v>
      </c>
      <c r="C47" s="18" t="s">
        <v>270</v>
      </c>
      <c r="D47" s="19">
        <v>2620</v>
      </c>
      <c r="E47" s="22"/>
      <c r="F47" s="23"/>
      <c r="G47" s="81">
        <f t="shared" si="1"/>
        <v>0</v>
      </c>
      <c r="H47" s="24"/>
    </row>
    <row r="48" spans="1:8" x14ac:dyDescent="0.2">
      <c r="A48" s="80">
        <v>44</v>
      </c>
      <c r="B48" s="17" t="s">
        <v>271</v>
      </c>
      <c r="C48" s="18" t="s">
        <v>272</v>
      </c>
      <c r="D48" s="19">
        <v>9196.5</v>
      </c>
      <c r="E48" s="22"/>
      <c r="F48" s="23"/>
      <c r="G48" s="81">
        <f t="shared" si="1"/>
        <v>0</v>
      </c>
      <c r="H48" s="24"/>
    </row>
    <row r="49" spans="1:8" x14ac:dyDescent="0.2">
      <c r="A49" s="80">
        <v>45</v>
      </c>
      <c r="B49" s="17" t="s">
        <v>273</v>
      </c>
      <c r="C49" s="18" t="s">
        <v>274</v>
      </c>
      <c r="D49" s="19">
        <v>60</v>
      </c>
      <c r="E49" s="22"/>
      <c r="F49" s="23"/>
      <c r="G49" s="81">
        <f t="shared" si="1"/>
        <v>0</v>
      </c>
      <c r="H49" s="24"/>
    </row>
    <row r="50" spans="1:8" x14ac:dyDescent="0.2">
      <c r="A50" s="80">
        <v>46</v>
      </c>
      <c r="B50" s="17" t="s">
        <v>275</v>
      </c>
      <c r="C50" s="18" t="s">
        <v>276</v>
      </c>
      <c r="D50" s="19">
        <v>21705</v>
      </c>
      <c r="E50" s="22"/>
      <c r="F50" s="23"/>
      <c r="G50" s="81">
        <f t="shared" si="1"/>
        <v>0</v>
      </c>
      <c r="H50" s="24"/>
    </row>
    <row r="51" spans="1:8" x14ac:dyDescent="0.2">
      <c r="A51" s="80">
        <v>47</v>
      </c>
      <c r="B51" s="17" t="s">
        <v>281</v>
      </c>
      <c r="C51" s="18" t="s">
        <v>355</v>
      </c>
      <c r="D51" s="19">
        <v>7349.9699999999993</v>
      </c>
      <c r="E51" s="22"/>
      <c r="F51" s="23"/>
      <c r="G51" s="81">
        <f t="shared" si="1"/>
        <v>0</v>
      </c>
      <c r="H51" s="24"/>
    </row>
    <row r="52" spans="1:8" x14ac:dyDescent="0.2">
      <c r="A52" s="80">
        <v>48</v>
      </c>
      <c r="B52" s="17" t="s">
        <v>277</v>
      </c>
      <c r="C52" s="18" t="s">
        <v>278</v>
      </c>
      <c r="D52" s="19">
        <v>1281.08</v>
      </c>
      <c r="E52" s="22"/>
      <c r="F52" s="23"/>
      <c r="G52" s="81">
        <f t="shared" si="1"/>
        <v>0</v>
      </c>
      <c r="H52" s="24"/>
    </row>
    <row r="53" spans="1:8" x14ac:dyDescent="0.2">
      <c r="A53" s="80">
        <v>49</v>
      </c>
      <c r="B53" s="17" t="s">
        <v>279</v>
      </c>
      <c r="C53" s="18" t="s">
        <v>280</v>
      </c>
      <c r="D53" s="19">
        <v>1749.5</v>
      </c>
      <c r="E53" s="22"/>
      <c r="F53" s="23"/>
      <c r="G53" s="81">
        <f t="shared" si="1"/>
        <v>0</v>
      </c>
      <c r="H53" s="24"/>
    </row>
    <row r="54" spans="1:8" x14ac:dyDescent="0.2">
      <c r="A54" s="80">
        <v>50</v>
      </c>
      <c r="B54" s="17" t="s">
        <v>282</v>
      </c>
      <c r="C54" s="18" t="s">
        <v>283</v>
      </c>
      <c r="D54" s="19">
        <v>10965.26</v>
      </c>
      <c r="E54" s="22"/>
      <c r="F54" s="23"/>
      <c r="G54" s="81">
        <f t="shared" si="1"/>
        <v>0</v>
      </c>
      <c r="H54" s="24"/>
    </row>
    <row r="55" spans="1:8" x14ac:dyDescent="0.2">
      <c r="A55" s="80">
        <v>51</v>
      </c>
      <c r="B55" s="17" t="s">
        <v>284</v>
      </c>
      <c r="C55" s="18" t="s">
        <v>285</v>
      </c>
      <c r="D55" s="19">
        <v>2247.5</v>
      </c>
      <c r="E55" s="22"/>
      <c r="F55" s="23"/>
      <c r="G55" s="81">
        <f t="shared" si="1"/>
        <v>0</v>
      </c>
      <c r="H55" s="24"/>
    </row>
    <row r="56" spans="1:8" x14ac:dyDescent="0.2">
      <c r="A56" s="80">
        <v>52</v>
      </c>
      <c r="B56" s="17" t="s">
        <v>286</v>
      </c>
      <c r="C56" s="18" t="s">
        <v>287</v>
      </c>
      <c r="D56" s="19">
        <v>1100</v>
      </c>
      <c r="E56" s="22"/>
      <c r="F56" s="23"/>
      <c r="G56" s="81">
        <f t="shared" si="1"/>
        <v>0</v>
      </c>
      <c r="H56" s="24"/>
    </row>
    <row r="57" spans="1:8" x14ac:dyDescent="0.2">
      <c r="A57" s="80">
        <v>53</v>
      </c>
      <c r="B57" s="17" t="s">
        <v>288</v>
      </c>
      <c r="C57" s="18" t="s">
        <v>289</v>
      </c>
      <c r="D57" s="19">
        <v>581.34285699999998</v>
      </c>
      <c r="E57" s="22"/>
      <c r="F57" s="23"/>
      <c r="G57" s="81">
        <f t="shared" si="1"/>
        <v>0</v>
      </c>
      <c r="H57" s="24"/>
    </row>
    <row r="58" spans="1:8" x14ac:dyDescent="0.2">
      <c r="A58" s="80">
        <v>54</v>
      </c>
      <c r="B58" s="17" t="s">
        <v>290</v>
      </c>
      <c r="C58" s="18" t="s">
        <v>291</v>
      </c>
      <c r="D58" s="19">
        <v>1744</v>
      </c>
      <c r="E58" s="22"/>
      <c r="F58" s="23"/>
      <c r="G58" s="81">
        <f t="shared" si="1"/>
        <v>0</v>
      </c>
      <c r="H58" s="24"/>
    </row>
    <row r="59" spans="1:8" x14ac:dyDescent="0.2">
      <c r="A59" s="80">
        <v>55</v>
      </c>
      <c r="B59" s="17" t="s">
        <v>292</v>
      </c>
      <c r="C59" s="18" t="s">
        <v>293</v>
      </c>
      <c r="D59" s="19">
        <v>6561.7</v>
      </c>
      <c r="E59" s="22"/>
      <c r="F59" s="23"/>
      <c r="G59" s="81">
        <f t="shared" si="1"/>
        <v>0</v>
      </c>
      <c r="H59" s="24"/>
    </row>
    <row r="60" spans="1:8" x14ac:dyDescent="0.2">
      <c r="A60" s="80">
        <v>56</v>
      </c>
      <c r="B60" s="17" t="s">
        <v>294</v>
      </c>
      <c r="C60" s="18" t="s">
        <v>295</v>
      </c>
      <c r="D60" s="19">
        <v>1495</v>
      </c>
      <c r="E60" s="22"/>
      <c r="F60" s="23"/>
      <c r="G60" s="81">
        <f t="shared" si="1"/>
        <v>0</v>
      </c>
      <c r="H60" s="24"/>
    </row>
    <row r="61" spans="1:8" x14ac:dyDescent="0.2">
      <c r="A61" s="80">
        <v>57</v>
      </c>
      <c r="B61" s="17" t="s">
        <v>365</v>
      </c>
      <c r="C61" s="18" t="s">
        <v>366</v>
      </c>
      <c r="D61" s="19">
        <v>1.25</v>
      </c>
      <c r="E61" s="22"/>
      <c r="F61" s="23"/>
      <c r="G61" s="81">
        <f t="shared" si="1"/>
        <v>0</v>
      </c>
      <c r="H61" s="24"/>
    </row>
    <row r="62" spans="1:8" x14ac:dyDescent="0.2">
      <c r="A62" s="80">
        <v>58</v>
      </c>
      <c r="B62" s="17" t="s">
        <v>363</v>
      </c>
      <c r="C62" s="18" t="s">
        <v>364</v>
      </c>
      <c r="D62" s="19">
        <v>10.75</v>
      </c>
      <c r="E62" s="22"/>
      <c r="F62" s="23"/>
      <c r="G62" s="81">
        <f t="shared" si="1"/>
        <v>0</v>
      </c>
      <c r="H62" s="24"/>
    </row>
    <row r="63" spans="1:8" x14ac:dyDescent="0.2">
      <c r="A63" s="80">
        <v>59</v>
      </c>
      <c r="B63" s="17" t="s">
        <v>296</v>
      </c>
      <c r="C63" s="18" t="s">
        <v>297</v>
      </c>
      <c r="D63" s="19">
        <v>575</v>
      </c>
      <c r="E63" s="22"/>
      <c r="F63" s="23"/>
      <c r="G63" s="81">
        <f t="shared" si="1"/>
        <v>0</v>
      </c>
      <c r="H63" s="24"/>
    </row>
    <row r="64" spans="1:8" ht="13.5" thickBot="1" x14ac:dyDescent="0.25">
      <c r="A64" s="82">
        <v>60</v>
      </c>
      <c r="B64" s="26" t="s">
        <v>298</v>
      </c>
      <c r="C64" s="27" t="s">
        <v>299</v>
      </c>
      <c r="D64" s="28">
        <v>130</v>
      </c>
      <c r="E64" s="29"/>
      <c r="F64" s="30"/>
      <c r="G64" s="83">
        <f t="shared" si="1"/>
        <v>0</v>
      </c>
      <c r="H64" s="31"/>
    </row>
    <row r="65" spans="3:7" x14ac:dyDescent="0.2">
      <c r="C65" s="84" t="s">
        <v>300</v>
      </c>
      <c r="D65" s="33">
        <f>SUM(D5:D64)</f>
        <v>260755.990857</v>
      </c>
      <c r="G65" s="38">
        <f>SUM(G5:G64)</f>
        <v>0</v>
      </c>
    </row>
    <row r="66" spans="3:7" x14ac:dyDescent="0.2">
      <c r="E66" s="85" t="s">
        <v>5</v>
      </c>
    </row>
    <row r="68" spans="3:7" x14ac:dyDescent="0.2">
      <c r="E68" s="86"/>
      <c r="F68" s="35"/>
    </row>
  </sheetData>
  <sheetProtection algorithmName="SHA-512" hashValue="D9TNvh6jY54C28Sm4Z08+4NDposcEo1mSmwfrcb6tD+bDccB7eUK1n5ATI7b5BivBD16oIoCUwlwsem/KyhGkQ==" saltValue="wUPJUf8LHEQGRl4czMRGiw==" spinCount="100000" sheet="1" objects="1" scenarios="1"/>
  <sortState ref="B5:D70">
    <sortCondition ref="C5:C70"/>
  </sortState>
  <pageMargins left="0.7" right="0.7" top="0.75" bottom="0.75" header="0.51180555555555551" footer="0.51180555555555551"/>
  <pageSetup scale="70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Kom.fin.uvjeti</vt:lpstr>
      <vt:lpstr>Povrće konzervirano </vt:lpstr>
      <vt:lpstr>Voće konzervirano </vt:lpstr>
      <vt:lpstr>Povrće i voće smrznuto</vt:lpstr>
      <vt:lpstr>'Povrće i voće smrznuto'!__xlnm.Print_Area</vt:lpstr>
      <vt:lpstr>'Povrće konzervirano '!__xlnm.Print_Area</vt:lpstr>
      <vt:lpstr>'Voće konzervirano '!__xlnm.Print_Area</vt:lpstr>
      <vt:lpstr>'Povrće i voće smrznuto'!Print_Area</vt:lpstr>
      <vt:lpstr>'Povrće konzervirano '!Print_Area</vt:lpstr>
      <vt:lpstr>'Voće konzervirano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 Diminić</dc:creator>
  <cp:lastModifiedBy>Ivica Poropat</cp:lastModifiedBy>
  <dcterms:created xsi:type="dcterms:W3CDTF">2021-11-08T14:44:46Z</dcterms:created>
  <dcterms:modified xsi:type="dcterms:W3CDTF">2023-01-16T13:45:49Z</dcterms:modified>
</cp:coreProperties>
</file>