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9200" windowHeight="11595" activeTab="1"/>
  </bookViews>
  <sheets>
    <sheet name="Kom.fin.uvjeti" sheetId="14" r:id="rId1"/>
    <sheet name="Riba konzervirana " sheetId="11" r:id="rId2"/>
    <sheet name="Riba smrznuta " sheetId="2" r:id="rId3"/>
    <sheet name="Riba svježa " sheetId="8" r:id="rId4"/>
    <sheet name="Glavonošci" sheetId="12" r:id="rId5"/>
    <sheet name="Rakovi" sheetId="13" r:id="rId6"/>
    <sheet name="Školjke" sheetId="9" r:id="rId7"/>
  </sheets>
  <definedNames>
    <definedName name="_xlnm.Print_Area" localSheetId="4">'Glavonošci'!$A$1:$H$33</definedName>
    <definedName name="_xlnm.Print_Area" localSheetId="0">'Kom.fin.uvjeti'!$A$1:$M$67</definedName>
    <definedName name="_xlnm.Print_Area" localSheetId="5">'Rakovi'!$A$1:$H$29</definedName>
    <definedName name="_xlnm.Print_Area" localSheetId="1">'Riba konzervirana '!$A$1:$H$33</definedName>
    <definedName name="_xlnm.Print_Area" localSheetId="2">'Riba smrznuta '!$A$1:$H$70</definedName>
    <definedName name="_xlnm.Print_Area" localSheetId="3">'Riba svježa '!$A$1:$H$35</definedName>
    <definedName name="_xlnm.Print_Area" localSheetId="6">'Školjke'!$A$1:$H$19</definedName>
  </definedNames>
  <calcPr calcId="152511"/>
</workbook>
</file>

<file path=xl/sharedStrings.xml><?xml version="1.0" encoding="utf-8"?>
<sst xmlns="http://schemas.openxmlformats.org/spreadsheetml/2006/main" count="455" uniqueCount="401">
  <si>
    <t>7 - S - RIBA I RIBLJI PROIZVODI</t>
  </si>
  <si>
    <t>157 - S - RIBA SMRZNUTA</t>
  </si>
  <si>
    <t>R.br</t>
  </si>
  <si>
    <t xml:space="preserve">Proizvođač (robna marka) </t>
  </si>
  <si>
    <t>Šifra artikla dobavljača</t>
  </si>
  <si>
    <t>Grand total ;</t>
  </si>
  <si>
    <t>158 - S - RIBA SVJEŽA</t>
  </si>
  <si>
    <t>156 - S - RIBA KONZERVIRANA</t>
  </si>
  <si>
    <t>190 - S - ŠKOLJKE</t>
  </si>
  <si>
    <t>Naziv artikla</t>
  </si>
  <si>
    <t xml:space="preserve">Pečat i potpis </t>
  </si>
  <si>
    <t>Ponuđena cijena za 2022</t>
  </si>
  <si>
    <t>1570032</t>
  </si>
  <si>
    <t>ALJAŠKA KOLJA FILET SMRZ - KG</t>
  </si>
  <si>
    <t>1570100</t>
  </si>
  <si>
    <t>BAKALAR FILET BEZ GLAZURE SMRZ - KG</t>
  </si>
  <si>
    <t>1570079</t>
  </si>
  <si>
    <t>BRANCIN FILET SMRZ - KG</t>
  </si>
  <si>
    <t>1570061</t>
  </si>
  <si>
    <t>BRANCIN OČIŠĆ 200-300 GR SMRZ - KG</t>
  </si>
  <si>
    <t>1570068</t>
  </si>
  <si>
    <t>BRANCIN OČIŠĆENI  300-400GR/KG SMRZ - KG</t>
  </si>
  <si>
    <t>1570029</t>
  </si>
  <si>
    <t>BRANCIN OČIŠĆENI 150-200GR SMRZ - KG</t>
  </si>
  <si>
    <t>1570125</t>
  </si>
  <si>
    <t>FISHBURGER pak.5 KG - KG</t>
  </si>
  <si>
    <t>1570080</t>
  </si>
  <si>
    <t>GIRICA SMRZ - KG</t>
  </si>
  <si>
    <t>1570001</t>
  </si>
  <si>
    <t>GRDOBINA REP 1000-2000G SMRZ. - KG</t>
  </si>
  <si>
    <t>1570077</t>
  </si>
  <si>
    <t>IVERAK FILET BEZ KOŽE SMRZ - KG</t>
  </si>
  <si>
    <t>1570021</t>
  </si>
  <si>
    <t>IVERAK FILET PANIRANI SMRZ - KG</t>
  </si>
  <si>
    <t>1570086</t>
  </si>
  <si>
    <t>IVERAK FILET SMRZ - KG</t>
  </si>
  <si>
    <t>1570126</t>
  </si>
  <si>
    <t>KOKOT FILET 200-300 GR SMRZ - KG</t>
  </si>
  <si>
    <t>1570040</t>
  </si>
  <si>
    <t>KOVAČ FILET 200-300 GR SMRZ - KG</t>
  </si>
  <si>
    <t>1580007</t>
  </si>
  <si>
    <t>LIST CIJELI 300-400 GR SMRZ - KG</t>
  </si>
  <si>
    <t>1570120</t>
  </si>
  <si>
    <t>LOKARDA 3- 13 KOM/KG SMRZ - KG</t>
  </si>
  <si>
    <t>1570049</t>
  </si>
  <si>
    <t>LOSOS BEZ GLAVE I UTROBE SMRZ - KG</t>
  </si>
  <si>
    <t>1570123</t>
  </si>
  <si>
    <t>LOSOS FILET BEZ KOŽOM 1-1,5 KG SMRZ - KG</t>
  </si>
  <si>
    <t>1570097</t>
  </si>
  <si>
    <t>LOSOS FILET S KOŽOM 1-1,5 KG SMRZ - KG</t>
  </si>
  <si>
    <t>1570045</t>
  </si>
  <si>
    <t>1570113</t>
  </si>
  <si>
    <t>MORSKI PAS KOMADI BEZ KOŽE 3-5 KG SMRZ - KG</t>
  </si>
  <si>
    <t>1570096</t>
  </si>
  <si>
    <t>MORSKI PAS KOTLETI BEZ KOŽE SMRZ - KG</t>
  </si>
  <si>
    <t>1570063</t>
  </si>
  <si>
    <t>MORSKI PAS KOTLETI SA KOŽOM SMRZ - KG</t>
  </si>
  <si>
    <t>1570043</t>
  </si>
  <si>
    <t>ORADA FILET 120-160 GR SMRZ - KG</t>
  </si>
  <si>
    <t>1570130</t>
  </si>
  <si>
    <t>ORADA FILET 80-120 GR  S KOŽOM SMRZ - KG</t>
  </si>
  <si>
    <t>1570015</t>
  </si>
  <si>
    <t>ORADA OČIŠĆ 300-400 GR SMRZ - KG</t>
  </si>
  <si>
    <t>1570018</t>
  </si>
  <si>
    <t>ORADA OČIŠĆENI SMRZ. 200-300G/KG - KG</t>
  </si>
  <si>
    <t>1570036</t>
  </si>
  <si>
    <t>OSLIĆ BEZ GLAVE HUBBSY SMRZ - KG</t>
  </si>
  <si>
    <t>1570067</t>
  </si>
  <si>
    <t>OSLIĆ FILE PANIRANI KOCKA SMRZ - KG</t>
  </si>
  <si>
    <t>1570026</t>
  </si>
  <si>
    <t>OSLIĆ FILET HUBBSY INTERFOLIRANI SMRZ - KG</t>
  </si>
  <si>
    <t>1570089</t>
  </si>
  <si>
    <t>OSLIĆ PANIRANI FILE HUBBSY SMRZ - KG</t>
  </si>
  <si>
    <t>1570050</t>
  </si>
  <si>
    <t>PAPALINA SMRZ - KG</t>
  </si>
  <si>
    <t>1570114</t>
  </si>
  <si>
    <t>PASTRVA OČIŠĆ SA GLAVOM BEZ UTROBE SMRZ - KG</t>
  </si>
  <si>
    <t>1570010</t>
  </si>
  <si>
    <t>PATARAČA 200-700 GR SMRZ - KG</t>
  </si>
  <si>
    <t>1570051</t>
  </si>
  <si>
    <t>PLODOVI MORA 1KG SMRZ - KG</t>
  </si>
  <si>
    <t>1570118</t>
  </si>
  <si>
    <t>RIBA MIX (MOLI,TRILJE) PANIRANA - KG</t>
  </si>
  <si>
    <t>1570025</t>
  </si>
  <si>
    <t>SABLJARKA KOMADI BEZ KOŽE SMRZ - KG</t>
  </si>
  <si>
    <t>1570066</t>
  </si>
  <si>
    <t>SABLJARKA ODREZAK - KG</t>
  </si>
  <si>
    <t>1570059</t>
  </si>
  <si>
    <t>SKUŠA 200-400 GR. SMRZ - KG</t>
  </si>
  <si>
    <t>1570099</t>
  </si>
  <si>
    <t>SKUŠA 3-5 KOM/KG SMRZ - KG</t>
  </si>
  <si>
    <t>1570033</t>
  </si>
  <si>
    <t>SKUŠA 4-7 KOM/KG SMRZ - KG</t>
  </si>
  <si>
    <t>1570037</t>
  </si>
  <si>
    <t>SKUŠA 7-9 KOM/KG - KG</t>
  </si>
  <si>
    <t>1570073</t>
  </si>
  <si>
    <t>SKUŠA FILET 110-150 GR SMRZ - KG</t>
  </si>
  <si>
    <t>1570082</t>
  </si>
  <si>
    <t>SOM FILET PANGASIUS SMRZ - KG</t>
  </si>
  <si>
    <t>1570008</t>
  </si>
  <si>
    <t>SRDELA CIJELA IQF SMRZ - KG</t>
  </si>
  <si>
    <t>1570048</t>
  </si>
  <si>
    <t>SRDELA OČIŠĆ BEZ GLAVE SMRZ - KG</t>
  </si>
  <si>
    <t>1570011</t>
  </si>
  <si>
    <t>ŠKARPINA BEZ GLAVE 150-200 GR SMRZ - KG</t>
  </si>
  <si>
    <t>1570104</t>
  </si>
  <si>
    <t>ŠKARPINA BEZ GLAVE 200-300 GR SMRZ - KG</t>
  </si>
  <si>
    <t>1570078</t>
  </si>
  <si>
    <t>ŠKARPINA BEZ GLAVE 300-500 GR SMRZ - KG</t>
  </si>
  <si>
    <t>1570007</t>
  </si>
  <si>
    <t>ŠKARPINA FILET BEZ KOŽE SMRZ - KG</t>
  </si>
  <si>
    <t>1570107</t>
  </si>
  <si>
    <t>ŠKARPINA FILET SA KOŽOM SMRZ - KG</t>
  </si>
  <si>
    <t>1570054</t>
  </si>
  <si>
    <t>ŠTAPIĆI RIBLJI PANIRANI BASTONCINI SMRZ - KG</t>
  </si>
  <si>
    <t>1570062</t>
  </si>
  <si>
    <t>TRILJA IQF 100-200 GR POJEDINAČNO SMRZ - KG</t>
  </si>
  <si>
    <t>1570038</t>
  </si>
  <si>
    <t>TUNA KOMADI 3-6 KG BEZ KOŽE SMRZ - KG</t>
  </si>
  <si>
    <t>1570070</t>
  </si>
  <si>
    <t>TUNA ODREZAK SA KOŽOM SMRZ - KG</t>
  </si>
  <si>
    <t>1570030</t>
  </si>
  <si>
    <t>ZUBATAC 200-300 GR SMRZ - KG</t>
  </si>
  <si>
    <t>1570022</t>
  </si>
  <si>
    <t>HOBOTNICA ČISTA 1000-2000 GR SMRZ - KG</t>
  </si>
  <si>
    <t>1570064</t>
  </si>
  <si>
    <t>HOBOTNICA ČISTA 2000-3000 GR SMRZ - KG</t>
  </si>
  <si>
    <t>1570031</t>
  </si>
  <si>
    <t>HOBOTNICA ČISTA 800-1200GR/KOM BEZ LEDA - KG</t>
  </si>
  <si>
    <t>1570039</t>
  </si>
  <si>
    <t>HOBOTNICA KRAKOVI OČIŠĆENI SMRZ - KG</t>
  </si>
  <si>
    <t>1570075</t>
  </si>
  <si>
    <t>LIGNJA DIV KRAKOVI REZANI KUHANI SMRZ - KG</t>
  </si>
  <si>
    <t>1570083</t>
  </si>
  <si>
    <t>LIGNJA DIV KRAKOVI SMRZ - KG</t>
  </si>
  <si>
    <t>1570023</t>
  </si>
  <si>
    <t>LIGNJA KOLUTIĆI OČIŠĆENI SMRZ - KG</t>
  </si>
  <si>
    <t>1570027</t>
  </si>
  <si>
    <t>LIGNJA KOLUTIĆI PANIRANI SMRZ - KG</t>
  </si>
  <si>
    <t>1570046</t>
  </si>
  <si>
    <t>LIGNJA NZ KOLUTIĆI I KRAKOVI SMRZ - KG</t>
  </si>
  <si>
    <t>1570047</t>
  </si>
  <si>
    <t>LIGNJA NZ OĆIŠĆ TUBA S KRAKOVIMA SMRZ - KG</t>
  </si>
  <si>
    <t>1570074</t>
  </si>
  <si>
    <t>LIGNJA PATAGONICA C 10-13 CM SMRZ - KG</t>
  </si>
  <si>
    <t>1570002</t>
  </si>
  <si>
    <t>LIGNJA PATAGONICA ČISTA CIJELA C4 SMRZ - KG</t>
  </si>
  <si>
    <t>1570094</t>
  </si>
  <si>
    <t>LIGNJA PATAGONICA KOLUTIĆI I KRAKOVI SMR - KG</t>
  </si>
  <si>
    <t>1570056</t>
  </si>
  <si>
    <t>LIGNJA PATAGONICA NEOČ C4 12-16 CM SMRZ - KG</t>
  </si>
  <si>
    <t>1570019</t>
  </si>
  <si>
    <t>LIGNJE PATAGONICA 13-17 NEOČ C4L SMRZ - KG</t>
  </si>
  <si>
    <t>1570072</t>
  </si>
  <si>
    <t>LIGNJUN NZ 100-200GR SMRZ  - KG</t>
  </si>
  <si>
    <t>1570111</t>
  </si>
  <si>
    <t>PLODOVI MORA KOKTEL BEZ SURIMA 1KG SMRZ - KG</t>
  </si>
  <si>
    <t>1570108</t>
  </si>
  <si>
    <t>PLODOVI MORA KOKTEL SA SURIMIMA 1KG SMRZ - KG</t>
  </si>
  <si>
    <t>1570052</t>
  </si>
  <si>
    <t>SIPA ČISTA SMRZ - KG</t>
  </si>
  <si>
    <t>1890008</t>
  </si>
  <si>
    <t>GAMBERI KOZICE 20-30 KOM/KG SMRZ - KG</t>
  </si>
  <si>
    <t>1570076</t>
  </si>
  <si>
    <t>GAMBERI KOZICE ARGENT 30-40 KOM/KG SMRZ - KG</t>
  </si>
  <si>
    <t>1570016</t>
  </si>
  <si>
    <t>GAMBERI KOZICE MESO 100-200 KOM/KG SMRZ - KG</t>
  </si>
  <si>
    <t>1570106</t>
  </si>
  <si>
    <t>GAMBERI KOZICE MESO 30-50 KOM/KG SMRZ - KG</t>
  </si>
  <si>
    <t>1570053</t>
  </si>
  <si>
    <t>GAMBERI KOZICE MESO 50-70 KOM/KG SMRZ - KG</t>
  </si>
  <si>
    <t>1570085</t>
  </si>
  <si>
    <t>GAMBERI KOZICE MESO 70-100 KOM/KG SMRZ  - KG</t>
  </si>
  <si>
    <t>1570042</t>
  </si>
  <si>
    <t>GAMBERI KOZICE MESO 70-100 KOM/KG SMRZ - KG</t>
  </si>
  <si>
    <t>1580024</t>
  </si>
  <si>
    <t>HLAP MEDITERANSKI 1,30 - 1,70 KG SV - KG</t>
  </si>
  <si>
    <t>1570081</t>
  </si>
  <si>
    <t>KLIJEŠTA RAKA PANIRANA SMRZ - KG</t>
  </si>
  <si>
    <t>1570024</t>
  </si>
  <si>
    <t>KOZICE BLACK TIGER 16-20KOM/KG SMRZ - KG</t>
  </si>
  <si>
    <t>1570065</t>
  </si>
  <si>
    <t>ŠKAMPI 10-15 KOM/KG SMRZ - KG</t>
  </si>
  <si>
    <t>1570044</t>
  </si>
  <si>
    <t>ŠKAMPI 13-16 KOM/KG SMRZ - KG</t>
  </si>
  <si>
    <t>1570009</t>
  </si>
  <si>
    <t>ŠKAMPI 16-20 KOM/KG STIROPOR SMRZ - KG</t>
  </si>
  <si>
    <t>1570060</t>
  </si>
  <si>
    <t>ŠKAMPI 17-20 KOM/KG SMRZ - KG</t>
  </si>
  <si>
    <t>1570006</t>
  </si>
  <si>
    <t>ŠKAMPI 21-30 KOM/KG SMRZ - KG</t>
  </si>
  <si>
    <t>1570112</t>
  </si>
  <si>
    <t>ŠKAMPI 8-12 KOM/KG SMRZ - KG</t>
  </si>
  <si>
    <t>1570084</t>
  </si>
  <si>
    <t>ŠKAMPI ČISTO MESO SMRZ - KG</t>
  </si>
  <si>
    <t>1570093</t>
  </si>
  <si>
    <t>ŠTAPIĆI OD RAKOVA SURIMI SMRZ - KG</t>
  </si>
  <si>
    <t>1580002</t>
  </si>
  <si>
    <t>BRANCIN SVJEŽI 1000-2000 GR SV - KG</t>
  </si>
  <si>
    <t>1580009</t>
  </si>
  <si>
    <t>BRANCIN UZGOJ 150-200GR - KG</t>
  </si>
  <si>
    <t>1580037</t>
  </si>
  <si>
    <t>BRANCIN UZGOJ 200-300GR SV - KG</t>
  </si>
  <si>
    <t>1580030</t>
  </si>
  <si>
    <t>BRANCIN UZGOJ 300-400GR SV - KG</t>
  </si>
  <si>
    <t>1580021</t>
  </si>
  <si>
    <t>BRANCIN UZGOJ 400-600GR SV - KG</t>
  </si>
  <si>
    <t>1580049</t>
  </si>
  <si>
    <t>BRANCIN UZGOJ 800-1000GR SV - KG</t>
  </si>
  <si>
    <t>1580058</t>
  </si>
  <si>
    <t>GRDOBINA REP 1-2 KG SVJ. - KG</t>
  </si>
  <si>
    <t>1580003</t>
  </si>
  <si>
    <t>KOVAČ EXTRA KLASE SV - KG</t>
  </si>
  <si>
    <t>1580051</t>
  </si>
  <si>
    <t>LOSOS BEZ UTROBE 4-5 KG SVIJEŽI - KG</t>
  </si>
  <si>
    <t>1580033</t>
  </si>
  <si>
    <t>LOSOS FILET SV - KG</t>
  </si>
  <si>
    <t>1580027</t>
  </si>
  <si>
    <t>LOSOS SV - KG</t>
  </si>
  <si>
    <t>1580001</t>
  </si>
  <si>
    <t>ORADA BEZ UTROBE 200-300 GR SV - KG</t>
  </si>
  <si>
    <t>1580029</t>
  </si>
  <si>
    <t>ORADA UZGOJ 150-200 GR SV - KG</t>
  </si>
  <si>
    <t>1580020</t>
  </si>
  <si>
    <t>ORADA UZGOJ 200-300 GR SV - KG</t>
  </si>
  <si>
    <t>1580034</t>
  </si>
  <si>
    <t>ORADA UZGOJ 300-400 GR - KG</t>
  </si>
  <si>
    <t>1580055</t>
  </si>
  <si>
    <t>ORADA UZGOJ 300-400GR  OČIŠĆ SV - KG</t>
  </si>
  <si>
    <t>1580038</t>
  </si>
  <si>
    <t>ORADA UZGOJ 400-600 GR BONAVIA SV - KG</t>
  </si>
  <si>
    <t>1580050</t>
  </si>
  <si>
    <t>ORADA UZGOJ 800-1000GR SV - KG</t>
  </si>
  <si>
    <t>1580018</t>
  </si>
  <si>
    <t>ROMBO SV - KG</t>
  </si>
  <si>
    <t>1580008</t>
  </si>
  <si>
    <t>SKUŠA SV - KG</t>
  </si>
  <si>
    <t>1580016</t>
  </si>
  <si>
    <t>ŠKARPINA SV - KG</t>
  </si>
  <si>
    <t>1580032</t>
  </si>
  <si>
    <t>TUNA FILET SV - KG</t>
  </si>
  <si>
    <t>1560004</t>
  </si>
  <si>
    <t>BAKALAR NA BIJELO GOTOVI - KG</t>
  </si>
  <si>
    <t>1560007</t>
  </si>
  <si>
    <t>BAKALAR NA BIJELO OKUS CAPARI - KG</t>
  </si>
  <si>
    <t>1560011</t>
  </si>
  <si>
    <t>BAKALAR NA BIJELO OKUS MASLINE - KG</t>
  </si>
  <si>
    <t>1560012</t>
  </si>
  <si>
    <t>BAKALAR NA BIJELO ZELENI PAPAR - KG</t>
  </si>
  <si>
    <t>1560018</t>
  </si>
  <si>
    <t>BAKALAR SUHI CIJELI - KG</t>
  </si>
  <si>
    <t>1560024</t>
  </si>
  <si>
    <t>INĆUN MARINIRANI 900 GR - KOM</t>
  </si>
  <si>
    <t>1560006</t>
  </si>
  <si>
    <t>INĆUNI FILETI SLANI 1KG - KOM</t>
  </si>
  <si>
    <t>1560037</t>
  </si>
  <si>
    <t>INĆUNI FILETI SLANI 750 G - KOM</t>
  </si>
  <si>
    <t>1560017</t>
  </si>
  <si>
    <t>INĆUNI MARINIRANI - KG</t>
  </si>
  <si>
    <t>1560030</t>
  </si>
  <si>
    <t>INĆUNI MARINIRANI 900G - KOM</t>
  </si>
  <si>
    <t>1560014</t>
  </si>
  <si>
    <t>LOSOS DIMLJENI 200GR KONZ - KG</t>
  </si>
  <si>
    <t>1560008</t>
  </si>
  <si>
    <t>SARDINA U BILJ ULJU KONZ 100 GR - KOM</t>
  </si>
  <si>
    <t>1560001</t>
  </si>
  <si>
    <t>SARDINA U BILJ ULJU KONZ 115 GR - KOM</t>
  </si>
  <si>
    <t>1560035</t>
  </si>
  <si>
    <t>SIPA CRNILO 500 GR - KOM</t>
  </si>
  <si>
    <t>1560005</t>
  </si>
  <si>
    <t>TUNA KOMADI U ULJU 1705 GR - KOM</t>
  </si>
  <si>
    <t>1560025</t>
  </si>
  <si>
    <t>TUNA KOMADIĆI U ULJU 1705 GR - KOM</t>
  </si>
  <si>
    <t>1560034</t>
  </si>
  <si>
    <t>TUNA U MASL. ULJU 4X60GR KONZ - KOM</t>
  </si>
  <si>
    <t>1560009</t>
  </si>
  <si>
    <t>TUNA U VREĆICI 1 KG  - KOM</t>
  </si>
  <si>
    <t>1570095</t>
  </si>
  <si>
    <t>DAGNJE ČISTO MESO 100-200KOM/KG SMRZ - KG</t>
  </si>
  <si>
    <t>1570109</t>
  </si>
  <si>
    <t>DAGNJE ČISTO MESO 200-300 KOM/KG SMRZ - KG</t>
  </si>
  <si>
    <t>1580026</t>
  </si>
  <si>
    <t>DAGNJE SV - KG</t>
  </si>
  <si>
    <t>1570103</t>
  </si>
  <si>
    <t>KAPESANTE MESO 20-30 KOM/KG smrz - KG</t>
  </si>
  <si>
    <t>1570091</t>
  </si>
  <si>
    <t>KAPESANTE U POLA ŠKOLJKE SMRZ - KG</t>
  </si>
  <si>
    <t>1900003</t>
  </si>
  <si>
    <t>ŠKOLJKE KUĆICE ČISTO MESO - KG</t>
  </si>
  <si>
    <t>1570020</t>
  </si>
  <si>
    <t>VONGOLE U ŠKOLJCI SMRZ - KG</t>
  </si>
  <si>
    <t>Šifra artikla PL</t>
  </si>
  <si>
    <t>LOSOS ODREZAK 150-300G - KG</t>
  </si>
  <si>
    <t>1570087</t>
  </si>
  <si>
    <t>SRDELA BG IQF SMRZ - KG</t>
  </si>
  <si>
    <t>1570102</t>
  </si>
  <si>
    <t>ZUBATAC 300-500 GR SMRZ - KG</t>
  </si>
  <si>
    <t>1570131</t>
  </si>
  <si>
    <t>TUNA FILET SMRZ - KG</t>
  </si>
  <si>
    <t>1570133</t>
  </si>
  <si>
    <t>LOSOS FILET S KOŽOM 200-700 GR SMR - KG</t>
  </si>
  <si>
    <t>1570134</t>
  </si>
  <si>
    <t>BRANCIN FILET 120-160 SA KOŽOM SMRZ - KG</t>
  </si>
  <si>
    <t>Ponuđena cijena za 2023</t>
  </si>
  <si>
    <t>Iznos (ponuđena cijena 2023 x Količina 2022)</t>
  </si>
  <si>
    <t>Količina 2022</t>
  </si>
  <si>
    <t>1580022</t>
  </si>
  <si>
    <t>GAVUNI SV - KG</t>
  </si>
  <si>
    <t>1580060</t>
  </si>
  <si>
    <t>ORADA UZGOJ NEOČ. 150-200 GR SMRZ - KG</t>
  </si>
  <si>
    <t>1580061</t>
  </si>
  <si>
    <t>BRANCIN UZGOJ NEOČ. 150-200 GR SMRZ - KG</t>
  </si>
  <si>
    <t>1560003</t>
  </si>
  <si>
    <t>TUNA KOM U BILJ ULJU RIO M 3X80GR KONZ - KOM</t>
  </si>
  <si>
    <t>1560013</t>
  </si>
  <si>
    <t>TUNA KOM U BILJ ULJU RIO M 4X80GR KONZ - KOM</t>
  </si>
  <si>
    <t>1560038</t>
  </si>
  <si>
    <t>KAVIAR KETA OD LOSO 50 G - KOM</t>
  </si>
  <si>
    <t>1560039</t>
  </si>
  <si>
    <t>LOSOS DIMLJENI 100GR KONZ - KG</t>
  </si>
  <si>
    <t>1560040</t>
  </si>
  <si>
    <t>INĆUNI FILETI SLANI 900G - KOM</t>
  </si>
  <si>
    <t>1580010</t>
  </si>
  <si>
    <t>VONGOLE - KG</t>
  </si>
  <si>
    <t>1580043</t>
  </si>
  <si>
    <t>KANEŠTRELE MESO - KG</t>
  </si>
  <si>
    <t>1900002</t>
  </si>
  <si>
    <t>KAMENICE SV U KOM. - KOM</t>
  </si>
  <si>
    <t>1570013</t>
  </si>
  <si>
    <t>LIGNJA TOTAN KOLUTIĆI I KRAKOVI SMRZ - KG</t>
  </si>
  <si>
    <t>1570057</t>
  </si>
  <si>
    <t>LIGNJA BOSTON 12-16 CM SMRZ - KG</t>
  </si>
  <si>
    <t>1570071</t>
  </si>
  <si>
    <t>LIGNJA PATAGONICA NEOČ C4 11-15CM SMRZ - KG</t>
  </si>
  <si>
    <t>1880005</t>
  </si>
  <si>
    <t>LIGNJA PATAGONICA C3 (Ogrille) - KG</t>
  </si>
  <si>
    <t>1880006</t>
  </si>
  <si>
    <t>LIGNJA PATAGONICA C2 (Ogrille) - KG</t>
  </si>
  <si>
    <t xml:space="preserve">188 - S -GLAVONOŠCI </t>
  </si>
  <si>
    <t>189 - S</t>
  </si>
  <si>
    <t>S - RAKOVI</t>
  </si>
  <si>
    <t>1580035</t>
  </si>
  <si>
    <t>KOZICE 40/60 SV - KG</t>
  </si>
  <si>
    <t>1890009</t>
  </si>
  <si>
    <t>REP RAKA PANIRANI - KG</t>
  </si>
  <si>
    <t xml:space="preserve">IZJAVA O PRIHVAĆANJU KOMERCIJALNO - FINANCIJSKIH UVJETA </t>
  </si>
  <si>
    <t>Grupa: 7. RIBA I RIBLJI PROIZVODI</t>
  </si>
  <si>
    <t>1. Naziv ponuditelja:</t>
  </si>
  <si>
    <t>2. Adresa ponuditelja:</t>
  </si>
  <si>
    <t>3. Mjesto:</t>
  </si>
  <si>
    <t>4. Poštanski broj:</t>
  </si>
  <si>
    <t>5. Ime i prezime kontakt osobe:</t>
  </si>
  <si>
    <t>6. Telefon:</t>
  </si>
  <si>
    <t xml:space="preserve">7. Fax: </t>
  </si>
  <si>
    <t>8. E-mail:</t>
  </si>
  <si>
    <t>9. OIB:</t>
  </si>
  <si>
    <r>
      <t xml:space="preserve">      - </t>
    </r>
    <r>
      <rPr>
        <b/>
        <sz val="9"/>
        <rFont val="Arial"/>
        <family val="2"/>
      </rPr>
      <t>Cijene formirati neto</t>
    </r>
    <r>
      <rPr>
        <sz val="9"/>
        <rFont val="Arial"/>
        <family val="2"/>
      </rPr>
      <t xml:space="preserve"> (možebitini osnovni rabat treba biti ukalkuliran u jediničnu cijenu)</t>
    </r>
  </si>
  <si>
    <t>11. Rok plaćanja : 60 (šezdeset) dana od isporuke za smrznutu ribu</t>
  </si>
  <si>
    <t xml:space="preserve">             30 (trideset) dana od isporuke za svježu ribu</t>
  </si>
  <si>
    <t>Ponuditelj daje ponudu za rok plaćanja od 60 dana,odnosno 30 dana, a ukoliko traži prijevremeno plaćanje od navedenog roka nudi Kupcu ;</t>
  </si>
  <si>
    <t xml:space="preserve">           _________ % rabata za plaćanje u roku od __________ dana  ( upišite ponuđeno)</t>
  </si>
  <si>
    <t>12. Lokacije snabdijevanja:</t>
  </si>
  <si>
    <t xml:space="preserve">                  a) lokacija Plava laguna d.d. - Poreč, (12 hotela, 4 auto kampa, 4 apartman naselja)</t>
  </si>
  <si>
    <t xml:space="preserve">                  b) lokacija  Plava laguna d.d. - Rijeka (1 hotel - Grand hotel Bonavia)</t>
  </si>
  <si>
    <t xml:space="preserve">                  c) lokacija Plava laguna d.d. - Umag (9 hotela, 5 auto kampa, 7 apartman naselja)</t>
  </si>
  <si>
    <r>
      <t xml:space="preserve">13. </t>
    </r>
    <r>
      <rPr>
        <sz val="9"/>
        <rFont val="Arial"/>
        <family val="2"/>
      </rPr>
      <t>Rok isporuke: najkasnije 24 sata od zaprimanja narudžbe</t>
    </r>
  </si>
  <si>
    <t xml:space="preserve">       Proizvodi se neće ugovarati u fiksnim količinama, već će se naručivati sukcesivno, </t>
  </si>
  <si>
    <t xml:space="preserve">       a dinamika isporuke i stvarne količine biti će određene pojedinačnim narudžbama.</t>
  </si>
  <si>
    <r>
      <t>14.</t>
    </r>
    <r>
      <rPr>
        <sz val="9"/>
        <rFont val="Arial"/>
        <family val="2"/>
      </rPr>
      <t xml:space="preserve"> Ponuditelj prihvaća obvezu sukcesivne isporuke na svim mjestima potrošnje koje odredi Kupac.</t>
    </r>
  </si>
  <si>
    <t xml:space="preserve">       Po isteku vremena trajanja potpisanog ugovora, ukoliko niti jedna strana isti ne otkaže, odredbe</t>
  </si>
  <si>
    <t xml:space="preserve">       ugovora primjenjuju se do zaključenja novog ugovora ili obavijesti naručioca o raskidu ugovora.</t>
  </si>
  <si>
    <r>
      <rPr>
        <b/>
        <sz val="9"/>
        <rFont val="Arial"/>
        <family val="2"/>
      </rPr>
      <t>16</t>
    </r>
    <r>
      <rPr>
        <sz val="9"/>
        <rFont val="Arial"/>
        <family val="2"/>
      </rPr>
      <t>. Na dan sklapanja kupoprodajnog ugovora vrijede cijene iz ponude, neovisno o tome koliko je vremena prošlo do trenutka sklapanja ugovora.</t>
    </r>
  </si>
  <si>
    <r>
      <t xml:space="preserve">      Ukoliko se za vrijeme trajanja ugovora nabavna cijena predmeta ugovora kod ponuditelja promijeni zbog ekonomskih kretanja na tržištu, </t>
    </r>
  </si>
  <si>
    <t xml:space="preserve">      ponuditelj se obvezuje bez odgađanja obavijestiti kupca o takvoj promjeni. Na sve isporuke učinjene kupcu u 15 dana od dana kada je zaprimio </t>
  </si>
  <si>
    <t xml:space="preserve">      obavijest o promijeni cijena primjenjivat će se cijene koje su vrijedile prije obavijesti. Kupac u tom slučaju pridržava pravo raskinuti ugovor  </t>
  </si>
  <si>
    <t xml:space="preserve">      odnosno navedenu robu kupiti od drugog dobavljača.</t>
  </si>
  <si>
    <r>
      <t xml:space="preserve">17. SVJEŽA RIBA </t>
    </r>
    <r>
      <rPr>
        <sz val="9"/>
        <rFont val="Arial"/>
        <family val="2"/>
      </rPr>
      <t>podliježe tržišnim uvjetima formiranja cijena.</t>
    </r>
  </si>
  <si>
    <r>
      <t xml:space="preserve">18. </t>
    </r>
    <r>
      <rPr>
        <sz val="9"/>
        <rFont val="Arial"/>
        <family val="2"/>
      </rPr>
      <t xml:space="preserve">Ponuditelj prihvaća </t>
    </r>
    <r>
      <rPr>
        <b/>
        <sz val="9"/>
        <rFont val="Arial"/>
        <family val="2"/>
      </rPr>
      <t xml:space="preserve">obvezu povrata smrznute ribe </t>
    </r>
    <r>
      <rPr>
        <sz val="9"/>
        <rFont val="Arial"/>
        <family val="2"/>
      </rPr>
      <t xml:space="preserve">pri zatvaranju objekata Kupca, pod uvjetom da je </t>
    </r>
  </si>
  <si>
    <t xml:space="preserve">      neoštećena i u roku valjanosti.</t>
  </si>
  <si>
    <r>
      <t>19.</t>
    </r>
    <r>
      <rPr>
        <sz val="9"/>
        <rFont val="Arial"/>
        <family val="2"/>
      </rPr>
      <t xml:space="preserve"> Kupac može robu (predmet ovog nadmetanja) ugovoriti s jednim ili više ponuditelja.</t>
    </r>
  </si>
  <si>
    <t xml:space="preserve">Napomena: </t>
  </si>
  <si>
    <t>Razmatranje ponude Ponuditelja uvjetovano je urednim ispunjenjem ove izjave.</t>
  </si>
  <si>
    <t>PONUDITELJ:</t>
  </si>
  <si>
    <t>_____________________</t>
  </si>
  <si>
    <t xml:space="preserve">        (potpis i pečat)</t>
  </si>
  <si>
    <r>
      <t>15.</t>
    </r>
    <r>
      <rPr>
        <sz val="9"/>
        <rFont val="Arial"/>
        <family val="2"/>
      </rPr>
      <t xml:space="preserve"> Kupoprodajni ugovor se zaključuje na određeno vrijeme do 31.12. 2023. godine. </t>
    </r>
  </si>
  <si>
    <t>1</t>
  </si>
  <si>
    <t>2</t>
  </si>
  <si>
    <t>3</t>
  </si>
  <si>
    <t>4</t>
  </si>
  <si>
    <t>5</t>
  </si>
  <si>
    <t>6</t>
  </si>
  <si>
    <t>Ukupno:</t>
  </si>
  <si>
    <t>20. Rekapitulacija ponude</t>
  </si>
  <si>
    <t>Riba konzervirana</t>
  </si>
  <si>
    <t>Riba smrznuta</t>
  </si>
  <si>
    <t>Riba svježa</t>
  </si>
  <si>
    <t>Glavonošci</t>
  </si>
  <si>
    <t>Rakovi</t>
  </si>
  <si>
    <t xml:space="preserve">Školjke </t>
  </si>
  <si>
    <t>10. Jedinične cijene iskazuju se u eurima, bez PDV-a, FCO potrošno mjesto-istovareno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</si>
</sst>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u val="single"/>
      <sz val="10"/>
      <color indexed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9"/>
      <color indexed="12"/>
      <name val="Arial"/>
      <family val="2"/>
    </font>
    <font>
      <b/>
      <sz val="9"/>
      <color indexed="10"/>
      <name val="Arial"/>
      <family val="2"/>
    </font>
    <font>
      <sz val="11"/>
      <name val="Calibri"/>
      <family val="2"/>
    </font>
  </fonts>
  <fills count="37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 style="hair"/>
      <top style="hair"/>
      <bottom style="hair"/>
    </border>
    <border>
      <left/>
      <right/>
      <top/>
      <bottom style="thin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hair"/>
      <right style="hair"/>
      <top style="hair"/>
      <bottom style="medium"/>
    </border>
    <border>
      <left/>
      <right/>
      <top/>
      <bottom style="thin">
        <color theme="4" tint="0.39998000860214233"/>
      </bottom>
    </border>
    <border>
      <left style="thin"/>
      <right style="medium"/>
      <top style="medium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/>
      <right style="medium"/>
      <top style="medium"/>
      <bottom style="medium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 style="medium"/>
      <bottom style="medium"/>
    </border>
    <border>
      <left/>
      <right style="hair"/>
      <top style="medium"/>
      <bottom style="hair"/>
    </border>
    <border>
      <left/>
      <right style="hair"/>
      <top style="hair"/>
      <bottom style="hair"/>
    </border>
    <border>
      <left/>
      <right style="hair"/>
      <top style="hair"/>
      <bottom style="medium"/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0" fillId="29" borderId="0" applyNumberFormat="0" applyBorder="0" applyAlignment="0" applyProtection="0"/>
    <xf numFmtId="0" fontId="0" fillId="30" borderId="0" applyNumberFormat="0" applyBorder="0" applyAlignment="0" applyProtection="0"/>
    <xf numFmtId="0" fontId="17" fillId="31" borderId="0" applyNumberFormat="0" applyBorder="0" applyAlignment="0" applyProtection="0"/>
    <xf numFmtId="0" fontId="0" fillId="0" borderId="0">
      <alignment/>
      <protection/>
    </xf>
    <xf numFmtId="0" fontId="0" fillId="32" borderId="9" applyNumberFormat="0" applyFont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20" fillId="0" borderId="0" applyNumberFormat="0" applyFill="0" applyBorder="0">
      <alignment/>
      <protection locked="0"/>
    </xf>
    <xf numFmtId="0" fontId="0" fillId="32" borderId="9" applyNumberFormat="0" applyFont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9" borderId="0" applyNumberFormat="0" applyBorder="0" applyAlignment="0" applyProtection="0"/>
    <xf numFmtId="0" fontId="0" fillId="30" borderId="0" applyNumberFormat="0" applyBorder="0" applyAlignment="0" applyProtection="0"/>
    <xf numFmtId="0" fontId="20" fillId="0" borderId="0" applyNumberFormat="0" applyFill="0" applyBorder="0" applyAlignment="0" applyProtection="0"/>
  </cellStyleXfs>
  <cellXfs count="122">
    <xf numFmtId="0" fontId="0" fillId="0" borderId="0" xfId="0"/>
    <xf numFmtId="0" fontId="18" fillId="0" borderId="0" xfId="0" applyFont="1" applyProtection="1">
      <protection hidden="1"/>
    </xf>
    <xf numFmtId="0" fontId="18" fillId="0" borderId="0" xfId="0" applyFont="1" applyProtection="1">
      <protection locked="0"/>
    </xf>
    <xf numFmtId="0" fontId="19" fillId="33" borderId="0" xfId="0" applyFont="1" applyFill="1" applyProtection="1">
      <protection hidden="1"/>
    </xf>
    <xf numFmtId="0" fontId="18" fillId="0" borderId="0" xfId="0" applyFont="1" applyAlignment="1" applyProtection="1">
      <alignment vertical="center"/>
      <protection hidden="1"/>
    </xf>
    <xf numFmtId="4" fontId="18" fillId="33" borderId="10" xfId="0" applyNumberFormat="1" applyFont="1" applyFill="1" applyBorder="1" applyProtection="1">
      <protection locked="0"/>
    </xf>
    <xf numFmtId="4" fontId="18" fillId="0" borderId="10" xfId="0" applyNumberFormat="1" applyFont="1" applyBorder="1" applyProtection="1">
      <protection hidden="1"/>
    </xf>
    <xf numFmtId="0" fontId="19" fillId="0" borderId="0" xfId="0" applyFont="1" applyFill="1" applyBorder="1" applyAlignment="1" applyProtection="1">
      <alignment horizontal="right"/>
      <protection hidden="1"/>
    </xf>
    <xf numFmtId="4" fontId="19" fillId="0" borderId="0" xfId="0" applyNumberFormat="1" applyFont="1" applyFill="1" applyBorder="1" applyAlignment="1" applyProtection="1">
      <alignment horizontal="right"/>
      <protection hidden="1"/>
    </xf>
    <xf numFmtId="49" fontId="18" fillId="0" borderId="0" xfId="0" applyNumberFormat="1" applyFont="1" applyProtection="1">
      <protection locked="0"/>
    </xf>
    <xf numFmtId="49" fontId="19" fillId="0" borderId="0" xfId="0" applyNumberFormat="1" applyFont="1" applyFill="1" applyBorder="1" applyAlignment="1" applyProtection="1">
      <alignment horizontal="right"/>
      <protection locked="0"/>
    </xf>
    <xf numFmtId="49" fontId="18" fillId="0" borderId="11" xfId="0" applyNumberFormat="1" applyFont="1" applyBorder="1" applyProtection="1">
      <protection locked="0"/>
    </xf>
    <xf numFmtId="4" fontId="18" fillId="0" borderId="0" xfId="0" applyNumberFormat="1" applyFont="1" applyProtection="1">
      <protection locked="0"/>
    </xf>
    <xf numFmtId="4" fontId="18" fillId="0" borderId="0" xfId="0" applyNumberFormat="1" applyFont="1" applyProtection="1">
      <protection hidden="1"/>
    </xf>
    <xf numFmtId="4" fontId="19" fillId="0" borderId="0" xfId="0" applyNumberFormat="1" applyFont="1" applyFill="1" applyBorder="1" applyAlignment="1" applyProtection="1">
      <alignment horizontal="right"/>
      <protection locked="0"/>
    </xf>
    <xf numFmtId="4" fontId="18" fillId="0" borderId="11" xfId="0" applyNumberFormat="1" applyFont="1" applyBorder="1" applyProtection="1">
      <protection locked="0"/>
    </xf>
    <xf numFmtId="0" fontId="18" fillId="0" borderId="12" xfId="0" applyFont="1" applyBorder="1" applyProtection="1">
      <protection hidden="1"/>
    </xf>
    <xf numFmtId="0" fontId="18" fillId="0" borderId="13" xfId="0" applyFont="1" applyBorder="1" applyProtection="1">
      <protection hidden="1"/>
    </xf>
    <xf numFmtId="49" fontId="19" fillId="33" borderId="14" xfId="0" applyNumberFormat="1" applyFont="1" applyFill="1" applyBorder="1" applyAlignment="1" applyProtection="1">
      <alignment horizontal="center" vertical="center" wrapText="1"/>
      <protection locked="0"/>
    </xf>
    <xf numFmtId="4" fontId="19" fillId="33" borderId="15" xfId="0" applyNumberFormat="1" applyFont="1" applyFill="1" applyBorder="1" applyAlignment="1" applyProtection="1">
      <alignment horizontal="center" vertical="center" wrapText="1"/>
      <protection locked="0"/>
    </xf>
    <xf numFmtId="4" fontId="19" fillId="33" borderId="15" xfId="0" applyNumberFormat="1" applyFont="1" applyFill="1" applyBorder="1" applyAlignment="1" applyProtection="1">
      <alignment horizontal="center" vertical="center" wrapText="1"/>
      <protection hidden="1"/>
    </xf>
    <xf numFmtId="4" fontId="18" fillId="33" borderId="16" xfId="0" applyNumberFormat="1" applyFont="1" applyFill="1" applyBorder="1" applyProtection="1">
      <protection locked="0"/>
    </xf>
    <xf numFmtId="4" fontId="18" fillId="0" borderId="16" xfId="0" applyNumberFormat="1" applyFont="1" applyBorder="1" applyProtection="1">
      <protection hidden="1"/>
    </xf>
    <xf numFmtId="0" fontId="19" fillId="33" borderId="14" xfId="0" applyFont="1" applyFill="1" applyBorder="1" applyAlignment="1" applyProtection="1">
      <alignment vertical="center"/>
      <protection hidden="1"/>
    </xf>
    <xf numFmtId="0" fontId="19" fillId="33" borderId="15" xfId="0" applyFont="1" applyFill="1" applyBorder="1" applyAlignment="1" applyProtection="1">
      <alignment horizontal="center" vertical="center" wrapText="1"/>
      <protection hidden="1"/>
    </xf>
    <xf numFmtId="0" fontId="19" fillId="33" borderId="15" xfId="0" applyFont="1" applyFill="1" applyBorder="1" applyAlignment="1" applyProtection="1">
      <alignment horizontal="center" vertical="center"/>
      <protection hidden="1"/>
    </xf>
    <xf numFmtId="0" fontId="19" fillId="34" borderId="17" xfId="0" applyFont="1" applyFill="1" applyBorder="1" applyProtection="1">
      <protection hidden="1"/>
    </xf>
    <xf numFmtId="3" fontId="18" fillId="0" borderId="0" xfId="0" applyNumberFormat="1" applyFont="1" applyProtection="1">
      <protection hidden="1"/>
    </xf>
    <xf numFmtId="3" fontId="19" fillId="33" borderId="18" xfId="0" applyNumberFormat="1" applyFont="1" applyFill="1" applyBorder="1" applyAlignment="1" applyProtection="1">
      <alignment horizontal="center" vertical="center" wrapText="1"/>
      <protection hidden="1"/>
    </xf>
    <xf numFmtId="3" fontId="19" fillId="0" borderId="0" xfId="0" applyNumberFormat="1" applyFont="1" applyFill="1" applyProtection="1">
      <protection hidden="1"/>
    </xf>
    <xf numFmtId="0" fontId="18" fillId="0" borderId="19" xfId="0" applyFont="1" applyBorder="1" applyProtection="1">
      <protection hidden="1"/>
    </xf>
    <xf numFmtId="4" fontId="18" fillId="33" borderId="20" xfId="0" applyNumberFormat="1" applyFont="1" applyFill="1" applyBorder="1" applyProtection="1">
      <protection locked="0"/>
    </xf>
    <xf numFmtId="4" fontId="18" fillId="0" borderId="20" xfId="0" applyNumberFormat="1" applyFont="1" applyBorder="1" applyProtection="1">
      <protection hidden="1"/>
    </xf>
    <xf numFmtId="49" fontId="19" fillId="33" borderId="21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12" xfId="0" applyFont="1" applyFill="1" applyBorder="1" applyProtection="1">
      <protection hidden="1"/>
    </xf>
    <xf numFmtId="0" fontId="18" fillId="0" borderId="13" xfId="0" applyFont="1" applyFill="1" applyBorder="1" applyProtection="1">
      <protection hidden="1"/>
    </xf>
    <xf numFmtId="0" fontId="18" fillId="0" borderId="19" xfId="0" applyFont="1" applyFill="1" applyBorder="1" applyProtection="1">
      <protection hidden="1"/>
    </xf>
    <xf numFmtId="4" fontId="18" fillId="0" borderId="20" xfId="0" applyNumberFormat="1" applyFont="1" applyFill="1" applyBorder="1" applyProtection="1">
      <protection hidden="1"/>
    </xf>
    <xf numFmtId="4" fontId="18" fillId="0" borderId="10" xfId="0" applyNumberFormat="1" applyFont="1" applyFill="1" applyBorder="1" applyProtection="1">
      <protection hidden="1"/>
    </xf>
    <xf numFmtId="4" fontId="18" fillId="0" borderId="16" xfId="0" applyNumberFormat="1" applyFont="1" applyFill="1" applyBorder="1" applyProtection="1">
      <protection hidden="1"/>
    </xf>
    <xf numFmtId="4" fontId="18" fillId="0" borderId="0" xfId="0" applyNumberFormat="1" applyFont="1" applyFill="1" applyBorder="1" applyProtection="1">
      <protection hidden="1"/>
    </xf>
    <xf numFmtId="3" fontId="19" fillId="0" borderId="0" xfId="0" applyNumberFormat="1" applyFont="1" applyProtection="1">
      <protection hidden="1"/>
    </xf>
    <xf numFmtId="0" fontId="19" fillId="34" borderId="0" xfId="0" applyFont="1" applyFill="1" applyProtection="1">
      <protection hidden="1"/>
    </xf>
    <xf numFmtId="0" fontId="18" fillId="0" borderId="20" xfId="62" applyFont="1" applyFill="1" applyBorder="1">
      <alignment/>
      <protection/>
    </xf>
    <xf numFmtId="1" fontId="19" fillId="0" borderId="20" xfId="62" applyNumberFormat="1" applyFont="1" applyFill="1" applyBorder="1">
      <alignment/>
      <protection/>
    </xf>
    <xf numFmtId="0" fontId="18" fillId="0" borderId="10" xfId="62" applyFont="1" applyFill="1" applyBorder="1">
      <alignment/>
      <protection/>
    </xf>
    <xf numFmtId="1" fontId="19" fillId="0" borderId="10" xfId="62" applyNumberFormat="1" applyFont="1" applyFill="1" applyBorder="1">
      <alignment/>
      <protection/>
    </xf>
    <xf numFmtId="0" fontId="18" fillId="0" borderId="16" xfId="62" applyFont="1" applyFill="1" applyBorder="1">
      <alignment/>
      <protection/>
    </xf>
    <xf numFmtId="1" fontId="19" fillId="0" borderId="16" xfId="62" applyNumberFormat="1" applyFont="1" applyFill="1" applyBorder="1">
      <alignment/>
      <protection/>
    </xf>
    <xf numFmtId="49" fontId="18" fillId="33" borderId="20" xfId="0" applyNumberFormat="1" applyFont="1" applyFill="1" applyBorder="1" applyProtection="1">
      <protection locked="0"/>
    </xf>
    <xf numFmtId="49" fontId="18" fillId="33" borderId="10" xfId="0" applyNumberFormat="1" applyFont="1" applyFill="1" applyBorder="1" applyProtection="1">
      <protection locked="0"/>
    </xf>
    <xf numFmtId="49" fontId="18" fillId="33" borderId="16" xfId="0" applyNumberFormat="1" applyFont="1" applyFill="1" applyBorder="1" applyProtection="1">
      <protection locked="0"/>
    </xf>
    <xf numFmtId="49" fontId="18" fillId="33" borderId="22" xfId="0" applyNumberFormat="1" applyFont="1" applyFill="1" applyBorder="1" applyProtection="1">
      <protection locked="0"/>
    </xf>
    <xf numFmtId="49" fontId="18" fillId="33" borderId="23" xfId="0" applyNumberFormat="1" applyFont="1" applyFill="1" applyBorder="1" applyProtection="1">
      <protection locked="0"/>
    </xf>
    <xf numFmtId="49" fontId="18" fillId="33" borderId="24" xfId="0" applyNumberFormat="1" applyFont="1" applyFill="1" applyBorder="1" applyProtection="1">
      <protection locked="0"/>
    </xf>
    <xf numFmtId="4" fontId="19" fillId="33" borderId="10" xfId="0" applyNumberFormat="1" applyFont="1" applyFill="1" applyBorder="1" applyAlignment="1" applyProtection="1">
      <alignment horizontal="right"/>
      <protection locked="0"/>
    </xf>
    <xf numFmtId="49" fontId="19" fillId="33" borderId="23" xfId="0" applyNumberFormat="1" applyFont="1" applyFill="1" applyBorder="1" applyAlignment="1" applyProtection="1">
      <alignment horizontal="right"/>
      <protection locked="0"/>
    </xf>
    <xf numFmtId="0" fontId="18" fillId="0" borderId="0" xfId="0" applyFont="1"/>
    <xf numFmtId="49" fontId="21" fillId="0" borderId="0" xfId="63" applyNumberFormat="1" applyFont="1" applyProtection="1">
      <alignment/>
      <protection/>
    </xf>
    <xf numFmtId="49" fontId="22" fillId="0" borderId="0" xfId="63" applyNumberFormat="1" applyFont="1" applyProtection="1">
      <alignment/>
      <protection/>
    </xf>
    <xf numFmtId="49" fontId="22" fillId="0" borderId="0" xfId="63" applyNumberFormat="1" applyFont="1" applyFill="1" applyBorder="1" applyAlignment="1" applyProtection="1">
      <alignment horizontal="center"/>
      <protection/>
    </xf>
    <xf numFmtId="49" fontId="22" fillId="0" borderId="0" xfId="63" applyNumberFormat="1" applyFont="1" applyFill="1" applyBorder="1" applyAlignment="1" applyProtection="1">
      <alignment horizontal="left"/>
      <protection/>
    </xf>
    <xf numFmtId="49" fontId="22" fillId="0" borderId="0" xfId="63" applyNumberFormat="1" applyFont="1" applyFill="1" applyAlignment="1" applyProtection="1">
      <alignment/>
      <protection/>
    </xf>
    <xf numFmtId="49" fontId="21" fillId="0" borderId="0" xfId="63" applyNumberFormat="1" applyFont="1" applyAlignment="1" applyProtection="1">
      <alignment horizontal="left"/>
      <protection/>
    </xf>
    <xf numFmtId="49" fontId="22" fillId="0" borderId="0" xfId="63" applyNumberFormat="1" applyFont="1" applyAlignment="1" applyProtection="1">
      <alignment/>
      <protection/>
    </xf>
    <xf numFmtId="0" fontId="22" fillId="0" borderId="0" xfId="63" applyFont="1" applyAlignment="1" applyProtection="1">
      <alignment/>
      <protection/>
    </xf>
    <xf numFmtId="49" fontId="23" fillId="0" borderId="0" xfId="64" applyNumberFormat="1" applyFont="1" applyFill="1" applyBorder="1" applyAlignment="1" applyProtection="1">
      <alignment horizontal="center"/>
      <protection/>
    </xf>
    <xf numFmtId="49" fontId="22" fillId="0" borderId="0" xfId="63" applyNumberFormat="1" applyFont="1" applyFill="1" applyProtection="1">
      <alignment/>
      <protection/>
    </xf>
    <xf numFmtId="0" fontId="21" fillId="0" borderId="0" xfId="63" applyFont="1" applyAlignment="1">
      <alignment horizontal="left"/>
      <protection/>
    </xf>
    <xf numFmtId="49" fontId="24" fillId="0" borderId="0" xfId="63" applyNumberFormat="1" applyFont="1" applyProtection="1">
      <alignment/>
      <protection/>
    </xf>
    <xf numFmtId="0" fontId="21" fillId="0" borderId="0" xfId="63" applyFont="1" applyFill="1" applyAlignment="1">
      <alignment horizontal="left"/>
      <protection/>
    </xf>
    <xf numFmtId="0" fontId="22" fillId="0" borderId="0" xfId="63" applyFont="1" applyAlignment="1">
      <alignment horizontal="left"/>
      <protection/>
    </xf>
    <xf numFmtId="49" fontId="22" fillId="0" borderId="0" xfId="63" applyNumberFormat="1" applyFont="1" applyFill="1" applyBorder="1" applyProtection="1">
      <alignment/>
      <protection/>
    </xf>
    <xf numFmtId="49" fontId="21" fillId="0" borderId="0" xfId="63" applyNumberFormat="1" applyFont="1">
      <alignment/>
      <protection/>
    </xf>
    <xf numFmtId="49" fontId="21" fillId="0" borderId="0" xfId="63" applyNumberFormat="1" applyFont="1" applyAlignment="1">
      <alignment vertical="center"/>
      <protection/>
    </xf>
    <xf numFmtId="49" fontId="21" fillId="0" borderId="0" xfId="63" applyNumberFormat="1" applyFont="1" applyFill="1" applyProtection="1">
      <alignment/>
      <protection/>
    </xf>
    <xf numFmtId="49" fontId="21" fillId="0" borderId="0" xfId="63" applyNumberFormat="1" applyFont="1" applyFill="1">
      <alignment/>
      <protection/>
    </xf>
    <xf numFmtId="49" fontId="22" fillId="0" borderId="0" xfId="63" applyNumberFormat="1" applyFont="1">
      <alignment/>
      <protection/>
    </xf>
    <xf numFmtId="0" fontId="22" fillId="0" borderId="0" xfId="63" applyFont="1" applyAlignment="1">
      <alignment vertical="center"/>
      <protection/>
    </xf>
    <xf numFmtId="0" fontId="22" fillId="0" borderId="0" xfId="63" applyFont="1">
      <alignment/>
      <protection/>
    </xf>
    <xf numFmtId="0" fontId="18" fillId="33" borderId="20" xfId="0" applyFont="1" applyFill="1" applyBorder="1" applyProtection="1">
      <protection locked="0"/>
    </xf>
    <xf numFmtId="0" fontId="18" fillId="33" borderId="10" xfId="0" applyFont="1" applyFill="1" applyBorder="1" applyProtection="1">
      <protection locked="0"/>
    </xf>
    <xf numFmtId="0" fontId="18" fillId="0" borderId="0" xfId="62" applyFont="1">
      <alignment/>
      <protection/>
    </xf>
    <xf numFmtId="0" fontId="18" fillId="33" borderId="16" xfId="0" applyFont="1" applyFill="1" applyBorder="1" applyProtection="1">
      <protection locked="0"/>
    </xf>
    <xf numFmtId="49" fontId="22" fillId="0" borderId="0" xfId="62" applyNumberFormat="1" applyFont="1">
      <alignment/>
      <protection/>
    </xf>
    <xf numFmtId="49" fontId="21" fillId="0" borderId="0" xfId="62" applyNumberFormat="1" applyFont="1">
      <alignment/>
      <protection/>
    </xf>
    <xf numFmtId="49" fontId="22" fillId="0" borderId="0" xfId="62" applyNumberFormat="1" applyFont="1" applyAlignment="1">
      <alignment horizontal="right"/>
      <protection/>
    </xf>
    <xf numFmtId="4" fontId="22" fillId="0" borderId="0" xfId="62" applyNumberFormat="1" applyFont="1">
      <alignment/>
      <protection/>
    </xf>
    <xf numFmtId="4" fontId="21" fillId="35" borderId="0" xfId="62" applyNumberFormat="1" applyFont="1" applyFill="1">
      <alignment/>
      <protection/>
    </xf>
    <xf numFmtId="49" fontId="23" fillId="36" borderId="25" xfId="64" applyNumberFormat="1" applyFont="1" applyFill="1" applyBorder="1" applyAlignment="1" applyProtection="1">
      <alignment horizontal="left"/>
      <protection locked="0"/>
    </xf>
    <xf numFmtId="49" fontId="23" fillId="36" borderId="26" xfId="64" applyNumberFormat="1" applyFont="1" applyFill="1" applyBorder="1" applyAlignment="1" applyProtection="1">
      <alignment horizontal="left"/>
      <protection locked="0"/>
    </xf>
    <xf numFmtId="49" fontId="23" fillId="36" borderId="27" xfId="64" applyNumberFormat="1" applyFont="1" applyFill="1" applyBorder="1" applyAlignment="1" applyProtection="1">
      <alignment horizontal="left"/>
      <protection locked="0"/>
    </xf>
    <xf numFmtId="49" fontId="22" fillId="36" borderId="28" xfId="63" applyNumberFormat="1" applyFont="1" applyFill="1" applyBorder="1" applyAlignment="1" applyProtection="1">
      <alignment horizontal="left"/>
      <protection locked="0"/>
    </xf>
    <xf numFmtId="49" fontId="22" fillId="36" borderId="29" xfId="63" applyNumberFormat="1" applyFont="1" applyFill="1" applyBorder="1" applyAlignment="1" applyProtection="1">
      <alignment horizontal="left"/>
      <protection locked="0"/>
    </xf>
    <xf numFmtId="49" fontId="22" fillId="36" borderId="25" xfId="63" applyNumberFormat="1" applyFont="1" applyFill="1" applyBorder="1" applyAlignment="1" applyProtection="1">
      <alignment horizontal="left"/>
      <protection locked="0"/>
    </xf>
    <xf numFmtId="49" fontId="22" fillId="36" borderId="26" xfId="63" applyNumberFormat="1" applyFont="1" applyFill="1" applyBorder="1" applyAlignment="1" applyProtection="1">
      <alignment horizontal="left"/>
      <protection locked="0"/>
    </xf>
    <xf numFmtId="49" fontId="22" fillId="36" borderId="27" xfId="63" applyNumberFormat="1" applyFont="1" applyFill="1" applyBorder="1" applyAlignment="1" applyProtection="1">
      <alignment horizontal="left"/>
      <protection locked="0"/>
    </xf>
    <xf numFmtId="0" fontId="19" fillId="33" borderId="14" xfId="0" applyFont="1" applyFill="1" applyBorder="1" applyAlignment="1" applyProtection="1">
      <alignment horizontal="center" vertical="center"/>
      <protection hidden="1"/>
    </xf>
    <xf numFmtId="49" fontId="19" fillId="33" borderId="30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Alignment="1" applyProtection="1">
      <alignment horizontal="center"/>
      <protection hidden="1"/>
    </xf>
    <xf numFmtId="0" fontId="18" fillId="0" borderId="20" xfId="62" applyFont="1" applyBorder="1" applyProtection="1">
      <alignment/>
      <protection hidden="1"/>
    </xf>
    <xf numFmtId="3" fontId="18" fillId="0" borderId="22" xfId="62" applyNumberFormat="1" applyFont="1" applyBorder="1" applyProtection="1">
      <alignment/>
      <protection hidden="1"/>
    </xf>
    <xf numFmtId="0" fontId="18" fillId="0" borderId="10" xfId="62" applyFont="1" applyBorder="1" applyProtection="1">
      <alignment/>
      <protection hidden="1"/>
    </xf>
    <xf numFmtId="3" fontId="18" fillId="0" borderId="23" xfId="62" applyNumberFormat="1" applyFont="1" applyBorder="1" applyProtection="1">
      <alignment/>
      <protection hidden="1"/>
    </xf>
    <xf numFmtId="0" fontId="18" fillId="0" borderId="16" xfId="62" applyFont="1" applyBorder="1" applyProtection="1">
      <alignment/>
      <protection hidden="1"/>
    </xf>
    <xf numFmtId="3" fontId="18" fillId="0" borderId="24" xfId="62" applyNumberFormat="1" applyFont="1" applyBorder="1" applyProtection="1">
      <alignment/>
      <protection hidden="1"/>
    </xf>
    <xf numFmtId="0" fontId="18" fillId="33" borderId="31" xfId="0" applyFont="1" applyFill="1" applyBorder="1" applyProtection="1">
      <protection locked="0"/>
    </xf>
    <xf numFmtId="0" fontId="18" fillId="33" borderId="32" xfId="0" applyFont="1" applyFill="1" applyBorder="1" applyProtection="1">
      <protection locked="0"/>
    </xf>
    <xf numFmtId="0" fontId="18" fillId="33" borderId="33" xfId="0" applyFont="1" applyFill="1" applyBorder="1" applyProtection="1">
      <protection locked="0"/>
    </xf>
    <xf numFmtId="0" fontId="18" fillId="33" borderId="22" xfId="0" applyFont="1" applyFill="1" applyBorder="1" applyProtection="1">
      <protection locked="0"/>
    </xf>
    <xf numFmtId="0" fontId="18" fillId="33" borderId="23" xfId="0" applyFont="1" applyFill="1" applyBorder="1" applyProtection="1">
      <protection locked="0"/>
    </xf>
    <xf numFmtId="0" fontId="18" fillId="33" borderId="24" xfId="0" applyFont="1" applyFill="1" applyBorder="1" applyProtection="1">
      <protection locked="0"/>
    </xf>
    <xf numFmtId="0" fontId="19" fillId="33" borderId="0" xfId="62" applyFont="1" applyFill="1" applyProtection="1">
      <alignment/>
      <protection hidden="1"/>
    </xf>
    <xf numFmtId="49" fontId="18" fillId="33" borderId="31" xfId="0" applyNumberFormat="1" applyFont="1" applyFill="1" applyBorder="1" applyProtection="1">
      <protection locked="0"/>
    </xf>
    <xf numFmtId="49" fontId="18" fillId="33" borderId="32" xfId="0" applyNumberFormat="1" applyFont="1" applyFill="1" applyBorder="1" applyProtection="1">
      <protection locked="0"/>
    </xf>
    <xf numFmtId="49" fontId="18" fillId="33" borderId="33" xfId="0" applyNumberFormat="1" applyFont="1" applyFill="1" applyBorder="1" applyProtection="1">
      <protection locked="0"/>
    </xf>
    <xf numFmtId="0" fontId="18" fillId="0" borderId="20" xfId="62" applyFont="1" applyFill="1" applyBorder="1" applyProtection="1">
      <alignment/>
      <protection hidden="1"/>
    </xf>
    <xf numFmtId="3" fontId="18" fillId="0" borderId="22" xfId="62" applyNumberFormat="1" applyFont="1" applyFill="1" applyBorder="1" applyProtection="1">
      <alignment/>
      <protection hidden="1"/>
    </xf>
    <xf numFmtId="0" fontId="18" fillId="0" borderId="10" xfId="62" applyFont="1" applyFill="1" applyBorder="1" applyProtection="1">
      <alignment/>
      <protection hidden="1"/>
    </xf>
    <xf numFmtId="3" fontId="18" fillId="0" borderId="23" xfId="62" applyNumberFormat="1" applyFont="1" applyFill="1" applyBorder="1" applyProtection="1">
      <alignment/>
      <protection hidden="1"/>
    </xf>
    <xf numFmtId="0" fontId="18" fillId="0" borderId="16" xfId="62" applyFont="1" applyFill="1" applyBorder="1" applyProtection="1">
      <alignment/>
      <protection hidden="1"/>
    </xf>
    <xf numFmtId="3" fontId="18" fillId="0" borderId="24" xfId="62" applyNumberFormat="1" applyFont="1" applyFill="1" applyBorder="1" applyProtection="1">
      <alignment/>
      <protection hidden="1"/>
    </xf>
  </cellXfs>
  <cellStyles count="6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itle" xfId="20"/>
    <cellStyle name="Heading 1" xfId="21"/>
    <cellStyle name="Heading 2" xfId="22"/>
    <cellStyle name="Heading 3" xfId="23"/>
    <cellStyle name="Heading 4" xfId="24"/>
    <cellStyle name="Good" xfId="25"/>
    <cellStyle name="Bad" xfId="26"/>
    <cellStyle name="Neutral" xfId="27"/>
    <cellStyle name="Input" xfId="28"/>
    <cellStyle name="Output" xfId="29"/>
    <cellStyle name="Calculation" xfId="30"/>
    <cellStyle name="Linked Cell" xfId="31"/>
    <cellStyle name="Check Cell" xfId="32"/>
    <cellStyle name="Warning Text" xfId="33"/>
    <cellStyle name="Explanatory Text" xfId="34"/>
    <cellStyle name="Total" xfId="35"/>
    <cellStyle name="Accent1" xfId="36"/>
    <cellStyle name="20% - Accent1" xfId="37"/>
    <cellStyle name="40% - Accent1" xfId="38"/>
    <cellStyle name="60% - Accent1" xfId="39"/>
    <cellStyle name="Accent2" xfId="40"/>
    <cellStyle name="20% - Accent2" xfId="41"/>
    <cellStyle name="40% - Accent2" xfId="42"/>
    <cellStyle name="60% - Accent2" xfId="43"/>
    <cellStyle name="Accent3" xfId="44"/>
    <cellStyle name="20% - Accent3" xfId="45"/>
    <cellStyle name="40% - Accent3" xfId="46"/>
    <cellStyle name="60% - Accent3" xfId="47"/>
    <cellStyle name="Accent4" xfId="48"/>
    <cellStyle name="20% - Accent4" xfId="49"/>
    <cellStyle name="40% - Accent4" xfId="50"/>
    <cellStyle name="60% - Accent4" xfId="51"/>
    <cellStyle name="Accent5" xfId="52"/>
    <cellStyle name="20% - Accent5" xfId="53"/>
    <cellStyle name="40% - Accent5" xfId="54"/>
    <cellStyle name="60% - Accent5" xfId="55"/>
    <cellStyle name="Accent6" xfId="56"/>
    <cellStyle name="20% - Accent6" xfId="57"/>
    <cellStyle name="40% - Accent6" xfId="58"/>
    <cellStyle name="60% - Accent6" xfId="59"/>
    <cellStyle name="Normal 2" xfId="60"/>
    <cellStyle name="Note 2" xfId="61"/>
    <cellStyle name="Normal 3" xfId="62"/>
    <cellStyle name="Normal 4" xfId="63"/>
    <cellStyle name="Hyperlink" xfId="64"/>
    <cellStyle name="Note 3" xfId="65"/>
    <cellStyle name="20% - Accent1 2" xfId="66"/>
    <cellStyle name="40% - Accent1 2" xfId="67"/>
    <cellStyle name="20% - Accent2 2" xfId="68"/>
    <cellStyle name="40% - Accent2 2" xfId="69"/>
    <cellStyle name="20% - Accent3 2" xfId="70"/>
    <cellStyle name="40% - Accent3 2" xfId="71"/>
    <cellStyle name="20% - Accent4 2" xfId="72"/>
    <cellStyle name="40% - Accent4 2" xfId="73"/>
    <cellStyle name="20% - Accent5 2" xfId="74"/>
    <cellStyle name="40% - Accent5 2" xfId="75"/>
    <cellStyle name="20% - Accent6 2" xfId="76"/>
    <cellStyle name="40% - Accent6 2" xfId="77"/>
    <cellStyle name="Hyperlink 2" xfId="78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67"/>
  <sheetViews>
    <sheetView workbookViewId="0" topLeftCell="A1">
      <selection activeCell="I53" sqref="I53"/>
    </sheetView>
  </sheetViews>
  <sheetFormatPr defaultColWidth="9.140625" defaultRowHeight="15"/>
  <cols>
    <col min="1" max="16384" width="9.140625" style="57" customWidth="1"/>
  </cols>
  <sheetData>
    <row r="1" spans="1:6" ht="15">
      <c r="A1" s="79"/>
      <c r="B1" s="79"/>
      <c r="C1" s="63" t="s">
        <v>345</v>
      </c>
      <c r="D1" s="79"/>
      <c r="E1" s="79"/>
      <c r="F1" s="79"/>
    </row>
    <row r="2" spans="1:6" ht="15">
      <c r="A2" s="79"/>
      <c r="B2" s="63"/>
      <c r="C2" s="79"/>
      <c r="D2" s="79"/>
      <c r="E2" s="79"/>
      <c r="F2" s="79"/>
    </row>
    <row r="3" spans="1:6" ht="15">
      <c r="A3" s="79"/>
      <c r="B3" s="79"/>
      <c r="C3" s="58" t="s">
        <v>346</v>
      </c>
      <c r="D3" s="79"/>
      <c r="E3" s="79"/>
      <c r="F3" s="79"/>
    </row>
    <row r="4" spans="1:6" ht="15">
      <c r="A4" s="79"/>
      <c r="B4" s="79"/>
      <c r="C4" s="79"/>
      <c r="D4" s="79"/>
      <c r="E4" s="79"/>
      <c r="F4" s="79"/>
    </row>
    <row r="5" spans="1:6" ht="15">
      <c r="A5" s="58" t="s">
        <v>347</v>
      </c>
      <c r="B5" s="79"/>
      <c r="C5" s="94"/>
      <c r="D5" s="95"/>
      <c r="E5" s="96"/>
      <c r="F5" s="60"/>
    </row>
    <row r="6" spans="1:6" ht="15">
      <c r="A6" s="58" t="s">
        <v>348</v>
      </c>
      <c r="B6" s="79"/>
      <c r="C6" s="94"/>
      <c r="D6" s="95"/>
      <c r="E6" s="96"/>
      <c r="F6" s="61"/>
    </row>
    <row r="7" spans="1:6" ht="15">
      <c r="A7" s="58" t="s">
        <v>349</v>
      </c>
      <c r="B7" s="79"/>
      <c r="C7" s="94"/>
      <c r="D7" s="95"/>
      <c r="E7" s="96"/>
      <c r="F7" s="61"/>
    </row>
    <row r="8" spans="1:6" ht="15">
      <c r="A8" s="58" t="s">
        <v>350</v>
      </c>
      <c r="B8" s="79"/>
      <c r="C8" s="94"/>
      <c r="D8" s="96"/>
      <c r="E8" s="65"/>
      <c r="F8" s="65"/>
    </row>
    <row r="9" spans="1:6" ht="15">
      <c r="A9" s="58" t="s">
        <v>351</v>
      </c>
      <c r="B9" s="79"/>
      <c r="C9" s="62"/>
      <c r="D9" s="94"/>
      <c r="E9" s="95"/>
      <c r="F9" s="96"/>
    </row>
    <row r="10" spans="1:6" ht="15">
      <c r="A10" s="58" t="s">
        <v>352</v>
      </c>
      <c r="B10" s="79"/>
      <c r="C10" s="94"/>
      <c r="D10" s="96"/>
      <c r="E10" s="63"/>
      <c r="F10" s="64"/>
    </row>
    <row r="11" spans="1:6" ht="15">
      <c r="A11" s="58" t="s">
        <v>353</v>
      </c>
      <c r="B11" s="79"/>
      <c r="C11" s="92"/>
      <c r="D11" s="93"/>
      <c r="E11" s="61"/>
      <c r="F11" s="64"/>
    </row>
    <row r="12" spans="1:6" ht="15">
      <c r="A12" s="58" t="s">
        <v>354</v>
      </c>
      <c r="B12" s="79"/>
      <c r="C12" s="89"/>
      <c r="D12" s="90"/>
      <c r="E12" s="91"/>
      <c r="F12" s="66"/>
    </row>
    <row r="13" spans="1:6" ht="15">
      <c r="A13" s="58" t="s">
        <v>355</v>
      </c>
      <c r="B13" s="79"/>
      <c r="C13" s="89"/>
      <c r="D13" s="90"/>
      <c r="E13" s="91"/>
      <c r="F13" s="79"/>
    </row>
    <row r="14" spans="1:6" ht="15">
      <c r="A14" s="79"/>
      <c r="B14" s="79"/>
      <c r="C14" s="79"/>
      <c r="D14" s="79"/>
      <c r="E14" s="79"/>
      <c r="F14" s="79"/>
    </row>
    <row r="15" spans="1:6" ht="15">
      <c r="A15" s="58" t="s">
        <v>400</v>
      </c>
      <c r="B15" s="79"/>
      <c r="C15" s="79"/>
      <c r="D15" s="79"/>
      <c r="E15" s="79"/>
      <c r="F15" s="79"/>
    </row>
    <row r="16" spans="1:6" ht="15">
      <c r="A16" s="59" t="s">
        <v>356</v>
      </c>
      <c r="B16" s="79"/>
      <c r="C16" s="79"/>
      <c r="D16" s="79"/>
      <c r="E16" s="79"/>
      <c r="F16" s="79"/>
    </row>
    <row r="18" spans="1:10" ht="15">
      <c r="A18" s="58" t="s">
        <v>357</v>
      </c>
      <c r="B18" s="58"/>
      <c r="C18" s="58"/>
      <c r="D18" s="58"/>
      <c r="E18" s="58"/>
      <c r="F18" s="58"/>
      <c r="G18" s="58"/>
      <c r="H18" s="58"/>
      <c r="I18" s="75"/>
      <c r="J18" s="58"/>
    </row>
    <row r="19" spans="1:10" ht="15">
      <c r="A19" s="58"/>
      <c r="B19" s="58" t="s">
        <v>358</v>
      </c>
      <c r="C19" s="58"/>
      <c r="D19" s="58"/>
      <c r="E19" s="58"/>
      <c r="F19" s="58"/>
      <c r="G19" s="58"/>
      <c r="H19" s="58"/>
      <c r="I19" s="75"/>
      <c r="J19" s="58"/>
    </row>
    <row r="20" spans="1:10" ht="15">
      <c r="A20" s="73" t="s">
        <v>359</v>
      </c>
      <c r="B20" s="73"/>
      <c r="C20" s="73"/>
      <c r="D20" s="73"/>
      <c r="E20" s="73"/>
      <c r="F20" s="73"/>
      <c r="G20" s="73"/>
      <c r="H20" s="73"/>
      <c r="I20" s="76"/>
      <c r="J20" s="73"/>
    </row>
    <row r="21" spans="1:10" ht="15">
      <c r="A21" s="74" t="s">
        <v>360</v>
      </c>
      <c r="B21" s="74"/>
      <c r="C21" s="74"/>
      <c r="D21" s="74"/>
      <c r="E21" s="74"/>
      <c r="F21" s="74"/>
      <c r="G21" s="73"/>
      <c r="H21" s="73"/>
      <c r="I21" s="76"/>
      <c r="J21" s="73"/>
    </row>
    <row r="22" spans="1:10" ht="15">
      <c r="A22" s="58"/>
      <c r="B22" s="79"/>
      <c r="C22" s="79"/>
      <c r="D22" s="79"/>
      <c r="E22" s="79"/>
      <c r="F22" s="79"/>
      <c r="G22" s="79"/>
      <c r="H22" s="79"/>
      <c r="I22" s="67"/>
      <c r="J22" s="79"/>
    </row>
    <row r="23" spans="1:10" ht="15">
      <c r="A23" s="58" t="s">
        <v>361</v>
      </c>
      <c r="B23" s="79"/>
      <c r="C23" s="79"/>
      <c r="D23" s="79"/>
      <c r="E23" s="79"/>
      <c r="F23" s="79"/>
      <c r="G23" s="79"/>
      <c r="H23" s="79"/>
      <c r="I23" s="67"/>
      <c r="J23" s="79"/>
    </row>
    <row r="24" spans="1:10" ht="15">
      <c r="A24" s="79"/>
      <c r="B24" s="68" t="s">
        <v>362</v>
      </c>
      <c r="C24" s="79"/>
      <c r="D24" s="79"/>
      <c r="E24" s="79"/>
      <c r="F24" s="79"/>
      <c r="G24" s="79"/>
      <c r="H24" s="79"/>
      <c r="I24" s="67"/>
      <c r="J24" s="79"/>
    </row>
    <row r="25" spans="1:10" ht="15">
      <c r="A25" s="69"/>
      <c r="B25" s="68" t="s">
        <v>363</v>
      </c>
      <c r="C25" s="79"/>
      <c r="D25" s="79"/>
      <c r="E25" s="79"/>
      <c r="F25" s="79"/>
      <c r="G25" s="79"/>
      <c r="H25" s="79"/>
      <c r="I25" s="67"/>
      <c r="J25" s="79"/>
    </row>
    <row r="26" spans="1:10" ht="15">
      <c r="A26" s="69"/>
      <c r="B26" s="70" t="s">
        <v>364</v>
      </c>
      <c r="C26" s="67"/>
      <c r="D26" s="79"/>
      <c r="E26" s="79"/>
      <c r="F26" s="79"/>
      <c r="G26" s="79"/>
      <c r="H26" s="79"/>
      <c r="I26" s="67"/>
      <c r="J26" s="79"/>
    </row>
    <row r="27" spans="1:10" ht="15">
      <c r="A27" s="71"/>
      <c r="B27" s="79"/>
      <c r="C27" s="79"/>
      <c r="D27" s="79"/>
      <c r="E27" s="79"/>
      <c r="F27" s="79"/>
      <c r="G27" s="79"/>
      <c r="H27" s="79"/>
      <c r="I27" s="67"/>
      <c r="J27" s="79"/>
    </row>
    <row r="28" spans="1:10" ht="15">
      <c r="A28" s="58"/>
      <c r="B28" s="79"/>
      <c r="C28" s="79"/>
      <c r="D28" s="79"/>
      <c r="E28" s="79"/>
      <c r="F28" s="79"/>
      <c r="G28" s="79"/>
      <c r="H28" s="79"/>
      <c r="I28" s="67"/>
      <c r="J28" s="79"/>
    </row>
    <row r="29" spans="1:10" ht="15">
      <c r="A29" s="58" t="s">
        <v>365</v>
      </c>
      <c r="B29" s="79"/>
      <c r="C29" s="79"/>
      <c r="D29" s="79"/>
      <c r="E29" s="79"/>
      <c r="F29" s="79"/>
      <c r="G29" s="79"/>
      <c r="H29" s="79"/>
      <c r="I29" s="67"/>
      <c r="J29" s="79"/>
    </row>
    <row r="30" spans="1:10" ht="15">
      <c r="A30" s="59" t="s">
        <v>366</v>
      </c>
      <c r="B30" s="79"/>
      <c r="C30" s="79"/>
      <c r="D30" s="79"/>
      <c r="E30" s="79"/>
      <c r="F30" s="79"/>
      <c r="G30" s="79"/>
      <c r="H30" s="79"/>
      <c r="I30" s="67"/>
      <c r="J30" s="79"/>
    </row>
    <row r="31" spans="1:10" ht="15">
      <c r="A31" s="59" t="s">
        <v>367</v>
      </c>
      <c r="B31" s="79"/>
      <c r="C31" s="79"/>
      <c r="D31" s="79"/>
      <c r="E31" s="79"/>
      <c r="F31" s="79"/>
      <c r="G31" s="79"/>
      <c r="H31" s="79"/>
      <c r="I31" s="67"/>
      <c r="J31" s="79"/>
    </row>
    <row r="32" spans="1:10" ht="15">
      <c r="A32" s="79"/>
      <c r="B32" s="79"/>
      <c r="C32" s="79"/>
      <c r="D32" s="79"/>
      <c r="E32" s="79"/>
      <c r="F32" s="79"/>
      <c r="G32" s="79"/>
      <c r="H32" s="79"/>
      <c r="I32" s="67"/>
      <c r="J32" s="79"/>
    </row>
    <row r="33" spans="1:11" ht="15">
      <c r="A33" s="58" t="s">
        <v>368</v>
      </c>
      <c r="B33" s="79"/>
      <c r="C33" s="79"/>
      <c r="D33" s="79"/>
      <c r="E33" s="79"/>
      <c r="F33" s="79"/>
      <c r="G33" s="79"/>
      <c r="H33" s="79"/>
      <c r="I33" s="67"/>
      <c r="J33" s="79"/>
      <c r="K33" s="79"/>
    </row>
    <row r="34" spans="1:11" ht="15">
      <c r="A34" s="79"/>
      <c r="B34" s="79"/>
      <c r="C34" s="79"/>
      <c r="D34" s="79"/>
      <c r="E34" s="79"/>
      <c r="F34" s="79"/>
      <c r="G34" s="79"/>
      <c r="H34" s="79"/>
      <c r="I34" s="67"/>
      <c r="J34" s="79"/>
      <c r="K34" s="79"/>
    </row>
    <row r="35" spans="1:11" ht="15">
      <c r="A35" s="58" t="s">
        <v>385</v>
      </c>
      <c r="B35" s="79"/>
      <c r="C35" s="79"/>
      <c r="D35" s="79"/>
      <c r="E35" s="79"/>
      <c r="F35" s="79"/>
      <c r="G35" s="79"/>
      <c r="H35" s="79"/>
      <c r="I35" s="79"/>
      <c r="J35" s="79"/>
      <c r="K35" s="79"/>
    </row>
    <row r="36" spans="1:11" ht="15">
      <c r="A36" s="59" t="s">
        <v>369</v>
      </c>
      <c r="B36" s="79"/>
      <c r="C36" s="79"/>
      <c r="D36" s="79"/>
      <c r="E36" s="79"/>
      <c r="F36" s="79"/>
      <c r="G36" s="79"/>
      <c r="H36" s="72"/>
      <c r="I36" s="79"/>
      <c r="J36" s="79"/>
      <c r="K36" s="79"/>
    </row>
    <row r="37" spans="1:11" ht="15">
      <c r="A37" s="59" t="s">
        <v>370</v>
      </c>
      <c r="B37" s="79"/>
      <c r="C37" s="79"/>
      <c r="D37" s="79"/>
      <c r="E37" s="79"/>
      <c r="F37" s="79"/>
      <c r="G37" s="79"/>
      <c r="H37" s="72"/>
      <c r="I37" s="79"/>
      <c r="J37" s="79"/>
      <c r="K37" s="79"/>
    </row>
    <row r="38" spans="1:11" ht="15">
      <c r="A38" s="79"/>
      <c r="B38" s="79"/>
      <c r="C38" s="79"/>
      <c r="D38" s="79"/>
      <c r="E38" s="79"/>
      <c r="F38" s="79"/>
      <c r="G38" s="79"/>
      <c r="H38" s="72"/>
      <c r="I38" s="79"/>
      <c r="J38" s="79"/>
      <c r="K38" s="79"/>
    </row>
    <row r="39" spans="1:11" ht="15">
      <c r="A39" s="77" t="s">
        <v>371</v>
      </c>
      <c r="B39" s="77"/>
      <c r="C39" s="77"/>
      <c r="D39" s="77"/>
      <c r="E39" s="77"/>
      <c r="F39" s="77"/>
      <c r="G39" s="77"/>
      <c r="H39" s="77"/>
      <c r="I39" s="77"/>
      <c r="J39" s="77"/>
      <c r="K39" s="77"/>
    </row>
    <row r="40" spans="1:11" ht="15">
      <c r="A40" s="78" t="s">
        <v>372</v>
      </c>
      <c r="B40" s="77"/>
      <c r="C40" s="77"/>
      <c r="D40" s="77"/>
      <c r="E40" s="77"/>
      <c r="F40" s="77"/>
      <c r="G40" s="77"/>
      <c r="H40" s="77"/>
      <c r="I40" s="77"/>
      <c r="J40" s="77"/>
      <c r="K40" s="77"/>
    </row>
    <row r="41" spans="1:11" ht="15">
      <c r="A41" s="78" t="s">
        <v>373</v>
      </c>
      <c r="B41" s="77"/>
      <c r="C41" s="77"/>
      <c r="D41" s="77"/>
      <c r="E41" s="77"/>
      <c r="F41" s="77"/>
      <c r="G41" s="77"/>
      <c r="H41" s="77"/>
      <c r="I41" s="77"/>
      <c r="J41" s="77"/>
      <c r="K41" s="77"/>
    </row>
    <row r="42" spans="1:11" ht="15">
      <c r="A42" s="78" t="s">
        <v>374</v>
      </c>
      <c r="B42" s="77"/>
      <c r="C42" s="77"/>
      <c r="D42" s="77"/>
      <c r="E42" s="77"/>
      <c r="F42" s="77"/>
      <c r="G42" s="77"/>
      <c r="H42" s="77"/>
      <c r="I42" s="77"/>
      <c r="J42" s="77"/>
      <c r="K42" s="77"/>
    </row>
    <row r="43" spans="1:11" ht="15">
      <c r="A43" s="79" t="s">
        <v>375</v>
      </c>
      <c r="B43" s="77"/>
      <c r="C43" s="77"/>
      <c r="D43" s="77"/>
      <c r="E43" s="77"/>
      <c r="F43" s="77"/>
      <c r="G43" s="77"/>
      <c r="H43" s="77"/>
      <c r="I43" s="77"/>
      <c r="J43" s="77"/>
      <c r="K43" s="77"/>
    </row>
    <row r="44" spans="1:11" ht="15">
      <c r="A44" s="79"/>
      <c r="B44" s="79"/>
      <c r="C44" s="79"/>
      <c r="D44" s="79"/>
      <c r="E44" s="79"/>
      <c r="F44" s="79"/>
      <c r="G44" s="79"/>
      <c r="H44" s="79"/>
      <c r="I44" s="79"/>
      <c r="J44" s="67"/>
      <c r="K44" s="79"/>
    </row>
    <row r="45" spans="1:11" ht="15">
      <c r="A45" s="58" t="s">
        <v>376</v>
      </c>
      <c r="B45" s="79"/>
      <c r="C45" s="79"/>
      <c r="D45" s="79"/>
      <c r="E45" s="79"/>
      <c r="F45" s="79"/>
      <c r="G45" s="79"/>
      <c r="H45" s="79"/>
      <c r="I45" s="79"/>
      <c r="J45" s="79"/>
      <c r="K45" s="79"/>
    </row>
    <row r="47" spans="1:11" ht="15">
      <c r="A47" s="58" t="s">
        <v>377</v>
      </c>
      <c r="B47" s="79"/>
      <c r="C47" s="79"/>
      <c r="D47" s="79"/>
      <c r="E47" s="79"/>
      <c r="F47" s="79"/>
      <c r="G47" s="79"/>
      <c r="H47" s="79"/>
      <c r="I47" s="79"/>
      <c r="J47" s="67"/>
      <c r="K47" s="79"/>
    </row>
    <row r="48" spans="1:11" ht="15">
      <c r="A48" s="59" t="s">
        <v>378</v>
      </c>
      <c r="B48" s="79"/>
      <c r="C48" s="79"/>
      <c r="D48" s="79"/>
      <c r="E48" s="79"/>
      <c r="F48" s="79"/>
      <c r="G48" s="79"/>
      <c r="H48" s="79"/>
      <c r="I48" s="79"/>
      <c r="J48" s="79"/>
      <c r="K48" s="79"/>
    </row>
    <row r="49" spans="1:8" ht="15">
      <c r="A49" s="79"/>
      <c r="B49" s="79"/>
      <c r="C49" s="79"/>
      <c r="D49" s="79"/>
      <c r="E49" s="79"/>
      <c r="F49" s="79"/>
      <c r="G49" s="79"/>
      <c r="H49" s="72"/>
    </row>
    <row r="50" spans="1:8" ht="15">
      <c r="A50" s="58" t="s">
        <v>379</v>
      </c>
      <c r="B50" s="79"/>
      <c r="C50" s="79"/>
      <c r="D50" s="79"/>
      <c r="E50" s="79"/>
      <c r="F50" s="79"/>
      <c r="G50" s="79"/>
      <c r="H50" s="72"/>
    </row>
    <row r="51" spans="1:8" ht="15">
      <c r="A51" s="58"/>
      <c r="B51" s="79"/>
      <c r="C51" s="79"/>
      <c r="D51" s="79"/>
      <c r="E51" s="79"/>
      <c r="F51" s="79"/>
      <c r="G51" s="79"/>
      <c r="H51" s="72"/>
    </row>
    <row r="52" spans="1:8" ht="15">
      <c r="A52" s="85" t="s">
        <v>393</v>
      </c>
      <c r="B52" s="82"/>
      <c r="C52" s="82"/>
      <c r="D52" s="82"/>
      <c r="E52" s="82"/>
      <c r="F52" s="82"/>
      <c r="G52" s="79"/>
      <c r="H52" s="72"/>
    </row>
    <row r="53" spans="1:8" ht="15">
      <c r="A53" s="86" t="s">
        <v>386</v>
      </c>
      <c r="B53" s="84" t="s">
        <v>394</v>
      </c>
      <c r="C53" s="82"/>
      <c r="D53" s="82"/>
      <c r="E53" s="87">
        <f>+'Riba konzervirana '!G28</f>
        <v>0</v>
      </c>
      <c r="F53" s="87"/>
      <c r="G53" s="79"/>
      <c r="H53" s="72"/>
    </row>
    <row r="54" spans="1:8" ht="15">
      <c r="A54" s="86" t="s">
        <v>387</v>
      </c>
      <c r="B54" s="84" t="s">
        <v>395</v>
      </c>
      <c r="C54" s="82"/>
      <c r="D54" s="82"/>
      <c r="E54" s="87">
        <f>+'Riba smrznuta '!G66</f>
        <v>0</v>
      </c>
      <c r="F54" s="87"/>
      <c r="G54" s="79"/>
      <c r="H54" s="79"/>
    </row>
    <row r="55" spans="1:6" ht="15">
      <c r="A55" s="86" t="s">
        <v>388</v>
      </c>
      <c r="B55" s="84" t="s">
        <v>396</v>
      </c>
      <c r="C55" s="82"/>
      <c r="D55" s="82"/>
      <c r="E55" s="87">
        <f>+'Riba svježa '!G30</f>
        <v>0</v>
      </c>
      <c r="F55" s="87"/>
    </row>
    <row r="56" spans="1:8" ht="15">
      <c r="A56" s="86" t="s">
        <v>389</v>
      </c>
      <c r="B56" s="84" t="s">
        <v>397</v>
      </c>
      <c r="C56" s="82"/>
      <c r="D56" s="82"/>
      <c r="E56" s="87">
        <f>+Glavonošci!G29</f>
        <v>0</v>
      </c>
      <c r="F56" s="87"/>
      <c r="G56" s="79"/>
      <c r="H56" s="79"/>
    </row>
    <row r="57" spans="1:6" ht="15">
      <c r="A57" s="86" t="s">
        <v>390</v>
      </c>
      <c r="B57" s="84" t="s">
        <v>398</v>
      </c>
      <c r="C57" s="82"/>
      <c r="D57" s="82"/>
      <c r="E57" s="87">
        <f>+Rakovi!G25</f>
        <v>0</v>
      </c>
      <c r="F57" s="87"/>
    </row>
    <row r="58" spans="1:6" ht="15">
      <c r="A58" s="86" t="s">
        <v>391</v>
      </c>
      <c r="B58" s="84" t="s">
        <v>399</v>
      </c>
      <c r="C58" s="82"/>
      <c r="D58" s="82"/>
      <c r="E58" s="87">
        <f>+Školjke!G15</f>
        <v>0</v>
      </c>
      <c r="F58" s="87"/>
    </row>
    <row r="59" spans="1:6" ht="15">
      <c r="A59" s="82"/>
      <c r="B59" s="85" t="s">
        <v>392</v>
      </c>
      <c r="C59" s="82"/>
      <c r="D59" s="82"/>
      <c r="E59" s="88">
        <f>SUM(E53:E58)</f>
        <v>0</v>
      </c>
      <c r="F59" s="87"/>
    </row>
    <row r="60" spans="1:6" ht="15">
      <c r="A60" s="82"/>
      <c r="B60" s="82"/>
      <c r="C60" s="82"/>
      <c r="D60" s="82"/>
      <c r="E60" s="87"/>
      <c r="F60" s="87"/>
    </row>
    <row r="61" spans="1:6" ht="15">
      <c r="A61" s="85" t="s">
        <v>380</v>
      </c>
      <c r="B61" s="82"/>
      <c r="C61" s="82"/>
      <c r="D61" s="85"/>
      <c r="E61" s="82"/>
      <c r="F61" s="82"/>
    </row>
    <row r="62" spans="1:6" ht="15">
      <c r="A62" s="85" t="s">
        <v>381</v>
      </c>
      <c r="B62" s="82"/>
      <c r="C62" s="82"/>
      <c r="D62" s="85"/>
      <c r="E62" s="85"/>
      <c r="F62" s="82"/>
    </row>
    <row r="64" spans="7:8" ht="15">
      <c r="G64" s="58" t="s">
        <v>382</v>
      </c>
      <c r="H64" s="79"/>
    </row>
    <row r="66" spans="7:8" ht="15">
      <c r="G66" s="59" t="s">
        <v>383</v>
      </c>
      <c r="H66" s="79"/>
    </row>
    <row r="67" spans="7:8" ht="15">
      <c r="G67" s="59" t="s">
        <v>384</v>
      </c>
      <c r="H67" s="79"/>
    </row>
  </sheetData>
  <mergeCells count="9">
    <mergeCell ref="C13:E13"/>
    <mergeCell ref="C11:D11"/>
    <mergeCell ref="C12:E12"/>
    <mergeCell ref="C5:E5"/>
    <mergeCell ref="C6:E6"/>
    <mergeCell ref="C7:E7"/>
    <mergeCell ref="C8:D8"/>
    <mergeCell ref="D9:F9"/>
    <mergeCell ref="C10:D10"/>
  </mergeCells>
  <printOptions/>
  <pageMargins left="0.7" right="0.7" top="0.75" bottom="0.75" header="0.3" footer="0.3"/>
  <pageSetup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ECFF"/>
  </sheetPr>
  <dimension ref="A1:H32"/>
  <sheetViews>
    <sheetView tabSelected="1" workbookViewId="0" topLeftCell="A1">
      <selection activeCell="C13" sqref="C13"/>
    </sheetView>
  </sheetViews>
  <sheetFormatPr defaultColWidth="9.140625" defaultRowHeight="15"/>
  <cols>
    <col min="1" max="1" width="4.421875" style="1" customWidth="1"/>
    <col min="2" max="2" width="8.421875" style="1" customWidth="1"/>
    <col min="3" max="3" width="38.421875" style="1" customWidth="1"/>
    <col min="4" max="4" width="7.28125" style="27" customWidth="1"/>
    <col min="5" max="5" width="28.7109375" style="9" customWidth="1"/>
    <col min="6" max="6" width="12.7109375" style="12" customWidth="1"/>
    <col min="7" max="7" width="14.57421875" style="13" customWidth="1"/>
    <col min="8" max="8" width="17.7109375" style="9" customWidth="1"/>
    <col min="9" max="16384" width="9.140625" style="1" customWidth="1"/>
  </cols>
  <sheetData>
    <row r="1" ht="15">
      <c r="C1" s="42" t="s">
        <v>0</v>
      </c>
    </row>
    <row r="3" spans="1:3" ht="12.75" thickBot="1">
      <c r="A3" s="3" t="s">
        <v>7</v>
      </c>
      <c r="B3" s="3"/>
      <c r="C3" s="3"/>
    </row>
    <row r="4" spans="1:8" ht="55.5" customHeight="1" thickBot="1">
      <c r="A4" s="23" t="s">
        <v>2</v>
      </c>
      <c r="B4" s="24" t="s">
        <v>291</v>
      </c>
      <c r="C4" s="25" t="s">
        <v>9</v>
      </c>
      <c r="D4" s="28" t="s">
        <v>305</v>
      </c>
      <c r="E4" s="18" t="s">
        <v>3</v>
      </c>
      <c r="F4" s="19" t="s">
        <v>303</v>
      </c>
      <c r="G4" s="20" t="s">
        <v>304</v>
      </c>
      <c r="H4" s="33" t="s">
        <v>4</v>
      </c>
    </row>
    <row r="5" spans="1:8" ht="15">
      <c r="A5" s="36">
        <v>1</v>
      </c>
      <c r="B5" s="43" t="s">
        <v>241</v>
      </c>
      <c r="C5" s="43" t="s">
        <v>242</v>
      </c>
      <c r="D5" s="44">
        <v>684.5</v>
      </c>
      <c r="E5" s="49"/>
      <c r="F5" s="31"/>
      <c r="G5" s="37">
        <f aca="true" t="shared" si="0" ref="G5:G27">D5*F5</f>
        <v>0</v>
      </c>
      <c r="H5" s="52"/>
    </row>
    <row r="6" spans="1:8" ht="15">
      <c r="A6" s="34">
        <v>2</v>
      </c>
      <c r="B6" s="45" t="s">
        <v>243</v>
      </c>
      <c r="C6" s="45" t="s">
        <v>244</v>
      </c>
      <c r="D6" s="46">
        <v>38</v>
      </c>
      <c r="E6" s="50"/>
      <c r="F6" s="5"/>
      <c r="G6" s="38">
        <f t="shared" si="0"/>
        <v>0</v>
      </c>
      <c r="H6" s="53"/>
    </row>
    <row r="7" spans="1:8" ht="15">
      <c r="A7" s="34">
        <v>3</v>
      </c>
      <c r="B7" s="45" t="s">
        <v>245</v>
      </c>
      <c r="C7" s="45" t="s">
        <v>246</v>
      </c>
      <c r="D7" s="46">
        <v>78</v>
      </c>
      <c r="E7" s="50"/>
      <c r="F7" s="5"/>
      <c r="G7" s="38">
        <f t="shared" si="0"/>
        <v>0</v>
      </c>
      <c r="H7" s="53"/>
    </row>
    <row r="8" spans="1:8" ht="15">
      <c r="A8" s="34">
        <v>4</v>
      </c>
      <c r="B8" s="45" t="s">
        <v>247</v>
      </c>
      <c r="C8" s="45" t="s">
        <v>248</v>
      </c>
      <c r="D8" s="46">
        <v>43</v>
      </c>
      <c r="E8" s="50"/>
      <c r="F8" s="5"/>
      <c r="G8" s="38">
        <f t="shared" si="0"/>
        <v>0</v>
      </c>
      <c r="H8" s="53"/>
    </row>
    <row r="9" spans="1:8" ht="15">
      <c r="A9" s="34">
        <v>5</v>
      </c>
      <c r="B9" s="45" t="s">
        <v>249</v>
      </c>
      <c r="C9" s="45" t="s">
        <v>250</v>
      </c>
      <c r="D9" s="46">
        <v>10.390426</v>
      </c>
      <c r="E9" s="50"/>
      <c r="F9" s="5"/>
      <c r="G9" s="38">
        <f t="shared" si="0"/>
        <v>0</v>
      </c>
      <c r="H9" s="53"/>
    </row>
    <row r="10" spans="1:8" ht="15">
      <c r="A10" s="34">
        <v>6</v>
      </c>
      <c r="B10" s="45" t="s">
        <v>251</v>
      </c>
      <c r="C10" s="45" t="s">
        <v>252</v>
      </c>
      <c r="D10" s="46">
        <v>102</v>
      </c>
      <c r="E10" s="50"/>
      <c r="F10" s="5"/>
      <c r="G10" s="38">
        <f t="shared" si="0"/>
        <v>0</v>
      </c>
      <c r="H10" s="53"/>
    </row>
    <row r="11" spans="1:8" ht="15">
      <c r="A11" s="34">
        <v>7</v>
      </c>
      <c r="B11" s="45" t="s">
        <v>253</v>
      </c>
      <c r="C11" s="45" t="s">
        <v>254</v>
      </c>
      <c r="D11" s="46">
        <v>6</v>
      </c>
      <c r="E11" s="50"/>
      <c r="F11" s="5"/>
      <c r="G11" s="38">
        <f t="shared" si="0"/>
        <v>0</v>
      </c>
      <c r="H11" s="53"/>
    </row>
    <row r="12" spans="1:8" ht="15">
      <c r="A12" s="34">
        <v>8</v>
      </c>
      <c r="B12" s="45" t="s">
        <v>255</v>
      </c>
      <c r="C12" s="45" t="s">
        <v>256</v>
      </c>
      <c r="D12" s="46">
        <v>10</v>
      </c>
      <c r="E12" s="50"/>
      <c r="F12" s="5"/>
      <c r="G12" s="38">
        <f t="shared" si="0"/>
        <v>0</v>
      </c>
      <c r="H12" s="53"/>
    </row>
    <row r="13" spans="1:8" ht="15">
      <c r="A13" s="34">
        <v>9</v>
      </c>
      <c r="B13" s="45" t="s">
        <v>320</v>
      </c>
      <c r="C13" s="45" t="s">
        <v>321</v>
      </c>
      <c r="D13" s="46">
        <v>94</v>
      </c>
      <c r="E13" s="50"/>
      <c r="F13" s="5"/>
      <c r="G13" s="38">
        <f t="shared" si="0"/>
        <v>0</v>
      </c>
      <c r="H13" s="53"/>
    </row>
    <row r="14" spans="1:8" ht="15">
      <c r="A14" s="34">
        <v>10</v>
      </c>
      <c r="B14" s="45" t="s">
        <v>257</v>
      </c>
      <c r="C14" s="45" t="s">
        <v>258</v>
      </c>
      <c r="D14" s="46">
        <v>7.8</v>
      </c>
      <c r="E14" s="50"/>
      <c r="F14" s="5"/>
      <c r="G14" s="38">
        <f t="shared" si="0"/>
        <v>0</v>
      </c>
      <c r="H14" s="53"/>
    </row>
    <row r="15" spans="1:8" ht="15">
      <c r="A15" s="34">
        <v>11</v>
      </c>
      <c r="B15" s="45" t="s">
        <v>259</v>
      </c>
      <c r="C15" s="45" t="s">
        <v>260</v>
      </c>
      <c r="D15" s="46">
        <v>15</v>
      </c>
      <c r="E15" s="50"/>
      <c r="F15" s="5"/>
      <c r="G15" s="38">
        <f t="shared" si="0"/>
        <v>0</v>
      </c>
      <c r="H15" s="53"/>
    </row>
    <row r="16" spans="1:8" ht="15">
      <c r="A16" s="34">
        <v>12</v>
      </c>
      <c r="B16" s="45" t="s">
        <v>316</v>
      </c>
      <c r="C16" s="45" t="s">
        <v>317</v>
      </c>
      <c r="D16" s="46">
        <v>12</v>
      </c>
      <c r="E16" s="50"/>
      <c r="F16" s="5"/>
      <c r="G16" s="38">
        <f t="shared" si="0"/>
        <v>0</v>
      </c>
      <c r="H16" s="53"/>
    </row>
    <row r="17" spans="1:8" ht="15">
      <c r="A17" s="34">
        <v>13</v>
      </c>
      <c r="B17" s="45" t="s">
        <v>318</v>
      </c>
      <c r="C17" s="45" t="s">
        <v>319</v>
      </c>
      <c r="D17" s="46">
        <v>222</v>
      </c>
      <c r="E17" s="50"/>
      <c r="F17" s="5"/>
      <c r="G17" s="38">
        <f t="shared" si="0"/>
        <v>0</v>
      </c>
      <c r="H17" s="53"/>
    </row>
    <row r="18" spans="1:8" ht="15">
      <c r="A18" s="34">
        <v>14</v>
      </c>
      <c r="B18" s="45" t="s">
        <v>261</v>
      </c>
      <c r="C18" s="45" t="s">
        <v>262</v>
      </c>
      <c r="D18" s="46">
        <v>131.9</v>
      </c>
      <c r="E18" s="50"/>
      <c r="F18" s="5"/>
      <c r="G18" s="38">
        <f t="shared" si="0"/>
        <v>0</v>
      </c>
      <c r="H18" s="53"/>
    </row>
    <row r="19" spans="1:8" ht="15">
      <c r="A19" s="34">
        <v>15</v>
      </c>
      <c r="B19" s="45" t="s">
        <v>263</v>
      </c>
      <c r="C19" s="45" t="s">
        <v>264</v>
      </c>
      <c r="D19" s="46">
        <v>768</v>
      </c>
      <c r="E19" s="50"/>
      <c r="F19" s="5"/>
      <c r="G19" s="38">
        <f t="shared" si="0"/>
        <v>0</v>
      </c>
      <c r="H19" s="53"/>
    </row>
    <row r="20" spans="1:8" ht="15">
      <c r="A20" s="34">
        <v>16</v>
      </c>
      <c r="B20" s="45" t="s">
        <v>265</v>
      </c>
      <c r="C20" s="45" t="s">
        <v>266</v>
      </c>
      <c r="D20" s="46">
        <v>3600</v>
      </c>
      <c r="E20" s="50"/>
      <c r="F20" s="5"/>
      <c r="G20" s="38">
        <f t="shared" si="0"/>
        <v>0</v>
      </c>
      <c r="H20" s="53"/>
    </row>
    <row r="21" spans="1:8" ht="15">
      <c r="A21" s="34">
        <v>17</v>
      </c>
      <c r="B21" s="45" t="s">
        <v>267</v>
      </c>
      <c r="C21" s="45" t="s">
        <v>268</v>
      </c>
      <c r="D21" s="46">
        <v>34</v>
      </c>
      <c r="E21" s="50"/>
      <c r="F21" s="5"/>
      <c r="G21" s="38">
        <f t="shared" si="0"/>
        <v>0</v>
      </c>
      <c r="H21" s="53"/>
    </row>
    <row r="22" spans="1:8" ht="15">
      <c r="A22" s="34">
        <v>18</v>
      </c>
      <c r="B22" s="45" t="s">
        <v>312</v>
      </c>
      <c r="C22" s="45" t="s">
        <v>313</v>
      </c>
      <c r="D22" s="46">
        <v>134</v>
      </c>
      <c r="E22" s="50"/>
      <c r="F22" s="5"/>
      <c r="G22" s="38">
        <f t="shared" si="0"/>
        <v>0</v>
      </c>
      <c r="H22" s="53"/>
    </row>
    <row r="23" spans="1:8" ht="15">
      <c r="A23" s="34">
        <v>19</v>
      </c>
      <c r="B23" s="45" t="s">
        <v>314</v>
      </c>
      <c r="C23" s="45" t="s">
        <v>315</v>
      </c>
      <c r="D23" s="46">
        <v>160</v>
      </c>
      <c r="E23" s="50"/>
      <c r="F23" s="5"/>
      <c r="G23" s="38">
        <f t="shared" si="0"/>
        <v>0</v>
      </c>
      <c r="H23" s="53"/>
    </row>
    <row r="24" spans="1:8" ht="15">
      <c r="A24" s="34">
        <v>20</v>
      </c>
      <c r="B24" s="45" t="s">
        <v>269</v>
      </c>
      <c r="C24" s="45" t="s">
        <v>270</v>
      </c>
      <c r="D24" s="46">
        <v>1182</v>
      </c>
      <c r="E24" s="50"/>
      <c r="F24" s="5"/>
      <c r="G24" s="38">
        <f t="shared" si="0"/>
        <v>0</v>
      </c>
      <c r="H24" s="53"/>
    </row>
    <row r="25" spans="1:8" ht="15">
      <c r="A25" s="34">
        <v>21</v>
      </c>
      <c r="B25" s="45" t="s">
        <v>271</v>
      </c>
      <c r="C25" s="45" t="s">
        <v>272</v>
      </c>
      <c r="D25" s="46">
        <v>13</v>
      </c>
      <c r="E25" s="50"/>
      <c r="F25" s="5"/>
      <c r="G25" s="38">
        <f t="shared" si="0"/>
        <v>0</v>
      </c>
      <c r="H25" s="53"/>
    </row>
    <row r="26" spans="1:8" ht="15">
      <c r="A26" s="34">
        <v>22</v>
      </c>
      <c r="B26" s="45" t="s">
        <v>273</v>
      </c>
      <c r="C26" s="45" t="s">
        <v>274</v>
      </c>
      <c r="D26" s="46">
        <v>168</v>
      </c>
      <c r="E26" s="50"/>
      <c r="F26" s="5"/>
      <c r="G26" s="38">
        <f t="shared" si="0"/>
        <v>0</v>
      </c>
      <c r="H26" s="53"/>
    </row>
    <row r="27" spans="1:8" ht="12.75" thickBot="1">
      <c r="A27" s="35">
        <v>23</v>
      </c>
      <c r="B27" s="47" t="s">
        <v>275</v>
      </c>
      <c r="C27" s="47" t="s">
        <v>276</v>
      </c>
      <c r="D27" s="48">
        <v>1332</v>
      </c>
      <c r="E27" s="51"/>
      <c r="F27" s="21"/>
      <c r="G27" s="39">
        <f t="shared" si="0"/>
        <v>0</v>
      </c>
      <c r="H27" s="54"/>
    </row>
    <row r="28" spans="1:8" ht="15">
      <c r="A28" s="7"/>
      <c r="B28" s="7"/>
      <c r="C28" s="7" t="s">
        <v>5</v>
      </c>
      <c r="D28" s="29">
        <f>SUM(D5:D27)</f>
        <v>8845.590425999999</v>
      </c>
      <c r="E28" s="10"/>
      <c r="F28" s="14"/>
      <c r="G28" s="8">
        <f>SUM(G5:G27)</f>
        <v>0</v>
      </c>
      <c r="H28" s="10"/>
    </row>
    <row r="30" ht="15">
      <c r="E30" s="9" t="s">
        <v>10</v>
      </c>
    </row>
    <row r="32" spans="5:6" ht="15">
      <c r="E32" s="11"/>
      <c r="F32" s="15"/>
    </row>
  </sheetData>
  <sheetProtection algorithmName="SHA-512" hashValue="vRS/Sp8cvWuLCDAdyHv+LT7+qKdD02SqCLzbLipZf+3gkDNEO4T+7nafztUnTNLxpgQwUKQTGj0GEOg1M+phgQ==" saltValue="udqZa0Nz2MNc4XbrzKGTNw==" spinCount="100000" sheet="1" objects="1" scenarios="1"/>
  <printOptions/>
  <pageMargins left="0.7" right="0.7" top="0.75" bottom="0.75" header="0.3" footer="0.3"/>
  <pageSetup horizontalDpi="600" verticalDpi="600" orientation="portrait" scale="68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</sheetPr>
  <dimension ref="A1:H69"/>
  <sheetViews>
    <sheetView zoomScaleSheetLayoutView="90" workbookViewId="0" topLeftCell="A1">
      <selection activeCell="C7" sqref="C7"/>
    </sheetView>
  </sheetViews>
  <sheetFormatPr defaultColWidth="9.140625" defaultRowHeight="15"/>
  <cols>
    <col min="1" max="1" width="4.28125" style="1" customWidth="1"/>
    <col min="2" max="2" width="8.00390625" style="1" bestFit="1" customWidth="1"/>
    <col min="3" max="3" width="48.421875" style="1" bestFit="1" customWidth="1"/>
    <col min="4" max="4" width="8.7109375" style="27" customWidth="1"/>
    <col min="5" max="5" width="28.140625" style="9" customWidth="1"/>
    <col min="6" max="6" width="11.140625" style="12" customWidth="1"/>
    <col min="7" max="7" width="14.57421875" style="13" customWidth="1"/>
    <col min="8" max="8" width="18.7109375" style="9" customWidth="1"/>
    <col min="9" max="16384" width="9.140625" style="1" customWidth="1"/>
  </cols>
  <sheetData>
    <row r="1" ht="15">
      <c r="C1" s="42" t="s">
        <v>0</v>
      </c>
    </row>
    <row r="3" spans="1:3" ht="12.75" thickBot="1">
      <c r="A3" s="3" t="s">
        <v>1</v>
      </c>
      <c r="B3" s="3"/>
      <c r="C3" s="3"/>
    </row>
    <row r="4" spans="1:8" s="4" customFormat="1" ht="59.25" customHeight="1" thickBot="1">
      <c r="A4" s="23" t="s">
        <v>2</v>
      </c>
      <c r="B4" s="24" t="s">
        <v>291</v>
      </c>
      <c r="C4" s="25" t="s">
        <v>9</v>
      </c>
      <c r="D4" s="28" t="s">
        <v>305</v>
      </c>
      <c r="E4" s="18" t="s">
        <v>3</v>
      </c>
      <c r="F4" s="19" t="s">
        <v>303</v>
      </c>
      <c r="G4" s="20" t="s">
        <v>304</v>
      </c>
      <c r="H4" s="33" t="s">
        <v>4</v>
      </c>
    </row>
    <row r="5" spans="1:8" ht="15">
      <c r="A5" s="36">
        <v>1</v>
      </c>
      <c r="B5" s="43" t="s">
        <v>12</v>
      </c>
      <c r="C5" s="43" t="s">
        <v>13</v>
      </c>
      <c r="D5" s="44">
        <v>198.7</v>
      </c>
      <c r="E5" s="49"/>
      <c r="F5" s="31"/>
      <c r="G5" s="37">
        <f aca="true" t="shared" si="0" ref="G5:G36">D5*F5</f>
        <v>0</v>
      </c>
      <c r="H5" s="52"/>
    </row>
    <row r="6" spans="1:8" ht="15">
      <c r="A6" s="34">
        <v>2</v>
      </c>
      <c r="B6" s="45" t="s">
        <v>14</v>
      </c>
      <c r="C6" s="45" t="s">
        <v>15</v>
      </c>
      <c r="D6" s="46">
        <v>3473.5699999999956</v>
      </c>
      <c r="E6" s="50"/>
      <c r="F6" s="5"/>
      <c r="G6" s="38">
        <f t="shared" si="0"/>
        <v>0</v>
      </c>
      <c r="H6" s="53"/>
    </row>
    <row r="7" spans="1:8" ht="15">
      <c r="A7" s="34">
        <v>3</v>
      </c>
      <c r="B7" s="45" t="s">
        <v>301</v>
      </c>
      <c r="C7" s="45" t="s">
        <v>302</v>
      </c>
      <c r="D7" s="46">
        <v>65</v>
      </c>
      <c r="E7" s="50"/>
      <c r="F7" s="5"/>
      <c r="G7" s="38">
        <f t="shared" si="0"/>
        <v>0</v>
      </c>
      <c r="H7" s="53"/>
    </row>
    <row r="8" spans="1:8" ht="15">
      <c r="A8" s="34">
        <v>4</v>
      </c>
      <c r="B8" s="45" t="s">
        <v>16</v>
      </c>
      <c r="C8" s="45" t="s">
        <v>17</v>
      </c>
      <c r="D8" s="46">
        <v>1380</v>
      </c>
      <c r="E8" s="50"/>
      <c r="F8" s="5"/>
      <c r="G8" s="38">
        <f t="shared" si="0"/>
        <v>0</v>
      </c>
      <c r="H8" s="53"/>
    </row>
    <row r="9" spans="1:8" ht="15">
      <c r="A9" s="34">
        <v>5</v>
      </c>
      <c r="B9" s="45" t="s">
        <v>18</v>
      </c>
      <c r="C9" s="45" t="s">
        <v>19</v>
      </c>
      <c r="D9" s="46">
        <v>394</v>
      </c>
      <c r="E9" s="50"/>
      <c r="F9" s="5"/>
      <c r="G9" s="38">
        <f t="shared" si="0"/>
        <v>0</v>
      </c>
      <c r="H9" s="53"/>
    </row>
    <row r="10" spans="1:8" ht="15">
      <c r="A10" s="34">
        <v>6</v>
      </c>
      <c r="B10" s="45" t="s">
        <v>20</v>
      </c>
      <c r="C10" s="45" t="s">
        <v>21</v>
      </c>
      <c r="D10" s="46">
        <v>25.93</v>
      </c>
      <c r="E10" s="50"/>
      <c r="F10" s="5"/>
      <c r="G10" s="38">
        <f t="shared" si="0"/>
        <v>0</v>
      </c>
      <c r="H10" s="53"/>
    </row>
    <row r="11" spans="1:8" ht="15">
      <c r="A11" s="34">
        <v>7</v>
      </c>
      <c r="B11" s="45" t="s">
        <v>22</v>
      </c>
      <c r="C11" s="45" t="s">
        <v>23</v>
      </c>
      <c r="D11" s="46">
        <v>280</v>
      </c>
      <c r="E11" s="50"/>
      <c r="F11" s="5"/>
      <c r="G11" s="38">
        <f t="shared" si="0"/>
        <v>0</v>
      </c>
      <c r="H11" s="53"/>
    </row>
    <row r="12" spans="1:8" ht="15">
      <c r="A12" s="34">
        <v>8</v>
      </c>
      <c r="B12" s="45" t="s">
        <v>24</v>
      </c>
      <c r="C12" s="45" t="s">
        <v>25</v>
      </c>
      <c r="D12" s="46">
        <v>174</v>
      </c>
      <c r="E12" s="50"/>
      <c r="F12" s="5"/>
      <c r="G12" s="38">
        <f t="shared" si="0"/>
        <v>0</v>
      </c>
      <c r="H12" s="53"/>
    </row>
    <row r="13" spans="1:8" ht="15">
      <c r="A13" s="34">
        <v>9</v>
      </c>
      <c r="B13" s="45" t="s">
        <v>26</v>
      </c>
      <c r="C13" s="45" t="s">
        <v>27</v>
      </c>
      <c r="D13" s="46">
        <v>1912</v>
      </c>
      <c r="E13" s="50"/>
      <c r="F13" s="5"/>
      <c r="G13" s="38">
        <f t="shared" si="0"/>
        <v>0</v>
      </c>
      <c r="H13" s="53"/>
    </row>
    <row r="14" spans="1:8" ht="15">
      <c r="A14" s="34">
        <v>10</v>
      </c>
      <c r="B14" s="45" t="s">
        <v>28</v>
      </c>
      <c r="C14" s="45" t="s">
        <v>29</v>
      </c>
      <c r="D14" s="46">
        <v>308.68</v>
      </c>
      <c r="E14" s="50"/>
      <c r="F14" s="5"/>
      <c r="G14" s="38">
        <f t="shared" si="0"/>
        <v>0</v>
      </c>
      <c r="H14" s="53"/>
    </row>
    <row r="15" spans="1:8" ht="15">
      <c r="A15" s="34">
        <v>11</v>
      </c>
      <c r="B15" s="45" t="s">
        <v>30</v>
      </c>
      <c r="C15" s="45" t="s">
        <v>31</v>
      </c>
      <c r="D15" s="46">
        <v>2980.3</v>
      </c>
      <c r="E15" s="50"/>
      <c r="F15" s="5"/>
      <c r="G15" s="38">
        <f t="shared" si="0"/>
        <v>0</v>
      </c>
      <c r="H15" s="53"/>
    </row>
    <row r="16" spans="1:8" ht="15">
      <c r="A16" s="34">
        <v>12</v>
      </c>
      <c r="B16" s="45" t="s">
        <v>32</v>
      </c>
      <c r="C16" s="45" t="s">
        <v>33</v>
      </c>
      <c r="D16" s="46">
        <v>5190</v>
      </c>
      <c r="E16" s="50"/>
      <c r="F16" s="5"/>
      <c r="G16" s="38">
        <f t="shared" si="0"/>
        <v>0</v>
      </c>
      <c r="H16" s="53"/>
    </row>
    <row r="17" spans="1:8" ht="15">
      <c r="A17" s="34">
        <v>13</v>
      </c>
      <c r="B17" s="45" t="s">
        <v>34</v>
      </c>
      <c r="C17" s="45" t="s">
        <v>35</v>
      </c>
      <c r="D17" s="46">
        <v>3560</v>
      </c>
      <c r="E17" s="50"/>
      <c r="F17" s="5"/>
      <c r="G17" s="38">
        <f t="shared" si="0"/>
        <v>0</v>
      </c>
      <c r="H17" s="53"/>
    </row>
    <row r="18" spans="1:8" ht="15">
      <c r="A18" s="34">
        <v>14</v>
      </c>
      <c r="B18" s="45" t="s">
        <v>36</v>
      </c>
      <c r="C18" s="45" t="s">
        <v>37</v>
      </c>
      <c r="D18" s="46">
        <v>420</v>
      </c>
      <c r="E18" s="50"/>
      <c r="F18" s="5"/>
      <c r="G18" s="38">
        <f t="shared" si="0"/>
        <v>0</v>
      </c>
      <c r="H18" s="53"/>
    </row>
    <row r="19" spans="1:8" ht="15">
      <c r="A19" s="34">
        <v>15</v>
      </c>
      <c r="B19" s="45" t="s">
        <v>38</v>
      </c>
      <c r="C19" s="45" t="s">
        <v>39</v>
      </c>
      <c r="D19" s="46">
        <v>3896</v>
      </c>
      <c r="E19" s="50"/>
      <c r="F19" s="5"/>
      <c r="G19" s="38">
        <f t="shared" si="0"/>
        <v>0</v>
      </c>
      <c r="H19" s="53"/>
    </row>
    <row r="20" spans="1:8" ht="15">
      <c r="A20" s="34">
        <v>16</v>
      </c>
      <c r="B20" s="45" t="s">
        <v>40</v>
      </c>
      <c r="C20" s="45" t="s">
        <v>41</v>
      </c>
      <c r="D20" s="46">
        <v>327</v>
      </c>
      <c r="E20" s="50"/>
      <c r="F20" s="5"/>
      <c r="G20" s="38">
        <f t="shared" si="0"/>
        <v>0</v>
      </c>
      <c r="H20" s="53"/>
    </row>
    <row r="21" spans="1:8" ht="15">
      <c r="A21" s="34">
        <v>17</v>
      </c>
      <c r="B21" s="45" t="s">
        <v>42</v>
      </c>
      <c r="C21" s="45" t="s">
        <v>43</v>
      </c>
      <c r="D21" s="46">
        <v>190</v>
      </c>
      <c r="E21" s="50"/>
      <c r="F21" s="5"/>
      <c r="G21" s="38">
        <f t="shared" si="0"/>
        <v>0</v>
      </c>
      <c r="H21" s="53"/>
    </row>
    <row r="22" spans="1:8" ht="15">
      <c r="A22" s="34">
        <v>18</v>
      </c>
      <c r="B22" s="45" t="s">
        <v>44</v>
      </c>
      <c r="C22" s="45" t="s">
        <v>45</v>
      </c>
      <c r="D22" s="46">
        <v>420.31</v>
      </c>
      <c r="E22" s="50"/>
      <c r="F22" s="5"/>
      <c r="G22" s="38">
        <f t="shared" si="0"/>
        <v>0</v>
      </c>
      <c r="H22" s="53"/>
    </row>
    <row r="23" spans="1:8" ht="15">
      <c r="A23" s="34">
        <v>19</v>
      </c>
      <c r="B23" s="45" t="s">
        <v>46</v>
      </c>
      <c r="C23" s="45" t="s">
        <v>47</v>
      </c>
      <c r="D23" s="46">
        <v>11</v>
      </c>
      <c r="E23" s="50"/>
      <c r="F23" s="5"/>
      <c r="G23" s="38">
        <f t="shared" si="0"/>
        <v>0</v>
      </c>
      <c r="H23" s="53"/>
    </row>
    <row r="24" spans="1:8" ht="15">
      <c r="A24" s="34">
        <v>20</v>
      </c>
      <c r="B24" s="45" t="s">
        <v>48</v>
      </c>
      <c r="C24" s="45" t="s">
        <v>49</v>
      </c>
      <c r="D24" s="46">
        <v>241.7</v>
      </c>
      <c r="E24" s="50"/>
      <c r="F24" s="5"/>
      <c r="G24" s="38">
        <f t="shared" si="0"/>
        <v>0</v>
      </c>
      <c r="H24" s="53"/>
    </row>
    <row r="25" spans="1:8" ht="15">
      <c r="A25" s="34">
        <v>21</v>
      </c>
      <c r="B25" s="45" t="s">
        <v>299</v>
      </c>
      <c r="C25" s="45" t="s">
        <v>300</v>
      </c>
      <c r="D25" s="46">
        <v>320</v>
      </c>
      <c r="E25" s="50"/>
      <c r="F25" s="55"/>
      <c r="G25" s="38">
        <f t="shared" si="0"/>
        <v>0</v>
      </c>
      <c r="H25" s="56"/>
    </row>
    <row r="26" spans="1:8" ht="15">
      <c r="A26" s="34">
        <v>22</v>
      </c>
      <c r="B26" s="45" t="s">
        <v>50</v>
      </c>
      <c r="C26" s="45" t="s">
        <v>292</v>
      </c>
      <c r="D26" s="46">
        <v>8392.84</v>
      </c>
      <c r="E26" s="50"/>
      <c r="F26" s="5"/>
      <c r="G26" s="38">
        <f t="shared" si="0"/>
        <v>0</v>
      </c>
      <c r="H26" s="53"/>
    </row>
    <row r="27" spans="1:8" ht="15">
      <c r="A27" s="34">
        <v>23</v>
      </c>
      <c r="B27" s="45" t="s">
        <v>51</v>
      </c>
      <c r="C27" s="45" t="s">
        <v>52</v>
      </c>
      <c r="D27" s="46">
        <v>6548.727000000002</v>
      </c>
      <c r="E27" s="50"/>
      <c r="F27" s="5"/>
      <c r="G27" s="38">
        <f t="shared" si="0"/>
        <v>0</v>
      </c>
      <c r="H27" s="53"/>
    </row>
    <row r="28" spans="1:8" ht="15">
      <c r="A28" s="34">
        <v>24</v>
      </c>
      <c r="B28" s="45" t="s">
        <v>53</v>
      </c>
      <c r="C28" s="45" t="s">
        <v>54</v>
      </c>
      <c r="D28" s="46">
        <v>5338</v>
      </c>
      <c r="E28" s="50"/>
      <c r="F28" s="5"/>
      <c r="G28" s="38">
        <f t="shared" si="0"/>
        <v>0</v>
      </c>
      <c r="H28" s="53"/>
    </row>
    <row r="29" spans="1:8" ht="15">
      <c r="A29" s="34">
        <v>25</v>
      </c>
      <c r="B29" s="45" t="s">
        <v>55</v>
      </c>
      <c r="C29" s="45" t="s">
        <v>56</v>
      </c>
      <c r="D29" s="46">
        <v>810</v>
      </c>
      <c r="E29" s="50"/>
      <c r="F29" s="5"/>
      <c r="G29" s="38">
        <f t="shared" si="0"/>
        <v>0</v>
      </c>
      <c r="H29" s="53"/>
    </row>
    <row r="30" spans="1:8" ht="15">
      <c r="A30" s="34">
        <v>26</v>
      </c>
      <c r="B30" s="45" t="s">
        <v>57</v>
      </c>
      <c r="C30" s="45" t="s">
        <v>58</v>
      </c>
      <c r="D30" s="46">
        <v>1140</v>
      </c>
      <c r="E30" s="50"/>
      <c r="F30" s="5"/>
      <c r="G30" s="38">
        <f t="shared" si="0"/>
        <v>0</v>
      </c>
      <c r="H30" s="53"/>
    </row>
    <row r="31" spans="1:8" ht="15">
      <c r="A31" s="34">
        <v>27</v>
      </c>
      <c r="B31" s="45" t="s">
        <v>59</v>
      </c>
      <c r="C31" s="45" t="s">
        <v>60</v>
      </c>
      <c r="D31" s="46">
        <v>45</v>
      </c>
      <c r="E31" s="50"/>
      <c r="F31" s="5"/>
      <c r="G31" s="38">
        <f t="shared" si="0"/>
        <v>0</v>
      </c>
      <c r="H31" s="53"/>
    </row>
    <row r="32" spans="1:8" ht="15">
      <c r="A32" s="34">
        <v>28</v>
      </c>
      <c r="B32" s="45" t="s">
        <v>61</v>
      </c>
      <c r="C32" s="45" t="s">
        <v>62</v>
      </c>
      <c r="D32" s="46">
        <v>8</v>
      </c>
      <c r="E32" s="50"/>
      <c r="F32" s="5"/>
      <c r="G32" s="38">
        <f t="shared" si="0"/>
        <v>0</v>
      </c>
      <c r="H32" s="53"/>
    </row>
    <row r="33" spans="1:8" ht="15">
      <c r="A33" s="34">
        <v>29</v>
      </c>
      <c r="B33" s="45" t="s">
        <v>63</v>
      </c>
      <c r="C33" s="45" t="s">
        <v>64</v>
      </c>
      <c r="D33" s="46">
        <v>1444.6197920000002</v>
      </c>
      <c r="E33" s="50"/>
      <c r="F33" s="5"/>
      <c r="G33" s="38">
        <f t="shared" si="0"/>
        <v>0</v>
      </c>
      <c r="H33" s="53"/>
    </row>
    <row r="34" spans="1:8" ht="15">
      <c r="A34" s="34">
        <v>30</v>
      </c>
      <c r="B34" s="45" t="s">
        <v>65</v>
      </c>
      <c r="C34" s="45" t="s">
        <v>66</v>
      </c>
      <c r="D34" s="46">
        <v>9558.255773999997</v>
      </c>
      <c r="E34" s="50"/>
      <c r="F34" s="5"/>
      <c r="G34" s="38">
        <f t="shared" si="0"/>
        <v>0</v>
      </c>
      <c r="H34" s="53"/>
    </row>
    <row r="35" spans="1:8" ht="15">
      <c r="A35" s="34">
        <v>31</v>
      </c>
      <c r="B35" s="45" t="s">
        <v>67</v>
      </c>
      <c r="C35" s="45" t="s">
        <v>68</v>
      </c>
      <c r="D35" s="46">
        <v>2575</v>
      </c>
      <c r="E35" s="50"/>
      <c r="F35" s="5"/>
      <c r="G35" s="38">
        <f t="shared" si="0"/>
        <v>0</v>
      </c>
      <c r="H35" s="53"/>
    </row>
    <row r="36" spans="1:8" ht="15">
      <c r="A36" s="34">
        <v>32</v>
      </c>
      <c r="B36" s="45" t="s">
        <v>69</v>
      </c>
      <c r="C36" s="45" t="s">
        <v>70</v>
      </c>
      <c r="D36" s="46">
        <v>9653.361455000002</v>
      </c>
      <c r="E36" s="50"/>
      <c r="F36" s="5"/>
      <c r="G36" s="38">
        <f t="shared" si="0"/>
        <v>0</v>
      </c>
      <c r="H36" s="53"/>
    </row>
    <row r="37" spans="1:8" ht="15">
      <c r="A37" s="34">
        <v>33</v>
      </c>
      <c r="B37" s="45" t="s">
        <v>71</v>
      </c>
      <c r="C37" s="45" t="s">
        <v>72</v>
      </c>
      <c r="D37" s="46">
        <v>1318.38</v>
      </c>
      <c r="E37" s="50"/>
      <c r="F37" s="5"/>
      <c r="G37" s="38">
        <f aca="true" t="shared" si="1" ref="G37:G65">D37*F37</f>
        <v>0</v>
      </c>
      <c r="H37" s="53"/>
    </row>
    <row r="38" spans="1:8" ht="15">
      <c r="A38" s="34">
        <v>34</v>
      </c>
      <c r="B38" s="45" t="s">
        <v>73</v>
      </c>
      <c r="C38" s="45" t="s">
        <v>74</v>
      </c>
      <c r="D38" s="46">
        <v>550</v>
      </c>
      <c r="E38" s="50"/>
      <c r="F38" s="5"/>
      <c r="G38" s="38">
        <f t="shared" si="1"/>
        <v>0</v>
      </c>
      <c r="H38" s="53"/>
    </row>
    <row r="39" spans="1:8" ht="15">
      <c r="A39" s="34">
        <v>35</v>
      </c>
      <c r="B39" s="45" t="s">
        <v>75</v>
      </c>
      <c r="C39" s="45" t="s">
        <v>76</v>
      </c>
      <c r="D39" s="46">
        <v>9627.8</v>
      </c>
      <c r="E39" s="50"/>
      <c r="F39" s="5"/>
      <c r="G39" s="38">
        <f t="shared" si="1"/>
        <v>0</v>
      </c>
      <c r="H39" s="53"/>
    </row>
    <row r="40" spans="1:8" ht="15">
      <c r="A40" s="34">
        <v>36</v>
      </c>
      <c r="B40" s="45" t="s">
        <v>77</v>
      </c>
      <c r="C40" s="45" t="s">
        <v>78</v>
      </c>
      <c r="D40" s="46">
        <v>612.78</v>
      </c>
      <c r="E40" s="50"/>
      <c r="F40" s="5"/>
      <c r="G40" s="38">
        <f t="shared" si="1"/>
        <v>0</v>
      </c>
      <c r="H40" s="53"/>
    </row>
    <row r="41" spans="1:8" ht="15">
      <c r="A41" s="34">
        <v>37</v>
      </c>
      <c r="B41" s="45" t="s">
        <v>79</v>
      </c>
      <c r="C41" s="45" t="s">
        <v>80</v>
      </c>
      <c r="D41" s="46">
        <v>430</v>
      </c>
      <c r="E41" s="50"/>
      <c r="F41" s="5"/>
      <c r="G41" s="38">
        <f t="shared" si="1"/>
        <v>0</v>
      </c>
      <c r="H41" s="53"/>
    </row>
    <row r="42" spans="1:8" ht="15">
      <c r="A42" s="34">
        <v>38</v>
      </c>
      <c r="B42" s="45" t="s">
        <v>81</v>
      </c>
      <c r="C42" s="45" t="s">
        <v>82</v>
      </c>
      <c r="D42" s="46">
        <v>8</v>
      </c>
      <c r="E42" s="50"/>
      <c r="F42" s="5"/>
      <c r="G42" s="38">
        <f t="shared" si="1"/>
        <v>0</v>
      </c>
      <c r="H42" s="53"/>
    </row>
    <row r="43" spans="1:8" ht="15">
      <c r="A43" s="34">
        <v>39</v>
      </c>
      <c r="B43" s="45" t="s">
        <v>83</v>
      </c>
      <c r="C43" s="45" t="s">
        <v>84</v>
      </c>
      <c r="D43" s="46">
        <v>2031.8900000000008</v>
      </c>
      <c r="E43" s="50"/>
      <c r="F43" s="5"/>
      <c r="G43" s="38">
        <f t="shared" si="1"/>
        <v>0</v>
      </c>
      <c r="H43" s="53"/>
    </row>
    <row r="44" spans="1:8" ht="15">
      <c r="A44" s="34">
        <v>40</v>
      </c>
      <c r="B44" s="45" t="s">
        <v>85</v>
      </c>
      <c r="C44" s="45" t="s">
        <v>86</v>
      </c>
      <c r="D44" s="46">
        <v>69.22</v>
      </c>
      <c r="E44" s="50"/>
      <c r="F44" s="5"/>
      <c r="G44" s="38">
        <f t="shared" si="1"/>
        <v>0</v>
      </c>
      <c r="H44" s="53"/>
    </row>
    <row r="45" spans="1:8" ht="15">
      <c r="A45" s="34">
        <v>41</v>
      </c>
      <c r="B45" s="45" t="s">
        <v>87</v>
      </c>
      <c r="C45" s="45" t="s">
        <v>88</v>
      </c>
      <c r="D45" s="46">
        <v>320</v>
      </c>
      <c r="E45" s="50"/>
      <c r="F45" s="5"/>
      <c r="G45" s="38">
        <f t="shared" si="1"/>
        <v>0</v>
      </c>
      <c r="H45" s="53"/>
    </row>
    <row r="46" spans="1:8" ht="15">
      <c r="A46" s="34">
        <v>42</v>
      </c>
      <c r="B46" s="45" t="s">
        <v>89</v>
      </c>
      <c r="C46" s="45" t="s">
        <v>90</v>
      </c>
      <c r="D46" s="46">
        <v>1220</v>
      </c>
      <c r="E46" s="50"/>
      <c r="F46" s="5"/>
      <c r="G46" s="38">
        <f t="shared" si="1"/>
        <v>0</v>
      </c>
      <c r="H46" s="53"/>
    </row>
    <row r="47" spans="1:8" ht="15">
      <c r="A47" s="34">
        <v>43</v>
      </c>
      <c r="B47" s="45" t="s">
        <v>91</v>
      </c>
      <c r="C47" s="45" t="s">
        <v>92</v>
      </c>
      <c r="D47" s="46">
        <v>2240</v>
      </c>
      <c r="E47" s="50"/>
      <c r="F47" s="5"/>
      <c r="G47" s="38">
        <f t="shared" si="1"/>
        <v>0</v>
      </c>
      <c r="H47" s="53"/>
    </row>
    <row r="48" spans="1:8" ht="15">
      <c r="A48" s="34">
        <v>44</v>
      </c>
      <c r="B48" s="45" t="s">
        <v>93</v>
      </c>
      <c r="C48" s="45" t="s">
        <v>94</v>
      </c>
      <c r="D48" s="46">
        <v>260</v>
      </c>
      <c r="E48" s="50"/>
      <c r="F48" s="5"/>
      <c r="G48" s="38">
        <f t="shared" si="1"/>
        <v>0</v>
      </c>
      <c r="H48" s="53"/>
    </row>
    <row r="49" spans="1:8" ht="15">
      <c r="A49" s="34">
        <v>45</v>
      </c>
      <c r="B49" s="45" t="s">
        <v>95</v>
      </c>
      <c r="C49" s="45" t="s">
        <v>96</v>
      </c>
      <c r="D49" s="46">
        <v>6519</v>
      </c>
      <c r="E49" s="50"/>
      <c r="F49" s="5"/>
      <c r="G49" s="38">
        <f t="shared" si="1"/>
        <v>0</v>
      </c>
      <c r="H49" s="53"/>
    </row>
    <row r="50" spans="1:8" ht="15">
      <c r="A50" s="34">
        <v>46</v>
      </c>
      <c r="B50" s="45" t="s">
        <v>97</v>
      </c>
      <c r="C50" s="45" t="s">
        <v>98</v>
      </c>
      <c r="D50" s="46">
        <v>7365.6</v>
      </c>
      <c r="E50" s="50"/>
      <c r="F50" s="5"/>
      <c r="G50" s="38">
        <f t="shared" si="1"/>
        <v>0</v>
      </c>
      <c r="H50" s="53"/>
    </row>
    <row r="51" spans="1:8" ht="15">
      <c r="A51" s="34">
        <v>47</v>
      </c>
      <c r="B51" s="45" t="s">
        <v>293</v>
      </c>
      <c r="C51" s="45" t="s">
        <v>294</v>
      </c>
      <c r="D51" s="46">
        <v>15</v>
      </c>
      <c r="E51" s="50"/>
      <c r="F51" s="5"/>
      <c r="G51" s="38">
        <f t="shared" si="1"/>
        <v>0</v>
      </c>
      <c r="H51" s="53"/>
    </row>
    <row r="52" spans="1:8" ht="15">
      <c r="A52" s="34">
        <v>48</v>
      </c>
      <c r="B52" s="45" t="s">
        <v>99</v>
      </c>
      <c r="C52" s="45" t="s">
        <v>100</v>
      </c>
      <c r="D52" s="46">
        <v>180</v>
      </c>
      <c r="E52" s="50"/>
      <c r="F52" s="5"/>
      <c r="G52" s="38">
        <f t="shared" si="1"/>
        <v>0</v>
      </c>
      <c r="H52" s="53"/>
    </row>
    <row r="53" spans="1:8" ht="15">
      <c r="A53" s="34">
        <v>49</v>
      </c>
      <c r="B53" s="45" t="s">
        <v>101</v>
      </c>
      <c r="C53" s="45" t="s">
        <v>102</v>
      </c>
      <c r="D53" s="46">
        <v>3652</v>
      </c>
      <c r="E53" s="50"/>
      <c r="F53" s="5"/>
      <c r="G53" s="38">
        <f t="shared" si="1"/>
        <v>0</v>
      </c>
      <c r="H53" s="53"/>
    </row>
    <row r="54" spans="1:8" ht="15">
      <c r="A54" s="34">
        <v>50</v>
      </c>
      <c r="B54" s="45" t="s">
        <v>103</v>
      </c>
      <c r="C54" s="45" t="s">
        <v>104</v>
      </c>
      <c r="D54" s="46">
        <v>2806.6505260000004</v>
      </c>
      <c r="E54" s="50"/>
      <c r="F54" s="5"/>
      <c r="G54" s="38">
        <f t="shared" si="1"/>
        <v>0</v>
      </c>
      <c r="H54" s="53"/>
    </row>
    <row r="55" spans="1:8" ht="15">
      <c r="A55" s="34">
        <v>51</v>
      </c>
      <c r="B55" s="45" t="s">
        <v>105</v>
      </c>
      <c r="C55" s="45" t="s">
        <v>106</v>
      </c>
      <c r="D55" s="46">
        <v>5723</v>
      </c>
      <c r="E55" s="50"/>
      <c r="F55" s="5"/>
      <c r="G55" s="38">
        <f t="shared" si="1"/>
        <v>0</v>
      </c>
      <c r="H55" s="53"/>
    </row>
    <row r="56" spans="1:8" ht="15">
      <c r="A56" s="34">
        <v>52</v>
      </c>
      <c r="B56" s="45" t="s">
        <v>107</v>
      </c>
      <c r="C56" s="45" t="s">
        <v>108</v>
      </c>
      <c r="D56" s="46">
        <v>542</v>
      </c>
      <c r="E56" s="50"/>
      <c r="F56" s="5"/>
      <c r="G56" s="38">
        <f t="shared" si="1"/>
        <v>0</v>
      </c>
      <c r="H56" s="53"/>
    </row>
    <row r="57" spans="1:8" ht="15">
      <c r="A57" s="34">
        <v>53</v>
      </c>
      <c r="B57" s="45" t="s">
        <v>109</v>
      </c>
      <c r="C57" s="45" t="s">
        <v>110</v>
      </c>
      <c r="D57" s="46">
        <v>273</v>
      </c>
      <c r="E57" s="50"/>
      <c r="F57" s="5"/>
      <c r="G57" s="38">
        <f t="shared" si="1"/>
        <v>0</v>
      </c>
      <c r="H57" s="53"/>
    </row>
    <row r="58" spans="1:8" ht="15">
      <c r="A58" s="34">
        <v>54</v>
      </c>
      <c r="B58" s="45" t="s">
        <v>111</v>
      </c>
      <c r="C58" s="45" t="s">
        <v>112</v>
      </c>
      <c r="D58" s="46">
        <v>6096.4</v>
      </c>
      <c r="E58" s="50"/>
      <c r="F58" s="5"/>
      <c r="G58" s="38">
        <f t="shared" si="1"/>
        <v>0</v>
      </c>
      <c r="H58" s="53"/>
    </row>
    <row r="59" spans="1:8" ht="15">
      <c r="A59" s="34">
        <v>55</v>
      </c>
      <c r="B59" s="45" t="s">
        <v>113</v>
      </c>
      <c r="C59" s="45" t="s">
        <v>114</v>
      </c>
      <c r="D59" s="46">
        <v>4585</v>
      </c>
      <c r="E59" s="50"/>
      <c r="F59" s="5"/>
      <c r="G59" s="38">
        <f t="shared" si="1"/>
        <v>0</v>
      </c>
      <c r="H59" s="53"/>
    </row>
    <row r="60" spans="1:8" ht="15">
      <c r="A60" s="34">
        <v>56</v>
      </c>
      <c r="B60" s="45" t="s">
        <v>115</v>
      </c>
      <c r="C60" s="45" t="s">
        <v>116</v>
      </c>
      <c r="D60" s="46">
        <v>491.91</v>
      </c>
      <c r="E60" s="50"/>
      <c r="F60" s="5"/>
      <c r="G60" s="38">
        <f t="shared" si="1"/>
        <v>0</v>
      </c>
      <c r="H60" s="53"/>
    </row>
    <row r="61" spans="1:8" ht="15">
      <c r="A61" s="34">
        <v>57</v>
      </c>
      <c r="B61" s="45" t="s">
        <v>297</v>
      </c>
      <c r="C61" s="45" t="s">
        <v>298</v>
      </c>
      <c r="D61" s="46">
        <v>26.954</v>
      </c>
      <c r="E61" s="50"/>
      <c r="F61" s="5"/>
      <c r="G61" s="38">
        <f t="shared" si="1"/>
        <v>0</v>
      </c>
      <c r="H61" s="53"/>
    </row>
    <row r="62" spans="1:8" ht="15">
      <c r="A62" s="34">
        <v>58</v>
      </c>
      <c r="B62" s="45" t="s">
        <v>117</v>
      </c>
      <c r="C62" s="45" t="s">
        <v>118</v>
      </c>
      <c r="D62" s="46">
        <v>2196.478000000001</v>
      </c>
      <c r="E62" s="50"/>
      <c r="F62" s="5"/>
      <c r="G62" s="38">
        <f t="shared" si="1"/>
        <v>0</v>
      </c>
      <c r="H62" s="53"/>
    </row>
    <row r="63" spans="1:8" ht="15">
      <c r="A63" s="34">
        <v>59</v>
      </c>
      <c r="B63" s="45" t="s">
        <v>119</v>
      </c>
      <c r="C63" s="45" t="s">
        <v>120</v>
      </c>
      <c r="D63" s="46">
        <v>1168</v>
      </c>
      <c r="E63" s="50"/>
      <c r="F63" s="5"/>
      <c r="G63" s="38">
        <f t="shared" si="1"/>
        <v>0</v>
      </c>
      <c r="H63" s="53"/>
    </row>
    <row r="64" spans="1:8" ht="15">
      <c r="A64" s="34">
        <v>60</v>
      </c>
      <c r="B64" s="45" t="s">
        <v>121</v>
      </c>
      <c r="C64" s="45" t="s">
        <v>122</v>
      </c>
      <c r="D64" s="46">
        <v>3759.8804690000006</v>
      </c>
      <c r="E64" s="50"/>
      <c r="F64" s="5"/>
      <c r="G64" s="38">
        <f t="shared" si="1"/>
        <v>0</v>
      </c>
      <c r="H64" s="53"/>
    </row>
    <row r="65" spans="1:8" ht="12.75" thickBot="1">
      <c r="A65" s="35">
        <v>61</v>
      </c>
      <c r="B65" s="47" t="s">
        <v>295</v>
      </c>
      <c r="C65" s="47" t="s">
        <v>296</v>
      </c>
      <c r="D65" s="48">
        <v>1.04023</v>
      </c>
      <c r="E65" s="51"/>
      <c r="F65" s="21"/>
      <c r="G65" s="39">
        <f t="shared" si="1"/>
        <v>0</v>
      </c>
      <c r="H65" s="54"/>
    </row>
    <row r="66" spans="3:7" ht="15">
      <c r="C66" s="7" t="s">
        <v>5</v>
      </c>
      <c r="D66" s="41">
        <f>SUM(D5:D65)</f>
        <v>135371.97724600002</v>
      </c>
      <c r="G66" s="40">
        <f>SUM(G5:G65)</f>
        <v>0</v>
      </c>
    </row>
    <row r="67" ht="15">
      <c r="G67" s="40"/>
    </row>
    <row r="68" ht="15">
      <c r="E68" s="9" t="s">
        <v>10</v>
      </c>
    </row>
    <row r="69" spans="5:6" ht="15">
      <c r="E69" s="11"/>
      <c r="F69" s="15"/>
    </row>
  </sheetData>
  <sheetProtection algorithmName="SHA-512" hashValue="ACwmHur607bXXFOmAs+v0hpiyMExvc9fmULNamwNpvVkgXKBZyLC/iio92a+PXK3RqE4uB0mlZba0GHdosQDGg==" saltValue="6wW6DjQuwYAvs+Ch9Hs04g==" spinCount="100000" sheet="1" objects="1" scenarios="1"/>
  <printOptions/>
  <pageMargins left="0.7" right="0.7" top="0.75" bottom="0.75" header="0.3" footer="0.3"/>
  <pageSetup horizontalDpi="600" verticalDpi="600" orientation="portrait" scale="6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ECFF"/>
  </sheetPr>
  <dimension ref="A1:H34"/>
  <sheetViews>
    <sheetView workbookViewId="0" topLeftCell="A1">
      <selection activeCell="E5" sqref="E5"/>
    </sheetView>
  </sheetViews>
  <sheetFormatPr defaultColWidth="9.140625" defaultRowHeight="15"/>
  <cols>
    <col min="1" max="1" width="3.8515625" style="1" customWidth="1"/>
    <col min="2" max="2" width="8.00390625" style="1" bestFit="1" customWidth="1"/>
    <col min="3" max="3" width="42.421875" style="1" bestFit="1" customWidth="1"/>
    <col min="4" max="4" width="7.28125" style="27" customWidth="1"/>
    <col min="5" max="5" width="31.00390625" style="9" customWidth="1"/>
    <col min="6" max="6" width="12.140625" style="12" customWidth="1"/>
    <col min="7" max="7" width="14.57421875" style="13" customWidth="1"/>
    <col min="8" max="8" width="18.57421875" style="9" customWidth="1"/>
    <col min="9" max="16384" width="9.140625" style="1" customWidth="1"/>
  </cols>
  <sheetData>
    <row r="1" ht="15">
      <c r="C1" s="3" t="s">
        <v>0</v>
      </c>
    </row>
    <row r="3" spans="1:3" ht="12.75" thickBot="1">
      <c r="A3" s="26" t="s">
        <v>6</v>
      </c>
      <c r="B3" s="3"/>
      <c r="C3" s="3"/>
    </row>
    <row r="4" spans="1:8" ht="53.25" customHeight="1" thickBot="1">
      <c r="A4" s="23" t="s">
        <v>2</v>
      </c>
      <c r="B4" s="24" t="s">
        <v>291</v>
      </c>
      <c r="C4" s="25" t="s">
        <v>9</v>
      </c>
      <c r="D4" s="28" t="s">
        <v>305</v>
      </c>
      <c r="E4" s="98" t="s">
        <v>3</v>
      </c>
      <c r="F4" s="19" t="s">
        <v>303</v>
      </c>
      <c r="G4" s="20" t="s">
        <v>304</v>
      </c>
      <c r="H4" s="33" t="s">
        <v>4</v>
      </c>
    </row>
    <row r="5" spans="1:8" ht="15">
      <c r="A5" s="30">
        <v>1</v>
      </c>
      <c r="B5" s="116" t="s">
        <v>219</v>
      </c>
      <c r="C5" s="116" t="s">
        <v>220</v>
      </c>
      <c r="D5" s="117">
        <v>40</v>
      </c>
      <c r="E5" s="113"/>
      <c r="F5" s="31"/>
      <c r="G5" s="32">
        <f>D5*F5</f>
        <v>0</v>
      </c>
      <c r="H5" s="52"/>
    </row>
    <row r="6" spans="1:8" ht="15">
      <c r="A6" s="16">
        <v>2</v>
      </c>
      <c r="B6" s="118" t="s">
        <v>197</v>
      </c>
      <c r="C6" s="118" t="s">
        <v>198</v>
      </c>
      <c r="D6" s="119">
        <v>1.72</v>
      </c>
      <c r="E6" s="114"/>
      <c r="F6" s="5"/>
      <c r="G6" s="6">
        <f aca="true" t="shared" si="0" ref="G6:G28">D6*F6</f>
        <v>0</v>
      </c>
      <c r="H6" s="53"/>
    </row>
    <row r="7" spans="1:8" ht="15">
      <c r="A7" s="16">
        <v>3</v>
      </c>
      <c r="B7" s="118" t="s">
        <v>211</v>
      </c>
      <c r="C7" s="118" t="s">
        <v>212</v>
      </c>
      <c r="D7" s="119">
        <v>11.1</v>
      </c>
      <c r="E7" s="114"/>
      <c r="F7" s="5"/>
      <c r="G7" s="6">
        <f t="shared" si="0"/>
        <v>0</v>
      </c>
      <c r="H7" s="53"/>
    </row>
    <row r="8" spans="1:8" ht="15">
      <c r="A8" s="16">
        <v>4</v>
      </c>
      <c r="B8" s="118" t="s">
        <v>235</v>
      </c>
      <c r="C8" s="118" t="s">
        <v>236</v>
      </c>
      <c r="D8" s="119">
        <v>40</v>
      </c>
      <c r="E8" s="114"/>
      <c r="F8" s="5"/>
      <c r="G8" s="6">
        <f t="shared" si="0"/>
        <v>0</v>
      </c>
      <c r="H8" s="53"/>
    </row>
    <row r="9" spans="1:8" ht="15">
      <c r="A9" s="16">
        <v>5</v>
      </c>
      <c r="B9" s="118" t="s">
        <v>199</v>
      </c>
      <c r="C9" s="118" t="s">
        <v>200</v>
      </c>
      <c r="D9" s="119">
        <v>5469.066667</v>
      </c>
      <c r="E9" s="114"/>
      <c r="F9" s="5"/>
      <c r="G9" s="6">
        <f t="shared" si="0"/>
        <v>0</v>
      </c>
      <c r="H9" s="53"/>
    </row>
    <row r="10" spans="1:8" ht="15">
      <c r="A10" s="16">
        <v>6</v>
      </c>
      <c r="B10" s="118" t="s">
        <v>237</v>
      </c>
      <c r="C10" s="118" t="s">
        <v>238</v>
      </c>
      <c r="D10" s="119">
        <v>1.7</v>
      </c>
      <c r="E10" s="114"/>
      <c r="F10" s="5"/>
      <c r="G10" s="6">
        <f t="shared" si="0"/>
        <v>0</v>
      </c>
      <c r="H10" s="53"/>
    </row>
    <row r="11" spans="1:8" ht="15">
      <c r="A11" s="16">
        <v>7</v>
      </c>
      <c r="B11" s="118" t="s">
        <v>233</v>
      </c>
      <c r="C11" s="118" t="s">
        <v>234</v>
      </c>
      <c r="D11" s="119">
        <v>10.502858</v>
      </c>
      <c r="E11" s="114"/>
      <c r="F11" s="5"/>
      <c r="G11" s="6">
        <f t="shared" si="0"/>
        <v>0</v>
      </c>
      <c r="H11" s="53"/>
    </row>
    <row r="12" spans="1:8" ht="15">
      <c r="A12" s="16">
        <v>8</v>
      </c>
      <c r="B12" s="118" t="s">
        <v>223</v>
      </c>
      <c r="C12" s="118" t="s">
        <v>224</v>
      </c>
      <c r="D12" s="119">
        <v>690.1</v>
      </c>
      <c r="E12" s="114"/>
      <c r="F12" s="5"/>
      <c r="G12" s="6">
        <f t="shared" si="0"/>
        <v>0</v>
      </c>
      <c r="H12" s="53"/>
    </row>
    <row r="13" spans="1:8" ht="15">
      <c r="A13" s="16">
        <v>9</v>
      </c>
      <c r="B13" s="118" t="s">
        <v>205</v>
      </c>
      <c r="C13" s="118" t="s">
        <v>206</v>
      </c>
      <c r="D13" s="119">
        <v>78</v>
      </c>
      <c r="E13" s="114"/>
      <c r="F13" s="5"/>
      <c r="G13" s="6">
        <f t="shared" si="0"/>
        <v>0</v>
      </c>
      <c r="H13" s="53"/>
    </row>
    <row r="14" spans="1:8" ht="15">
      <c r="A14" s="16">
        <v>10</v>
      </c>
      <c r="B14" s="118" t="s">
        <v>306</v>
      </c>
      <c r="C14" s="118" t="s">
        <v>307</v>
      </c>
      <c r="D14" s="119">
        <v>12</v>
      </c>
      <c r="E14" s="114"/>
      <c r="F14" s="5"/>
      <c r="G14" s="6">
        <f t="shared" si="0"/>
        <v>0</v>
      </c>
      <c r="H14" s="53"/>
    </row>
    <row r="15" spans="1:8" ht="15">
      <c r="A15" s="16">
        <v>11</v>
      </c>
      <c r="B15" s="118" t="s">
        <v>217</v>
      </c>
      <c r="C15" s="118" t="s">
        <v>218</v>
      </c>
      <c r="D15" s="119">
        <v>2006.2374980000006</v>
      </c>
      <c r="E15" s="114"/>
      <c r="F15" s="5"/>
      <c r="G15" s="6">
        <f t="shared" si="0"/>
        <v>0</v>
      </c>
      <c r="H15" s="53"/>
    </row>
    <row r="16" spans="1:8" ht="15">
      <c r="A16" s="16">
        <v>12</v>
      </c>
      <c r="B16" s="118" t="s">
        <v>221</v>
      </c>
      <c r="C16" s="118" t="s">
        <v>222</v>
      </c>
      <c r="D16" s="119">
        <v>1952.5506670000002</v>
      </c>
      <c r="E16" s="114"/>
      <c r="F16" s="5"/>
      <c r="G16" s="6">
        <f t="shared" si="0"/>
        <v>0</v>
      </c>
      <c r="H16" s="53"/>
    </row>
    <row r="17" spans="1:8" ht="15">
      <c r="A17" s="16">
        <v>13</v>
      </c>
      <c r="B17" s="118" t="s">
        <v>203</v>
      </c>
      <c r="C17" s="118" t="s">
        <v>204</v>
      </c>
      <c r="D17" s="119">
        <v>357</v>
      </c>
      <c r="E17" s="114"/>
      <c r="F17" s="5"/>
      <c r="G17" s="6">
        <f t="shared" si="0"/>
        <v>0</v>
      </c>
      <c r="H17" s="53"/>
    </row>
    <row r="18" spans="1:8" ht="15">
      <c r="A18" s="16">
        <v>14</v>
      </c>
      <c r="B18" s="118" t="s">
        <v>239</v>
      </c>
      <c r="C18" s="118" t="s">
        <v>240</v>
      </c>
      <c r="D18" s="119">
        <v>794.4109999999998</v>
      </c>
      <c r="E18" s="114"/>
      <c r="F18" s="5"/>
      <c r="G18" s="6">
        <f t="shared" si="0"/>
        <v>0</v>
      </c>
      <c r="H18" s="53"/>
    </row>
    <row r="19" spans="1:8" ht="15">
      <c r="A19" s="16">
        <v>15</v>
      </c>
      <c r="B19" s="118" t="s">
        <v>215</v>
      </c>
      <c r="C19" s="118" t="s">
        <v>216</v>
      </c>
      <c r="D19" s="119">
        <v>227.23399999999995</v>
      </c>
      <c r="E19" s="114"/>
      <c r="F19" s="5"/>
      <c r="G19" s="6">
        <f t="shared" si="0"/>
        <v>0</v>
      </c>
      <c r="H19" s="53"/>
    </row>
    <row r="20" spans="1:8" ht="15">
      <c r="A20" s="16">
        <v>16</v>
      </c>
      <c r="B20" s="118" t="s">
        <v>225</v>
      </c>
      <c r="C20" s="118" t="s">
        <v>226</v>
      </c>
      <c r="D20" s="119">
        <v>324</v>
      </c>
      <c r="E20" s="114"/>
      <c r="F20" s="5"/>
      <c r="G20" s="6">
        <f t="shared" si="0"/>
        <v>0</v>
      </c>
      <c r="H20" s="53"/>
    </row>
    <row r="21" spans="1:8" ht="15">
      <c r="A21" s="16">
        <v>17</v>
      </c>
      <c r="B21" s="118" t="s">
        <v>201</v>
      </c>
      <c r="C21" s="118" t="s">
        <v>202</v>
      </c>
      <c r="D21" s="119">
        <v>790.7</v>
      </c>
      <c r="E21" s="114"/>
      <c r="F21" s="5"/>
      <c r="G21" s="6">
        <f t="shared" si="0"/>
        <v>0</v>
      </c>
      <c r="H21" s="53"/>
    </row>
    <row r="22" spans="1:8" ht="15">
      <c r="A22" s="16">
        <v>18</v>
      </c>
      <c r="B22" s="118" t="s">
        <v>229</v>
      </c>
      <c r="C22" s="118" t="s">
        <v>230</v>
      </c>
      <c r="D22" s="119">
        <v>169.1</v>
      </c>
      <c r="E22" s="114"/>
      <c r="F22" s="5"/>
      <c r="G22" s="6">
        <f t="shared" si="0"/>
        <v>0</v>
      </c>
      <c r="H22" s="53"/>
    </row>
    <row r="23" spans="1:8" ht="15">
      <c r="A23" s="16">
        <v>19</v>
      </c>
      <c r="B23" s="118" t="s">
        <v>207</v>
      </c>
      <c r="C23" s="118" t="s">
        <v>208</v>
      </c>
      <c r="D23" s="119">
        <v>25.215</v>
      </c>
      <c r="E23" s="114"/>
      <c r="F23" s="5"/>
      <c r="G23" s="6">
        <f t="shared" si="0"/>
        <v>0</v>
      </c>
      <c r="H23" s="53"/>
    </row>
    <row r="24" spans="1:8" ht="15">
      <c r="A24" s="16">
        <v>20</v>
      </c>
      <c r="B24" s="118" t="s">
        <v>231</v>
      </c>
      <c r="C24" s="118" t="s">
        <v>232</v>
      </c>
      <c r="D24" s="119">
        <v>2.6</v>
      </c>
      <c r="E24" s="114"/>
      <c r="F24" s="5"/>
      <c r="G24" s="6">
        <f t="shared" si="0"/>
        <v>0</v>
      </c>
      <c r="H24" s="53"/>
    </row>
    <row r="25" spans="1:8" ht="15">
      <c r="A25" s="16">
        <v>21</v>
      </c>
      <c r="B25" s="118" t="s">
        <v>213</v>
      </c>
      <c r="C25" s="118" t="s">
        <v>214</v>
      </c>
      <c r="D25" s="119">
        <v>84.07</v>
      </c>
      <c r="E25" s="114"/>
      <c r="F25" s="5"/>
      <c r="G25" s="6">
        <f t="shared" si="0"/>
        <v>0</v>
      </c>
      <c r="H25" s="53"/>
    </row>
    <row r="26" spans="1:8" ht="15">
      <c r="A26" s="16">
        <v>22</v>
      </c>
      <c r="B26" s="118" t="s">
        <v>227</v>
      </c>
      <c r="C26" s="118" t="s">
        <v>228</v>
      </c>
      <c r="D26" s="119">
        <v>12</v>
      </c>
      <c r="E26" s="114"/>
      <c r="F26" s="5"/>
      <c r="G26" s="6">
        <f t="shared" si="0"/>
        <v>0</v>
      </c>
      <c r="H26" s="53"/>
    </row>
    <row r="27" spans="1:8" ht="15">
      <c r="A27" s="16">
        <v>23</v>
      </c>
      <c r="B27" s="118" t="s">
        <v>209</v>
      </c>
      <c r="C27" s="118" t="s">
        <v>210</v>
      </c>
      <c r="D27" s="119">
        <v>106.3</v>
      </c>
      <c r="E27" s="114"/>
      <c r="F27" s="5"/>
      <c r="G27" s="6">
        <f t="shared" si="0"/>
        <v>0</v>
      </c>
      <c r="H27" s="53"/>
    </row>
    <row r="28" spans="1:8" ht="15">
      <c r="A28" s="16">
        <v>24</v>
      </c>
      <c r="B28" s="118" t="s">
        <v>308</v>
      </c>
      <c r="C28" s="118" t="s">
        <v>309</v>
      </c>
      <c r="D28" s="119">
        <v>240</v>
      </c>
      <c r="E28" s="114"/>
      <c r="F28" s="5"/>
      <c r="G28" s="6">
        <f t="shared" si="0"/>
        <v>0</v>
      </c>
      <c r="H28" s="53"/>
    </row>
    <row r="29" spans="1:8" ht="12.75" thickBot="1">
      <c r="A29" s="17">
        <v>25</v>
      </c>
      <c r="B29" s="120" t="s">
        <v>310</v>
      </c>
      <c r="C29" s="120" t="s">
        <v>311</v>
      </c>
      <c r="D29" s="121">
        <v>442</v>
      </c>
      <c r="E29" s="115"/>
      <c r="F29" s="21"/>
      <c r="G29" s="22">
        <f>D29*F29</f>
        <v>0</v>
      </c>
      <c r="H29" s="54"/>
    </row>
    <row r="30" spans="1:8" ht="15">
      <c r="A30" s="7"/>
      <c r="B30" s="7"/>
      <c r="C30" s="7" t="s">
        <v>5</v>
      </c>
      <c r="D30" s="29">
        <f>SUM(D5:D29)</f>
        <v>13887.60769</v>
      </c>
      <c r="E30" s="10"/>
      <c r="F30" s="14"/>
      <c r="G30" s="8">
        <f>SUM(G5:G29)</f>
        <v>0</v>
      </c>
      <c r="H30" s="10"/>
    </row>
    <row r="32" ht="15">
      <c r="E32" s="9" t="s">
        <v>10</v>
      </c>
    </row>
    <row r="34" spans="5:6" ht="15">
      <c r="E34" s="11"/>
      <c r="F34" s="15"/>
    </row>
  </sheetData>
  <sheetProtection algorithmName="SHA-512" hashValue="RMU5JkzWSLTFioJujItPgqQ1GCrP2xwM9MzAelWvBNI+HjuFjlUf6ASSpPE4IJu0zLCIyzGtJ/pk8SeDoWk4QQ==" saltValue="/FqppbUpkwVLMToLWZDOKg==" spinCount="100000" sheet="1" objects="1" scenarios="1"/>
  <printOptions/>
  <pageMargins left="0.7" right="0.7" top="0.75" bottom="0.75" header="0.3" footer="0.3"/>
  <pageSetup horizontalDpi="600" verticalDpi="600" orientation="portrait" scale="65" r:id="rId1"/>
  <ignoredErrors>
    <ignoredError sqref="B5:D29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ECFF"/>
  </sheetPr>
  <dimension ref="A1:H32"/>
  <sheetViews>
    <sheetView workbookViewId="0" topLeftCell="A1">
      <selection activeCell="E17" sqref="E17"/>
    </sheetView>
  </sheetViews>
  <sheetFormatPr defaultColWidth="9.140625" defaultRowHeight="15"/>
  <cols>
    <col min="1" max="1" width="4.57421875" style="1" customWidth="1"/>
    <col min="2" max="2" width="9.140625" style="1" customWidth="1"/>
    <col min="3" max="3" width="47.140625" style="1" customWidth="1"/>
    <col min="4" max="4" width="9.140625" style="27" customWidth="1"/>
    <col min="5" max="5" width="27.140625" style="2" customWidth="1"/>
    <col min="6" max="6" width="11.7109375" style="2" customWidth="1"/>
    <col min="7" max="7" width="13.8515625" style="1" customWidth="1"/>
    <col min="8" max="8" width="17.00390625" style="2" customWidth="1"/>
    <col min="9" max="16384" width="9.140625" style="1" customWidth="1"/>
  </cols>
  <sheetData>
    <row r="1" spans="3:8" ht="15">
      <c r="C1" s="3" t="s">
        <v>0</v>
      </c>
      <c r="H1" s="9"/>
    </row>
    <row r="2" ht="15">
      <c r="H2" s="9"/>
    </row>
    <row r="3" spans="1:8" ht="12.75" thickBot="1">
      <c r="A3" s="26" t="s">
        <v>338</v>
      </c>
      <c r="B3" s="3"/>
      <c r="C3" s="3"/>
      <c r="H3" s="9"/>
    </row>
    <row r="4" spans="1:8" s="99" customFormat="1" ht="48.75" thickBot="1">
      <c r="A4" s="97" t="s">
        <v>2</v>
      </c>
      <c r="B4" s="24" t="s">
        <v>291</v>
      </c>
      <c r="C4" s="25" t="s">
        <v>9</v>
      </c>
      <c r="D4" s="28" t="s">
        <v>305</v>
      </c>
      <c r="E4" s="98" t="s">
        <v>3</v>
      </c>
      <c r="F4" s="19" t="s">
        <v>303</v>
      </c>
      <c r="G4" s="20" t="s">
        <v>304</v>
      </c>
      <c r="H4" s="33" t="s">
        <v>4</v>
      </c>
    </row>
    <row r="5" spans="1:8" ht="15">
      <c r="A5" s="30">
        <v>1</v>
      </c>
      <c r="B5" s="100" t="s">
        <v>145</v>
      </c>
      <c r="C5" s="100" t="s">
        <v>146</v>
      </c>
      <c r="D5" s="101">
        <v>941.3</v>
      </c>
      <c r="E5" s="106"/>
      <c r="F5" s="80"/>
      <c r="G5" s="32">
        <f>D5*F5</f>
        <v>0</v>
      </c>
      <c r="H5" s="109"/>
    </row>
    <row r="6" spans="1:8" ht="15">
      <c r="A6" s="16">
        <v>2</v>
      </c>
      <c r="B6" s="102" t="s">
        <v>328</v>
      </c>
      <c r="C6" s="102" t="s">
        <v>329</v>
      </c>
      <c r="D6" s="103">
        <v>12</v>
      </c>
      <c r="E6" s="107"/>
      <c r="F6" s="81"/>
      <c r="G6" s="6">
        <f aca="true" t="shared" si="0" ref="G6:G28">D6*F6</f>
        <v>0</v>
      </c>
      <c r="H6" s="110"/>
    </row>
    <row r="7" spans="1:8" ht="15">
      <c r="A7" s="16">
        <v>3</v>
      </c>
      <c r="B7" s="102" t="s">
        <v>151</v>
      </c>
      <c r="C7" s="102" t="s">
        <v>152</v>
      </c>
      <c r="D7" s="103">
        <v>2242.5703139999996</v>
      </c>
      <c r="E7" s="107"/>
      <c r="F7" s="81"/>
      <c r="G7" s="6">
        <f t="shared" si="0"/>
        <v>0</v>
      </c>
      <c r="H7" s="110"/>
    </row>
    <row r="8" spans="1:8" ht="15">
      <c r="A8" s="16">
        <v>4</v>
      </c>
      <c r="B8" s="102" t="s">
        <v>123</v>
      </c>
      <c r="C8" s="102" t="s">
        <v>124</v>
      </c>
      <c r="D8" s="103">
        <v>257.871875</v>
      </c>
      <c r="E8" s="107"/>
      <c r="F8" s="81"/>
      <c r="G8" s="6">
        <f t="shared" si="0"/>
        <v>0</v>
      </c>
      <c r="H8" s="110"/>
    </row>
    <row r="9" spans="1:8" ht="15">
      <c r="A9" s="16">
        <v>5</v>
      </c>
      <c r="B9" s="102" t="s">
        <v>135</v>
      </c>
      <c r="C9" s="102" t="s">
        <v>136</v>
      </c>
      <c r="D9" s="103">
        <v>56</v>
      </c>
      <c r="E9" s="107"/>
      <c r="F9" s="81"/>
      <c r="G9" s="6">
        <f t="shared" si="0"/>
        <v>0</v>
      </c>
      <c r="H9" s="110"/>
    </row>
    <row r="10" spans="1:8" ht="15">
      <c r="A10" s="16">
        <v>6</v>
      </c>
      <c r="B10" s="102" t="s">
        <v>137</v>
      </c>
      <c r="C10" s="102" t="s">
        <v>138</v>
      </c>
      <c r="D10" s="103">
        <v>10289.4</v>
      </c>
      <c r="E10" s="107"/>
      <c r="F10" s="81"/>
      <c r="G10" s="6">
        <f t="shared" si="0"/>
        <v>0</v>
      </c>
      <c r="H10" s="110"/>
    </row>
    <row r="11" spans="1:8" ht="15">
      <c r="A11" s="16">
        <v>7</v>
      </c>
      <c r="B11" s="102" t="s">
        <v>127</v>
      </c>
      <c r="C11" s="102" t="s">
        <v>128</v>
      </c>
      <c r="D11" s="103">
        <v>39.56999999999999</v>
      </c>
      <c r="E11" s="107"/>
      <c r="F11" s="81"/>
      <c r="G11" s="6">
        <f t="shared" si="0"/>
        <v>0</v>
      </c>
      <c r="H11" s="110"/>
    </row>
    <row r="12" spans="1:8" ht="15">
      <c r="A12" s="16">
        <v>8</v>
      </c>
      <c r="B12" s="102" t="s">
        <v>129</v>
      </c>
      <c r="C12" s="102" t="s">
        <v>130</v>
      </c>
      <c r="D12" s="103">
        <v>648</v>
      </c>
      <c r="E12" s="107"/>
      <c r="F12" s="81"/>
      <c r="G12" s="6">
        <f t="shared" si="0"/>
        <v>0</v>
      </c>
      <c r="H12" s="110"/>
    </row>
    <row r="13" spans="1:8" ht="15">
      <c r="A13" s="16">
        <v>9</v>
      </c>
      <c r="B13" s="102" t="s">
        <v>139</v>
      </c>
      <c r="C13" s="102" t="s">
        <v>140</v>
      </c>
      <c r="D13" s="103">
        <v>2172.8</v>
      </c>
      <c r="E13" s="107"/>
      <c r="F13" s="81"/>
      <c r="G13" s="6">
        <f t="shared" si="0"/>
        <v>0</v>
      </c>
      <c r="H13" s="110"/>
    </row>
    <row r="14" spans="1:8" ht="15">
      <c r="A14" s="16">
        <v>10</v>
      </c>
      <c r="B14" s="102" t="s">
        <v>141</v>
      </c>
      <c r="C14" s="102" t="s">
        <v>142</v>
      </c>
      <c r="D14" s="103">
        <v>3225</v>
      </c>
      <c r="E14" s="107"/>
      <c r="F14" s="81"/>
      <c r="G14" s="6">
        <f t="shared" si="0"/>
        <v>0</v>
      </c>
      <c r="H14" s="110"/>
    </row>
    <row r="15" spans="1:8" ht="15">
      <c r="A15" s="16">
        <v>11</v>
      </c>
      <c r="B15" s="102" t="s">
        <v>159</v>
      </c>
      <c r="C15" s="102" t="s">
        <v>160</v>
      </c>
      <c r="D15" s="103">
        <v>1790</v>
      </c>
      <c r="E15" s="107"/>
      <c r="F15" s="81"/>
      <c r="G15" s="6">
        <f t="shared" si="0"/>
        <v>0</v>
      </c>
      <c r="H15" s="110"/>
    </row>
    <row r="16" spans="1:8" ht="15">
      <c r="A16" s="16">
        <v>12</v>
      </c>
      <c r="B16" s="102" t="s">
        <v>149</v>
      </c>
      <c r="C16" s="102" t="s">
        <v>150</v>
      </c>
      <c r="D16" s="103">
        <v>4795.550793999999</v>
      </c>
      <c r="E16" s="107"/>
      <c r="F16" s="81"/>
      <c r="G16" s="6">
        <f t="shared" si="0"/>
        <v>0</v>
      </c>
      <c r="H16" s="110"/>
    </row>
    <row r="17" spans="1:8" ht="15">
      <c r="A17" s="16">
        <v>13</v>
      </c>
      <c r="B17" s="102" t="s">
        <v>330</v>
      </c>
      <c r="C17" s="102" t="s">
        <v>331</v>
      </c>
      <c r="D17" s="103">
        <v>12</v>
      </c>
      <c r="E17" s="107"/>
      <c r="F17" s="81"/>
      <c r="G17" s="6">
        <f t="shared" si="0"/>
        <v>0</v>
      </c>
      <c r="H17" s="110"/>
    </row>
    <row r="18" spans="1:8" ht="15">
      <c r="A18" s="16">
        <v>14</v>
      </c>
      <c r="B18" s="102" t="s">
        <v>125</v>
      </c>
      <c r="C18" s="102" t="s">
        <v>126</v>
      </c>
      <c r="D18" s="103">
        <v>152.843298</v>
      </c>
      <c r="E18" s="107"/>
      <c r="F18" s="81"/>
      <c r="G18" s="6">
        <f t="shared" si="0"/>
        <v>0</v>
      </c>
      <c r="H18" s="110"/>
    </row>
    <row r="19" spans="1:8" ht="15">
      <c r="A19" s="16">
        <v>15</v>
      </c>
      <c r="B19" s="102" t="s">
        <v>332</v>
      </c>
      <c r="C19" s="102" t="s">
        <v>333</v>
      </c>
      <c r="D19" s="103">
        <v>24</v>
      </c>
      <c r="E19" s="107"/>
      <c r="F19" s="81"/>
      <c r="G19" s="6">
        <f t="shared" si="0"/>
        <v>0</v>
      </c>
      <c r="H19" s="110"/>
    </row>
    <row r="20" spans="1:8" ht="15">
      <c r="A20" s="16">
        <v>16</v>
      </c>
      <c r="B20" s="102" t="s">
        <v>153</v>
      </c>
      <c r="C20" s="102" t="s">
        <v>154</v>
      </c>
      <c r="D20" s="103">
        <v>237.5</v>
      </c>
      <c r="E20" s="107"/>
      <c r="F20" s="81"/>
      <c r="G20" s="6">
        <f t="shared" si="0"/>
        <v>0</v>
      </c>
      <c r="H20" s="110"/>
    </row>
    <row r="21" spans="1:8" ht="15">
      <c r="A21" s="16">
        <v>17</v>
      </c>
      <c r="B21" s="102" t="s">
        <v>143</v>
      </c>
      <c r="C21" s="102" t="s">
        <v>144</v>
      </c>
      <c r="D21" s="103">
        <v>385.712699</v>
      </c>
      <c r="E21" s="107"/>
      <c r="F21" s="81"/>
      <c r="G21" s="6">
        <f t="shared" si="0"/>
        <v>0</v>
      </c>
      <c r="H21" s="110"/>
    </row>
    <row r="22" spans="1:8" ht="15">
      <c r="A22" s="16">
        <v>18</v>
      </c>
      <c r="B22" s="102" t="s">
        <v>131</v>
      </c>
      <c r="C22" s="102" t="s">
        <v>132</v>
      </c>
      <c r="D22" s="103">
        <v>1584</v>
      </c>
      <c r="E22" s="107"/>
      <c r="F22" s="81"/>
      <c r="G22" s="6">
        <f t="shared" si="0"/>
        <v>0</v>
      </c>
      <c r="H22" s="110"/>
    </row>
    <row r="23" spans="1:8" ht="15">
      <c r="A23" s="16">
        <v>19</v>
      </c>
      <c r="B23" s="102" t="s">
        <v>133</v>
      </c>
      <c r="C23" s="102" t="s">
        <v>134</v>
      </c>
      <c r="D23" s="103">
        <v>2113</v>
      </c>
      <c r="E23" s="107"/>
      <c r="F23" s="81"/>
      <c r="G23" s="6">
        <f t="shared" si="0"/>
        <v>0</v>
      </c>
      <c r="H23" s="110"/>
    </row>
    <row r="24" spans="1:8" ht="15">
      <c r="A24" s="16">
        <v>20</v>
      </c>
      <c r="B24" s="102" t="s">
        <v>147</v>
      </c>
      <c r="C24" s="102" t="s">
        <v>148</v>
      </c>
      <c r="D24" s="103">
        <v>627</v>
      </c>
      <c r="E24" s="107"/>
      <c r="F24" s="81"/>
      <c r="G24" s="6">
        <f t="shared" si="0"/>
        <v>0</v>
      </c>
      <c r="H24" s="110"/>
    </row>
    <row r="25" spans="1:8" ht="15">
      <c r="A25" s="16">
        <v>21</v>
      </c>
      <c r="B25" s="102" t="s">
        <v>157</v>
      </c>
      <c r="C25" s="102" t="s">
        <v>158</v>
      </c>
      <c r="D25" s="103">
        <v>1506</v>
      </c>
      <c r="E25" s="107"/>
      <c r="F25" s="81"/>
      <c r="G25" s="6">
        <f t="shared" si="0"/>
        <v>0</v>
      </c>
      <c r="H25" s="110"/>
    </row>
    <row r="26" spans="1:8" ht="15">
      <c r="A26" s="16">
        <v>22</v>
      </c>
      <c r="B26" s="102" t="s">
        <v>155</v>
      </c>
      <c r="C26" s="102" t="s">
        <v>156</v>
      </c>
      <c r="D26" s="103">
        <v>3415</v>
      </c>
      <c r="E26" s="107"/>
      <c r="F26" s="81"/>
      <c r="G26" s="6">
        <f t="shared" si="0"/>
        <v>0</v>
      </c>
      <c r="H26" s="110"/>
    </row>
    <row r="27" spans="1:8" ht="15">
      <c r="A27" s="16">
        <v>23</v>
      </c>
      <c r="B27" s="102" t="s">
        <v>334</v>
      </c>
      <c r="C27" s="102" t="s">
        <v>335</v>
      </c>
      <c r="D27" s="103">
        <v>43.740624999999994</v>
      </c>
      <c r="E27" s="107"/>
      <c r="F27" s="81"/>
      <c r="G27" s="6">
        <f t="shared" si="0"/>
        <v>0</v>
      </c>
      <c r="H27" s="110"/>
    </row>
    <row r="28" spans="1:8" ht="12.75" thickBot="1">
      <c r="A28" s="17">
        <v>24</v>
      </c>
      <c r="B28" s="104" t="s">
        <v>336</v>
      </c>
      <c r="C28" s="104" t="s">
        <v>337</v>
      </c>
      <c r="D28" s="105">
        <v>130.509375</v>
      </c>
      <c r="E28" s="108"/>
      <c r="F28" s="83"/>
      <c r="G28" s="22">
        <f t="shared" si="0"/>
        <v>0</v>
      </c>
      <c r="H28" s="111"/>
    </row>
    <row r="29" spans="3:7" ht="15">
      <c r="C29" s="7" t="s">
        <v>5</v>
      </c>
      <c r="D29" s="41">
        <f>SUM(D5:D28)</f>
        <v>36701.36898</v>
      </c>
      <c r="G29" s="13">
        <f>SUM(G5:G28)</f>
        <v>0</v>
      </c>
    </row>
    <row r="30" spans="5:6" ht="15">
      <c r="E30" s="9" t="s">
        <v>10</v>
      </c>
      <c r="F30" s="12"/>
    </row>
    <row r="31" spans="5:6" ht="15">
      <c r="E31" s="9"/>
      <c r="F31" s="12"/>
    </row>
    <row r="32" spans="5:6" ht="15">
      <c r="E32" s="11"/>
      <c r="F32" s="15"/>
    </row>
  </sheetData>
  <sheetProtection algorithmName="SHA-512" hashValue="3tNn5MDoYgqUy77+CKj4teBShZqVN0KkB7im9Jq3IQhHZUp1sN0k+ihGuSD1cXKxCY3tGH8Ip9/qfOJtWeVugA==" saltValue="ORXVgzsYheKE/NLVlWIXiQ==" spinCount="100000" sheet="1" objects="1" scenarios="1"/>
  <printOptions/>
  <pageMargins left="0.7" right="0.7" top="0.75" bottom="0.75" header="0.3" footer="0.3"/>
  <pageSetup horizontalDpi="600" verticalDpi="600" orientation="portrait" paperSize="9" scale="67" r:id="rId1"/>
  <ignoredErrors>
    <ignoredError sqref="B5:D28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ECFF"/>
  </sheetPr>
  <dimension ref="A1:H28"/>
  <sheetViews>
    <sheetView workbookViewId="0" topLeftCell="A1">
      <selection activeCell="E14" sqref="E14"/>
    </sheetView>
  </sheetViews>
  <sheetFormatPr defaultColWidth="9.140625" defaultRowHeight="15"/>
  <cols>
    <col min="1" max="1" width="5.140625" style="1" customWidth="1"/>
    <col min="2" max="2" width="9.140625" style="1" customWidth="1"/>
    <col min="3" max="3" width="44.8515625" style="1" bestFit="1" customWidth="1"/>
    <col min="4" max="4" width="7.421875" style="27" bestFit="1" customWidth="1"/>
    <col min="5" max="5" width="28.7109375" style="9" customWidth="1"/>
    <col min="6" max="6" width="15.421875" style="12" customWidth="1"/>
    <col min="7" max="7" width="14.140625" style="1" customWidth="1"/>
    <col min="8" max="8" width="17.28125" style="9" customWidth="1"/>
    <col min="9" max="16384" width="9.140625" style="1" customWidth="1"/>
  </cols>
  <sheetData>
    <row r="1" ht="15">
      <c r="C1" s="3" t="s">
        <v>0</v>
      </c>
    </row>
    <row r="3" spans="1:3" ht="12.75" thickBot="1">
      <c r="A3" s="112" t="s">
        <v>339</v>
      </c>
      <c r="B3" s="112" t="s">
        <v>340</v>
      </c>
      <c r="C3" s="3"/>
    </row>
    <row r="4" spans="1:8" ht="48.75" thickBot="1">
      <c r="A4" s="23" t="s">
        <v>2</v>
      </c>
      <c r="B4" s="24" t="s">
        <v>291</v>
      </c>
      <c r="C4" s="25" t="s">
        <v>9</v>
      </c>
      <c r="D4" s="28" t="s">
        <v>305</v>
      </c>
      <c r="E4" s="98" t="s">
        <v>3</v>
      </c>
      <c r="F4" s="19" t="s">
        <v>11</v>
      </c>
      <c r="G4" s="20" t="s">
        <v>304</v>
      </c>
      <c r="H4" s="33" t="s">
        <v>4</v>
      </c>
    </row>
    <row r="5" spans="1:8" ht="15">
      <c r="A5" s="30">
        <v>1</v>
      </c>
      <c r="B5" s="100" t="s">
        <v>161</v>
      </c>
      <c r="C5" s="100" t="s">
        <v>162</v>
      </c>
      <c r="D5" s="101">
        <v>148</v>
      </c>
      <c r="E5" s="113"/>
      <c r="F5" s="31"/>
      <c r="G5" s="32">
        <f aca="true" t="shared" si="0" ref="G5:G24">D5*F5</f>
        <v>0</v>
      </c>
      <c r="H5" s="52"/>
    </row>
    <row r="6" spans="1:8" ht="15">
      <c r="A6" s="16">
        <v>2</v>
      </c>
      <c r="B6" s="102" t="s">
        <v>163</v>
      </c>
      <c r="C6" s="102" t="s">
        <v>164</v>
      </c>
      <c r="D6" s="103">
        <v>767</v>
      </c>
      <c r="E6" s="114"/>
      <c r="F6" s="5"/>
      <c r="G6" s="6">
        <f t="shared" si="0"/>
        <v>0</v>
      </c>
      <c r="H6" s="53"/>
    </row>
    <row r="7" spans="1:8" ht="15">
      <c r="A7" s="16">
        <v>3</v>
      </c>
      <c r="B7" s="102" t="s">
        <v>165</v>
      </c>
      <c r="C7" s="102" t="s">
        <v>166</v>
      </c>
      <c r="D7" s="103">
        <v>396</v>
      </c>
      <c r="E7" s="114"/>
      <c r="F7" s="5"/>
      <c r="G7" s="6">
        <f t="shared" si="0"/>
        <v>0</v>
      </c>
      <c r="H7" s="53"/>
    </row>
    <row r="8" spans="1:8" ht="15">
      <c r="A8" s="16">
        <v>4</v>
      </c>
      <c r="B8" s="102" t="s">
        <v>167</v>
      </c>
      <c r="C8" s="102" t="s">
        <v>168</v>
      </c>
      <c r="D8" s="103">
        <v>421.29166699999996</v>
      </c>
      <c r="E8" s="114"/>
      <c r="F8" s="5"/>
      <c r="G8" s="6">
        <f t="shared" si="0"/>
        <v>0</v>
      </c>
      <c r="H8" s="53"/>
    </row>
    <row r="9" spans="1:8" ht="15">
      <c r="A9" s="16">
        <v>5</v>
      </c>
      <c r="B9" s="102" t="s">
        <v>169</v>
      </c>
      <c r="C9" s="102" t="s">
        <v>170</v>
      </c>
      <c r="D9" s="103">
        <v>939.139583</v>
      </c>
      <c r="E9" s="114"/>
      <c r="F9" s="5"/>
      <c r="G9" s="6">
        <f t="shared" si="0"/>
        <v>0</v>
      </c>
      <c r="H9" s="53"/>
    </row>
    <row r="10" spans="1:8" ht="15">
      <c r="A10" s="16">
        <v>6</v>
      </c>
      <c r="B10" s="102" t="s">
        <v>171</v>
      </c>
      <c r="C10" s="102" t="s">
        <v>172</v>
      </c>
      <c r="D10" s="103">
        <v>204</v>
      </c>
      <c r="E10" s="114"/>
      <c r="F10" s="5"/>
      <c r="G10" s="6">
        <f t="shared" si="0"/>
        <v>0</v>
      </c>
      <c r="H10" s="53"/>
    </row>
    <row r="11" spans="1:8" ht="15">
      <c r="A11" s="16">
        <v>7</v>
      </c>
      <c r="B11" s="102" t="s">
        <v>173</v>
      </c>
      <c r="C11" s="102" t="s">
        <v>174</v>
      </c>
      <c r="D11" s="103">
        <v>12</v>
      </c>
      <c r="E11" s="114"/>
      <c r="F11" s="5"/>
      <c r="G11" s="6">
        <f t="shared" si="0"/>
        <v>0</v>
      </c>
      <c r="H11" s="53"/>
    </row>
    <row r="12" spans="1:8" ht="15">
      <c r="A12" s="16">
        <v>8</v>
      </c>
      <c r="B12" s="102" t="s">
        <v>175</v>
      </c>
      <c r="C12" s="102" t="s">
        <v>176</v>
      </c>
      <c r="D12" s="103">
        <v>6.699999999999999</v>
      </c>
      <c r="E12" s="114"/>
      <c r="F12" s="5"/>
      <c r="G12" s="6">
        <f t="shared" si="0"/>
        <v>0</v>
      </c>
      <c r="H12" s="53"/>
    </row>
    <row r="13" spans="1:8" ht="15">
      <c r="A13" s="16">
        <v>9</v>
      </c>
      <c r="B13" s="102" t="s">
        <v>177</v>
      </c>
      <c r="C13" s="102" t="s">
        <v>178</v>
      </c>
      <c r="D13" s="103">
        <v>4295</v>
      </c>
      <c r="E13" s="114"/>
      <c r="F13" s="5"/>
      <c r="G13" s="6">
        <f t="shared" si="0"/>
        <v>0</v>
      </c>
      <c r="H13" s="53"/>
    </row>
    <row r="14" spans="1:8" ht="15">
      <c r="A14" s="16">
        <v>10</v>
      </c>
      <c r="B14" s="102" t="s">
        <v>341</v>
      </c>
      <c r="C14" s="102" t="s">
        <v>342</v>
      </c>
      <c r="D14" s="103">
        <v>24</v>
      </c>
      <c r="E14" s="114"/>
      <c r="F14" s="5"/>
      <c r="G14" s="6">
        <f t="shared" si="0"/>
        <v>0</v>
      </c>
      <c r="H14" s="53"/>
    </row>
    <row r="15" spans="1:8" ht="15">
      <c r="A15" s="16">
        <v>11</v>
      </c>
      <c r="B15" s="102" t="s">
        <v>179</v>
      </c>
      <c r="C15" s="102" t="s">
        <v>180</v>
      </c>
      <c r="D15" s="103">
        <v>36</v>
      </c>
      <c r="E15" s="114"/>
      <c r="F15" s="5"/>
      <c r="G15" s="6">
        <f t="shared" si="0"/>
        <v>0</v>
      </c>
      <c r="H15" s="53"/>
    </row>
    <row r="16" spans="1:8" ht="15">
      <c r="A16" s="16">
        <v>12</v>
      </c>
      <c r="B16" s="102" t="s">
        <v>343</v>
      </c>
      <c r="C16" s="102" t="s">
        <v>344</v>
      </c>
      <c r="D16" s="103">
        <v>190</v>
      </c>
      <c r="E16" s="114"/>
      <c r="F16" s="5"/>
      <c r="G16" s="6">
        <f t="shared" si="0"/>
        <v>0</v>
      </c>
      <c r="H16" s="53"/>
    </row>
    <row r="17" spans="1:8" ht="15">
      <c r="A17" s="16">
        <v>13</v>
      </c>
      <c r="B17" s="102" t="s">
        <v>181</v>
      </c>
      <c r="C17" s="102" t="s">
        <v>182</v>
      </c>
      <c r="D17" s="103">
        <v>6</v>
      </c>
      <c r="E17" s="114"/>
      <c r="F17" s="5"/>
      <c r="G17" s="6">
        <f t="shared" si="0"/>
        <v>0</v>
      </c>
      <c r="H17" s="53"/>
    </row>
    <row r="18" spans="1:8" ht="15">
      <c r="A18" s="16">
        <v>14</v>
      </c>
      <c r="B18" s="102" t="s">
        <v>183</v>
      </c>
      <c r="C18" s="102" t="s">
        <v>184</v>
      </c>
      <c r="D18" s="103">
        <v>387</v>
      </c>
      <c r="E18" s="114"/>
      <c r="F18" s="5"/>
      <c r="G18" s="6">
        <f t="shared" si="0"/>
        <v>0</v>
      </c>
      <c r="H18" s="53"/>
    </row>
    <row r="19" spans="1:8" ht="15">
      <c r="A19" s="16">
        <v>15</v>
      </c>
      <c r="B19" s="102" t="s">
        <v>185</v>
      </c>
      <c r="C19" s="102" t="s">
        <v>186</v>
      </c>
      <c r="D19" s="103">
        <v>22</v>
      </c>
      <c r="E19" s="114"/>
      <c r="F19" s="5"/>
      <c r="G19" s="6">
        <f t="shared" si="0"/>
        <v>0</v>
      </c>
      <c r="H19" s="53"/>
    </row>
    <row r="20" spans="1:8" ht="15">
      <c r="A20" s="16">
        <v>16</v>
      </c>
      <c r="B20" s="102" t="s">
        <v>187</v>
      </c>
      <c r="C20" s="102" t="s">
        <v>188</v>
      </c>
      <c r="D20" s="103">
        <v>613</v>
      </c>
      <c r="E20" s="114"/>
      <c r="F20" s="5"/>
      <c r="G20" s="6">
        <f t="shared" si="0"/>
        <v>0</v>
      </c>
      <c r="H20" s="53"/>
    </row>
    <row r="21" spans="1:8" ht="15">
      <c r="A21" s="16">
        <v>17</v>
      </c>
      <c r="B21" s="102" t="s">
        <v>189</v>
      </c>
      <c r="C21" s="102" t="s">
        <v>190</v>
      </c>
      <c r="D21" s="103">
        <v>248</v>
      </c>
      <c r="E21" s="114"/>
      <c r="F21" s="5"/>
      <c r="G21" s="6">
        <f t="shared" si="0"/>
        <v>0</v>
      </c>
      <c r="H21" s="53"/>
    </row>
    <row r="22" spans="1:8" ht="15">
      <c r="A22" s="16">
        <v>18</v>
      </c>
      <c r="B22" s="102" t="s">
        <v>191</v>
      </c>
      <c r="C22" s="102" t="s">
        <v>192</v>
      </c>
      <c r="D22" s="103">
        <v>51</v>
      </c>
      <c r="E22" s="114"/>
      <c r="F22" s="5"/>
      <c r="G22" s="6">
        <f t="shared" si="0"/>
        <v>0</v>
      </c>
      <c r="H22" s="53"/>
    </row>
    <row r="23" spans="1:8" ht="15">
      <c r="A23" s="16">
        <v>19</v>
      </c>
      <c r="B23" s="102" t="s">
        <v>193</v>
      </c>
      <c r="C23" s="102" t="s">
        <v>194</v>
      </c>
      <c r="D23" s="103">
        <v>422</v>
      </c>
      <c r="E23" s="114"/>
      <c r="F23" s="5"/>
      <c r="G23" s="6">
        <f t="shared" si="0"/>
        <v>0</v>
      </c>
      <c r="H23" s="53"/>
    </row>
    <row r="24" spans="1:8" ht="12.75" thickBot="1">
      <c r="A24" s="17">
        <v>20</v>
      </c>
      <c r="B24" s="104" t="s">
        <v>195</v>
      </c>
      <c r="C24" s="104" t="s">
        <v>196</v>
      </c>
      <c r="D24" s="105">
        <v>240</v>
      </c>
      <c r="E24" s="115"/>
      <c r="F24" s="21"/>
      <c r="G24" s="22">
        <f t="shared" si="0"/>
        <v>0</v>
      </c>
      <c r="H24" s="54"/>
    </row>
    <row r="25" spans="3:7" ht="15">
      <c r="C25" s="7" t="s">
        <v>5</v>
      </c>
      <c r="D25" s="41">
        <f>SUM(D5:D24)</f>
        <v>9428.13125</v>
      </c>
      <c r="G25" s="40">
        <f>SUM(G5:G24)</f>
        <v>0</v>
      </c>
    </row>
    <row r="27" ht="15">
      <c r="E27" s="9" t="s">
        <v>10</v>
      </c>
    </row>
    <row r="28" spans="5:6" ht="15">
      <c r="E28" s="11"/>
      <c r="F28" s="15"/>
    </row>
  </sheetData>
  <sheetProtection algorithmName="SHA-512" hashValue="BUvh8av/RPswxL1V3MBAKQIAL6vWEWRWPhE1UjKyBOJFpxYJKBOhKGWsUtRtjnUcT8InqSe2ySPa6AYCvczBGA==" saltValue="uD361y5c+7Me/G7dYYRGrQ==" spinCount="100000" sheet="1" objects="1" scenarios="1"/>
  <printOptions/>
  <pageMargins left="0.7" right="0.7" top="0.75" bottom="0.75" header="0.3" footer="0.3"/>
  <pageSetup horizontalDpi="600" verticalDpi="600" orientation="portrait" paperSize="9" scale="66" r:id="rId1"/>
  <ignoredErrors>
    <ignoredError sqref="B5:E35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</sheetPr>
  <dimension ref="A1:H18"/>
  <sheetViews>
    <sheetView workbookViewId="0" topLeftCell="A1">
      <selection activeCell="C34" sqref="C34"/>
    </sheetView>
  </sheetViews>
  <sheetFormatPr defaultColWidth="9.140625" defaultRowHeight="15"/>
  <cols>
    <col min="1" max="1" width="4.00390625" style="1" customWidth="1"/>
    <col min="2" max="2" width="8.421875" style="1" customWidth="1"/>
    <col min="3" max="3" width="45.421875" style="1" bestFit="1" customWidth="1"/>
    <col min="4" max="4" width="7.28125" style="27" customWidth="1"/>
    <col min="5" max="5" width="29.57421875" style="2" customWidth="1"/>
    <col min="6" max="6" width="12.140625" style="12" customWidth="1"/>
    <col min="7" max="7" width="14.57421875" style="1" customWidth="1"/>
    <col min="8" max="8" width="15.8515625" style="9" customWidth="1"/>
    <col min="9" max="16384" width="9.140625" style="1" customWidth="1"/>
  </cols>
  <sheetData>
    <row r="1" ht="15">
      <c r="C1" s="3" t="s">
        <v>0</v>
      </c>
    </row>
    <row r="3" spans="1:3" ht="12.75" thickBot="1">
      <c r="A3" s="26" t="s">
        <v>8</v>
      </c>
      <c r="B3" s="3"/>
      <c r="C3" s="3"/>
    </row>
    <row r="4" spans="1:8" ht="49.5" customHeight="1" thickBot="1">
      <c r="A4" s="23" t="s">
        <v>2</v>
      </c>
      <c r="B4" s="24" t="s">
        <v>291</v>
      </c>
      <c r="C4" s="25" t="s">
        <v>9</v>
      </c>
      <c r="D4" s="28" t="s">
        <v>305</v>
      </c>
      <c r="E4" s="98" t="s">
        <v>3</v>
      </c>
      <c r="F4" s="19" t="s">
        <v>303</v>
      </c>
      <c r="G4" s="20" t="s">
        <v>304</v>
      </c>
      <c r="H4" s="33" t="s">
        <v>4</v>
      </c>
    </row>
    <row r="5" spans="1:8" ht="15">
      <c r="A5" s="30">
        <v>1</v>
      </c>
      <c r="B5" s="100" t="s">
        <v>277</v>
      </c>
      <c r="C5" s="100" t="s">
        <v>278</v>
      </c>
      <c r="D5" s="101">
        <v>1100</v>
      </c>
      <c r="E5" s="106"/>
      <c r="F5" s="31"/>
      <c r="G5" s="37">
        <f aca="true" t="shared" si="0" ref="G5:G14">D5*F5</f>
        <v>0</v>
      </c>
      <c r="H5" s="52"/>
    </row>
    <row r="6" spans="1:8" ht="15">
      <c r="A6" s="16">
        <v>2</v>
      </c>
      <c r="B6" s="102" t="s">
        <v>279</v>
      </c>
      <c r="C6" s="102" t="s">
        <v>280</v>
      </c>
      <c r="D6" s="103">
        <v>528</v>
      </c>
      <c r="E6" s="107"/>
      <c r="F6" s="5"/>
      <c r="G6" s="38">
        <f t="shared" si="0"/>
        <v>0</v>
      </c>
      <c r="H6" s="53"/>
    </row>
    <row r="7" spans="1:8" ht="15">
      <c r="A7" s="16">
        <v>3</v>
      </c>
      <c r="B7" s="102" t="s">
        <v>281</v>
      </c>
      <c r="C7" s="102" t="s">
        <v>282</v>
      </c>
      <c r="D7" s="103">
        <v>11802</v>
      </c>
      <c r="E7" s="107"/>
      <c r="F7" s="5"/>
      <c r="G7" s="38">
        <f t="shared" si="0"/>
        <v>0</v>
      </c>
      <c r="H7" s="53"/>
    </row>
    <row r="8" spans="1:8" ht="15">
      <c r="A8" s="16">
        <v>4</v>
      </c>
      <c r="B8" s="102" t="s">
        <v>326</v>
      </c>
      <c r="C8" s="102" t="s">
        <v>327</v>
      </c>
      <c r="D8" s="103">
        <v>274</v>
      </c>
      <c r="E8" s="107"/>
      <c r="F8" s="5"/>
      <c r="G8" s="38">
        <f t="shared" si="0"/>
        <v>0</v>
      </c>
      <c r="H8" s="53"/>
    </row>
    <row r="9" spans="1:8" ht="15">
      <c r="A9" s="16">
        <v>5</v>
      </c>
      <c r="B9" s="102" t="s">
        <v>324</v>
      </c>
      <c r="C9" s="102" t="s">
        <v>325</v>
      </c>
      <c r="D9" s="103">
        <v>8</v>
      </c>
      <c r="E9" s="107"/>
      <c r="F9" s="55"/>
      <c r="G9" s="38">
        <f t="shared" si="0"/>
        <v>0</v>
      </c>
      <c r="H9" s="56"/>
    </row>
    <row r="10" spans="1:8" ht="15">
      <c r="A10" s="16">
        <v>6</v>
      </c>
      <c r="B10" s="102" t="s">
        <v>283</v>
      </c>
      <c r="C10" s="102" t="s">
        <v>284</v>
      </c>
      <c r="D10" s="103">
        <v>87</v>
      </c>
      <c r="E10" s="107"/>
      <c r="F10" s="5"/>
      <c r="G10" s="38">
        <f t="shared" si="0"/>
        <v>0</v>
      </c>
      <c r="H10" s="53"/>
    </row>
    <row r="11" spans="1:8" ht="15">
      <c r="A11" s="16">
        <v>7</v>
      </c>
      <c r="B11" s="102" t="s">
        <v>285</v>
      </c>
      <c r="C11" s="102" t="s">
        <v>286</v>
      </c>
      <c r="D11" s="103">
        <v>133</v>
      </c>
      <c r="E11" s="107"/>
      <c r="F11" s="5"/>
      <c r="G11" s="38">
        <f t="shared" si="0"/>
        <v>0</v>
      </c>
      <c r="H11" s="53"/>
    </row>
    <row r="12" spans="1:8" ht="15">
      <c r="A12" s="16">
        <v>8</v>
      </c>
      <c r="B12" s="102" t="s">
        <v>287</v>
      </c>
      <c r="C12" s="102" t="s">
        <v>288</v>
      </c>
      <c r="D12" s="103">
        <v>60</v>
      </c>
      <c r="E12" s="107"/>
      <c r="F12" s="5"/>
      <c r="G12" s="38">
        <f t="shared" si="0"/>
        <v>0</v>
      </c>
      <c r="H12" s="53"/>
    </row>
    <row r="13" spans="1:8" ht="15">
      <c r="A13" s="16">
        <v>9</v>
      </c>
      <c r="B13" s="102" t="s">
        <v>322</v>
      </c>
      <c r="C13" s="102" t="s">
        <v>323</v>
      </c>
      <c r="D13" s="103">
        <v>19</v>
      </c>
      <c r="E13" s="107"/>
      <c r="F13" s="5"/>
      <c r="G13" s="38">
        <f t="shared" si="0"/>
        <v>0</v>
      </c>
      <c r="H13" s="53"/>
    </row>
    <row r="14" spans="1:8" ht="12.75" thickBot="1">
      <c r="A14" s="17">
        <v>10</v>
      </c>
      <c r="B14" s="104" t="s">
        <v>289</v>
      </c>
      <c r="C14" s="104" t="s">
        <v>290</v>
      </c>
      <c r="D14" s="105">
        <v>761</v>
      </c>
      <c r="E14" s="108"/>
      <c r="F14" s="21"/>
      <c r="G14" s="39">
        <f t="shared" si="0"/>
        <v>0</v>
      </c>
      <c r="H14" s="54"/>
    </row>
    <row r="15" spans="3:7" ht="15">
      <c r="C15" s="7" t="s">
        <v>5</v>
      </c>
      <c r="D15" s="41">
        <f>SUM(D5:D14)</f>
        <v>14772</v>
      </c>
      <c r="E15" s="9"/>
      <c r="G15" s="13">
        <f>SUM(G5:G14)</f>
        <v>0</v>
      </c>
    </row>
    <row r="16" spans="5:7" ht="15">
      <c r="E16" s="9" t="s">
        <v>10</v>
      </c>
      <c r="G16" s="13"/>
    </row>
    <row r="17" spans="5:7" ht="15">
      <c r="E17" s="9"/>
      <c r="G17" s="13"/>
    </row>
    <row r="18" spans="5:6" ht="15">
      <c r="E18" s="11"/>
      <c r="F18" s="15"/>
    </row>
  </sheetData>
  <sheetProtection algorithmName="SHA-512" hashValue="2OzGc+50rs5YKI7pkfAXHow/DMkhal0ZHiD8+RLTyxR1eR1BHJP2HaOtsT7Uz0IB+zknCddocE68RMX4/DSNPA==" saltValue="BlYzmgOq498dlOGRIF1tmA==" spinCount="100000" sheet="1" objects="1" scenarios="1"/>
  <printOptions/>
  <pageMargins left="0.7" right="0.7" top="0.75" bottom="0.75" header="0.3" footer="0.3"/>
  <pageSetup horizontalDpi="600" verticalDpi="600" orientation="portrait" scale="65" r:id="rId1"/>
  <ignoredErrors>
    <ignoredError sqref="B5:D1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2023-01-24T14:08:48Z</dcterms:modified>
  <cp:category/>
  <cp:version/>
  <cp:contentType/>
  <cp:contentStatus/>
</cp:coreProperties>
</file>