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 activeTab="0"/>
  </bookViews>
  <sheets>
    <sheet name="Komerc. - financ. uvjeti" sheetId="9" r:id="rId1"/>
    <sheet name="Mlijeko " sheetId="2" r:id="rId2"/>
    <sheet name="Ferm.proizv.i jogurti " sheetId="4" r:id="rId3"/>
    <sheet name="Sirevi" sheetId="6" r:id="rId4"/>
    <sheet name="Margarin i maslac " sheetId="8" r:id="rId5"/>
  </sheets>
  <definedNames>
    <definedName name="_xlnm.Print_Area" localSheetId="2">'Ferm.proizv.i jogurti '!$A$1:$H$81</definedName>
    <definedName name="_xlnm.Print_Area" localSheetId="3">'Sirevi'!$A$1:$H$79</definedName>
  </definedNames>
  <calcPr calcId="162913"/>
</workbook>
</file>

<file path=xl/sharedStrings.xml><?xml version="1.0" encoding="utf-8"?>
<sst xmlns="http://schemas.openxmlformats.org/spreadsheetml/2006/main" count="439" uniqueCount="407">
  <si>
    <t>10 - S - SVJEŽE MLIJEKO I MLIJEČNI PROIZVODI</t>
  </si>
  <si>
    <t>180 - S - MLIJEKO (SVJEŽE, TRAJNO, U PRAHU)</t>
  </si>
  <si>
    <t>R.br</t>
  </si>
  <si>
    <t xml:space="preserve">Proizvođač (robna marka) </t>
  </si>
  <si>
    <t>Šifra artikla dobavljača</t>
  </si>
  <si>
    <t>Grand total ;</t>
  </si>
  <si>
    <t>181 - S - FERMENTIRANI PROIZVODI I JOGURTI</t>
  </si>
  <si>
    <t>182 - S - SIREVI</t>
  </si>
  <si>
    <t>183 - S - MARGARIN I MASLAC</t>
  </si>
  <si>
    <t xml:space="preserve">Potpis i pečat </t>
  </si>
  <si>
    <t>Naziv artikla</t>
  </si>
  <si>
    <t xml:space="preserve">Šifra artikla PL </t>
  </si>
  <si>
    <t>Šifra artikla PL</t>
  </si>
  <si>
    <t xml:space="preserve">IZJAVA O PRIHVAĆANJU KOMERCIJALNO - FINANCIJSKIH UVJETA </t>
  </si>
  <si>
    <t>Grupa: 10. SVJEŽE MLIJEKO I MLIJEČNI PROIZVODI</t>
  </si>
  <si>
    <t>1. Naziv ponuditelja:</t>
  </si>
  <si>
    <t>2. Adresa ponuditelja:</t>
  </si>
  <si>
    <t>3. Mjesto:</t>
  </si>
  <si>
    <t>4. Poštanski broj:</t>
  </si>
  <si>
    <t>5. Ime i prezime kontakt osobe:</t>
  </si>
  <si>
    <t>6. Telefon:</t>
  </si>
  <si>
    <t xml:space="preserve">7. Fax: </t>
  </si>
  <si>
    <t>8. E-mail:</t>
  </si>
  <si>
    <t>9. OIB:</t>
  </si>
  <si>
    <r>
      <t xml:space="preserve">       - </t>
    </r>
    <r>
      <rPr>
        <b/>
        <sz val="9"/>
        <rFont val="Arial"/>
        <family val="2"/>
      </rPr>
      <t>Cijene formirati neto</t>
    </r>
    <r>
      <rPr>
        <sz val="9"/>
        <rFont val="Arial"/>
        <family val="2"/>
      </rPr>
      <t xml:space="preserve"> (možebitini osnovni rabat treba biti ukalkuliran u jediničnu cijenu)</t>
    </r>
  </si>
  <si>
    <t xml:space="preserve">           _________ % rabata za plaćanje u roku od __________ dana  ( upišite ponuđeno)</t>
  </si>
  <si>
    <t>12. Lokacije snabdijevanja:</t>
  </si>
  <si>
    <t xml:space="preserve">                  a) lokacija Plava laguna d.d. - Poreč, (12 hotela, 4 auto kampa, 4 apartman naselja)</t>
  </si>
  <si>
    <t xml:space="preserve">                  b) lokacija  Plava laguna d.d. - Rijeka (1 hotel - Grand hotel Bonavia)</t>
  </si>
  <si>
    <t xml:space="preserve">                  c) lokacija Plava laguna d.d. - Umag (9 hotela, 5 auto kampa, 7 apartman naselja)</t>
  </si>
  <si>
    <r>
      <t xml:space="preserve">13. </t>
    </r>
    <r>
      <rPr>
        <sz val="9"/>
        <rFont val="Arial"/>
        <family val="2"/>
      </rPr>
      <t>Rok isporuke: najkasnije 24 sata od zaprimanja narudžbe</t>
    </r>
  </si>
  <si>
    <t xml:space="preserve">       Proizvodi se neće ugovarati u fiksnim količinama, već će se naručivati sukcesivno, </t>
  </si>
  <si>
    <t xml:space="preserve">       a dinamika isporuke i stvarne količine biti će određene pojedinačnim narudžbama.</t>
  </si>
  <si>
    <r>
      <t>14.</t>
    </r>
    <r>
      <rPr>
        <sz val="9"/>
        <rFont val="Arial"/>
        <family val="2"/>
      </rPr>
      <t xml:space="preserve"> Ponuditelj prihvaća obvezu sukcesivne isporuke na svim mjestima potrošnje koje odredi Kupac</t>
    </r>
  </si>
  <si>
    <t xml:space="preserve">       Po isteku vremena trajanja potpisanog ugovora, ukoliko niti jedna strana isti ne otkaže, odredbe</t>
  </si>
  <si>
    <t xml:space="preserve">       ugovora primjenjuju se do zaključenja novog ugovora ili obavijesti naručioca o raskidu ugovora.</t>
  </si>
  <si>
    <r>
      <rPr>
        <b/>
        <sz val="9"/>
        <rFont val="Arial"/>
        <family val="2"/>
      </rPr>
      <t>16</t>
    </r>
    <r>
      <rPr>
        <sz val="9"/>
        <rFont val="Arial"/>
        <family val="2"/>
      </rPr>
      <t>. Na dan sklapanja kupoprodajnog ugovora vrijede cijene iz ponude, neovisno o tome koliko je vremena prošlo do trenutka sklapanja ugovora.</t>
    </r>
  </si>
  <si>
    <r>
      <t xml:space="preserve">    Ukoliko se za vrijeme trajanja ugovora nabavna cijena predmeta ugovora kod ponuditelja promijeni zbog ekonomskih kretanja na tržištu, </t>
    </r>
  </si>
  <si>
    <t xml:space="preserve">    ponuditelj se obvezuje bez odgađanja obavijestiti kupca o takvoj promjeni. Na sve isporuke učinjene kupcu u 15 dana od dana kada je zaprimio </t>
  </si>
  <si>
    <t xml:space="preserve">    obavijest o promijeni cijena primjenjivat će se cijene koje su vrijedile prije obavijesti. Kupac u tom slučaju pridržava pravo raskinuti ugovor  </t>
  </si>
  <si>
    <t xml:space="preserve">   odnosno navedenu robu kupiti od drugog dobavljača.</t>
  </si>
  <si>
    <t xml:space="preserve">Napomena: </t>
  </si>
  <si>
    <t>Razmatranje ponude Ponuditelja uvjetovano je urednim ispunjenjem ove izjave.</t>
  </si>
  <si>
    <t>PONUDITELJ:</t>
  </si>
  <si>
    <t xml:space="preserve">Datum: </t>
  </si>
  <si>
    <t>_____________________</t>
  </si>
  <si>
    <t>Količina 2022</t>
  </si>
  <si>
    <t>Ponuđena cijena u EUR za 2023</t>
  </si>
  <si>
    <t>Iznos (ponuđena cijena u EUR 2023 x Količina 2022)</t>
  </si>
  <si>
    <r>
      <t>15.</t>
    </r>
    <r>
      <rPr>
        <sz val="9"/>
        <rFont val="Arial"/>
        <family val="2"/>
      </rPr>
      <t xml:space="preserve"> Kupoprodajni ugovor se zaključuje na određeno vrijeme do 31.12.2023. godine. </t>
    </r>
  </si>
  <si>
    <t>11. Rok plaćanja : 30 (trideset) dana od isporuke, osim ako važećim propisima nije predviđen drugi rok</t>
  </si>
  <si>
    <t>Ponuditelj daje ponudu za rok plaćanja od 30 dana, a ukoliko traži prijevremeno plaćanje od navedenog roka nudi Kupcu ;</t>
  </si>
  <si>
    <t>1800001</t>
  </si>
  <si>
    <t>MLIJEKO BEZ LAKTOZE 1L  - KOM</t>
  </si>
  <si>
    <t>1800004</t>
  </si>
  <si>
    <t>MLIJEKO TRAJNO 3,5%MM 1/1 - KOM</t>
  </si>
  <si>
    <t>1800005</t>
  </si>
  <si>
    <t>NAPITAK MLIJEČNI MILKY 1 KG - KG</t>
  </si>
  <si>
    <t>1800007</t>
  </si>
  <si>
    <t>MLIJEKO U PRAHU 1KG - KG</t>
  </si>
  <si>
    <t>1800010</t>
  </si>
  <si>
    <t>MLIJEKO U PRAHU (BJELILO) VENDING M. 1KG - KOM</t>
  </si>
  <si>
    <t>1800013</t>
  </si>
  <si>
    <t>MLIJEKO SVJEŽE 3,2% MM 1L TB - L</t>
  </si>
  <si>
    <t>1800017</t>
  </si>
  <si>
    <t>MLIJEKO TRAJNO 2,8%MM 1/1 - L</t>
  </si>
  <si>
    <t>1800019</t>
  </si>
  <si>
    <t>MLIJEKO SVJEŽE 3,2% MM 5L TB - KOM</t>
  </si>
  <si>
    <t>1800021</t>
  </si>
  <si>
    <t>MLIJEKO TRAJNO 0,9%MM 1L - KOM</t>
  </si>
  <si>
    <t>1800022</t>
  </si>
  <si>
    <t>MLIJEKO UHT 2.8% 2/1 - KOM</t>
  </si>
  <si>
    <t>1800023</t>
  </si>
  <si>
    <t>MLIJEKO TRAJNO 2,5%MM 1L TB - L</t>
  </si>
  <si>
    <t>1800029</t>
  </si>
  <si>
    <t>MLIJEKO TRAJNO 2,8%MM 0,2L - KOM</t>
  </si>
  <si>
    <t>1800030</t>
  </si>
  <si>
    <t>MLIJEKO U PRAHU (BJELILO) BARISTO 1KG - KOM</t>
  </si>
  <si>
    <t>1800031</t>
  </si>
  <si>
    <t>MLIJEKO ČOKOLADNO 0,2L TB - KOM</t>
  </si>
  <si>
    <t>1800033</t>
  </si>
  <si>
    <t>MLIJEKO TRAJNO 2,8%MM BOCA 1L - L</t>
  </si>
  <si>
    <t>1800034</t>
  </si>
  <si>
    <t>MLIJEKO TRAJNO 2,8%MM 1L EDGE - L</t>
  </si>
  <si>
    <t>1800035</t>
  </si>
  <si>
    <t>MLIJEKO TRAJNO 3,8%MM BOCA 1L - L</t>
  </si>
  <si>
    <t>1800036</t>
  </si>
  <si>
    <t>MLIJEKO TRAJNO 3,8%MM 1L EDGE - L</t>
  </si>
  <si>
    <t>1800037</t>
  </si>
  <si>
    <t>MLIJEKO CAFE 3,8% BOCA 12X1L - L</t>
  </si>
  <si>
    <t>1800038</t>
  </si>
  <si>
    <t>MLIJEKO ČOKOLADNO 0,5L TB - KOM</t>
  </si>
  <si>
    <t>1810001</t>
  </si>
  <si>
    <t>JOGURT VOĆNI MIX 150GR - KOM</t>
  </si>
  <si>
    <t>1810002</t>
  </si>
  <si>
    <t>VRHNJE MILERAM 30%MM 5/1 - KOM</t>
  </si>
  <si>
    <t>1810003</t>
  </si>
  <si>
    <t>JOGURT BEZ LAKTOZE 500 GR - KOM</t>
  </si>
  <si>
    <t>1810004</t>
  </si>
  <si>
    <t>KEFIR 200 GR - KOM</t>
  </si>
  <si>
    <t>1810005</t>
  </si>
  <si>
    <t>MOZZARELLA 200GR - KOM</t>
  </si>
  <si>
    <t>1810006</t>
  </si>
  <si>
    <t>JOGURT TEKUĆI 1 KG 2,8 MM - L</t>
  </si>
  <si>
    <t>1810008</t>
  </si>
  <si>
    <t>PUDING MLIJ ČOK SA ŠLAGOM 4X125GR - KOM</t>
  </si>
  <si>
    <t>1810009</t>
  </si>
  <si>
    <t>PUDING SOJA VANILIJA 4X125GR ALPRO  - KOM</t>
  </si>
  <si>
    <t>1810011</t>
  </si>
  <si>
    <t>JOGURT 2,8%MM BOCA 200GR PET - KOM</t>
  </si>
  <si>
    <t>1810012</t>
  </si>
  <si>
    <t>VRHNJE MILERAM 22%MM 1KG - KOM</t>
  </si>
  <si>
    <t>1810013</t>
  </si>
  <si>
    <t>JOGURT VOĆNI 500GR - KOM</t>
  </si>
  <si>
    <t>1810014</t>
  </si>
  <si>
    <t>SIR FETAKI BILJNI 16/1 - KG</t>
  </si>
  <si>
    <t>1810015</t>
  </si>
  <si>
    <t>JOGURT TEKUĆI PROBIOTIC 150GR - KOM</t>
  </si>
  <si>
    <t>1810016</t>
  </si>
  <si>
    <t>JOGURT TEKUĆI 180 GR - KOM</t>
  </si>
  <si>
    <t>1810020</t>
  </si>
  <si>
    <t>JOGURT JAGODA S KOM VOĆA 150GR - KOM</t>
  </si>
  <si>
    <t>1810022</t>
  </si>
  <si>
    <t>ŠLAG BILJNI 1L - KOM</t>
  </si>
  <si>
    <t>1810023</t>
  </si>
  <si>
    <t>JOGURT TEKUĆI LIGHT 1KG PET - KOM</t>
  </si>
  <si>
    <t>1810026</t>
  </si>
  <si>
    <t>PUDING VANILIJA 125GR - KOM</t>
  </si>
  <si>
    <t>1810030</t>
  </si>
  <si>
    <t>MOZZARELLA 125 GR - KOM</t>
  </si>
  <si>
    <t>1810031</t>
  </si>
  <si>
    <t>JOGURT VOĆNI JOGO 150GR - KOM</t>
  </si>
  <si>
    <t>1810034</t>
  </si>
  <si>
    <t>JOGURT VOĆNI ŠUMSKO VOĆE 1KG - L</t>
  </si>
  <si>
    <t>1810035</t>
  </si>
  <si>
    <t>JOGURT TEKUĆI BIOAKTIV 150GR - KOM</t>
  </si>
  <si>
    <t>1810036</t>
  </si>
  <si>
    <t>JOGURT TEKUĆI LIGHT 180 GR - KOM</t>
  </si>
  <si>
    <t>1810037</t>
  </si>
  <si>
    <t>JOGURT VOĆNI JAGODA- VANILIJA 1KG - KOM</t>
  </si>
  <si>
    <t>1810041</t>
  </si>
  <si>
    <t>MOZZARELLA MINI KUGLICE KANT 1KG - KG</t>
  </si>
  <si>
    <t>1810042</t>
  </si>
  <si>
    <t>VRHNJE ZA KAVU 10 GR 10/1 - KOM</t>
  </si>
  <si>
    <t>1810043</t>
  </si>
  <si>
    <t>JOGURT TEKUĆI LIGHT 200GR - KOM</t>
  </si>
  <si>
    <t>1810044</t>
  </si>
  <si>
    <t>JOGURT GRČKI 150GR - KOM</t>
  </si>
  <si>
    <t>1810046</t>
  </si>
  <si>
    <t>VRHNJE ZA ŠLAG 500GR - KOM</t>
  </si>
  <si>
    <t>1810047</t>
  </si>
  <si>
    <t>MOZZARELLA 100 GR - KOM</t>
  </si>
  <si>
    <t>1810048</t>
  </si>
  <si>
    <t>VRHNJE ZA KUHANJE 1KG - KOM</t>
  </si>
  <si>
    <t>1810052</t>
  </si>
  <si>
    <t>SIR SKUTA KRAVLJA - KG</t>
  </si>
  <si>
    <t>1810053</t>
  </si>
  <si>
    <t>SIRNI NAMAZ SCALA MIX 70GR - KOM</t>
  </si>
  <si>
    <t>1810054</t>
  </si>
  <si>
    <t>SIR PHILADELPHIA NATUR 1,65KG - KOM</t>
  </si>
  <si>
    <t>1810055</t>
  </si>
  <si>
    <t>KAJMAK 500GR - KOM</t>
  </si>
  <si>
    <t>1810056</t>
  </si>
  <si>
    <t>JOGURT OBIČNI 200 GR. - KOM</t>
  </si>
  <si>
    <t>1810057</t>
  </si>
  <si>
    <t>VRHNJE KISELO 20 %mm  200GR - KOM</t>
  </si>
  <si>
    <t>1810059</t>
  </si>
  <si>
    <t>JOGURT TEKUĆI 2,8% MM 1KG PET - KOM</t>
  </si>
  <si>
    <t>1810060</t>
  </si>
  <si>
    <t>JOGURT ČVRSTI 180GR - KOM</t>
  </si>
  <si>
    <t>1810061</t>
  </si>
  <si>
    <t>PUDING MLIJ ČOKOLADA 125GR - KOM</t>
  </si>
  <si>
    <t>1810062</t>
  </si>
  <si>
    <t>JOGURT VOĆNI JAGODA 1KG - L</t>
  </si>
  <si>
    <t>1810063</t>
  </si>
  <si>
    <t>ACIDOFILNO MLIJEKO 200GR - KOM</t>
  </si>
  <si>
    <t>1810065</t>
  </si>
  <si>
    <t>ACIDOFIL 180 GR - KOM</t>
  </si>
  <si>
    <t>1810066</t>
  </si>
  <si>
    <t>JOGURT TEKUĆI VOĆNI MIX 150GR - KOM</t>
  </si>
  <si>
    <t>1810069</t>
  </si>
  <si>
    <t>PUDING SOJA ČOKOLADA 4X125GR ALPRO  - KOM</t>
  </si>
  <si>
    <t>1810070</t>
  </si>
  <si>
    <t>SIRNI NAMAZ CLASSIC 70GR - KOM</t>
  </si>
  <si>
    <t>1810071</t>
  </si>
  <si>
    <t>VRHNJE KISELO 12% MM 200GR - KOM</t>
  </si>
  <si>
    <t>1810072</t>
  </si>
  <si>
    <t>VRHNJE ZA KUHANJE 500GR - KOM</t>
  </si>
  <si>
    <t>1810073</t>
  </si>
  <si>
    <t>VRHNJE ZA ŠLAG 200GR - KOM</t>
  </si>
  <si>
    <t>1810074</t>
  </si>
  <si>
    <t>JOGURT VOĆNI BIOAKTIV 150 GR - KOM</t>
  </si>
  <si>
    <t>1810075</t>
  </si>
  <si>
    <t>MOZZARELLA 1KG - KG</t>
  </si>
  <si>
    <t>1810076</t>
  </si>
  <si>
    <t>PUDING MLIJ VAN SA ŠLAGOM 4X125GR - KOM</t>
  </si>
  <si>
    <t>1810077</t>
  </si>
  <si>
    <t>VRHNJE ZA KUHANJE 10%MM 1L - L</t>
  </si>
  <si>
    <t>1810078</t>
  </si>
  <si>
    <t>SIR KREM SVJEŽI 20GR - KOM</t>
  </si>
  <si>
    <t>1810081</t>
  </si>
  <si>
    <t>SIR KREM VIVIS 2 KG NATUR - KG</t>
  </si>
  <si>
    <t>1810082</t>
  </si>
  <si>
    <t>NAMAZ SIRNI 3 KG - KOM</t>
  </si>
  <si>
    <t>1810083</t>
  </si>
  <si>
    <t>JOGURT TEKUĆI 2,8%MM 1,75 PET - KOM</t>
  </si>
  <si>
    <t>1810084</t>
  </si>
  <si>
    <t>MOZZARELLA RIBANA 2,5 KG - KG</t>
  </si>
  <si>
    <t>1810085</t>
  </si>
  <si>
    <t>ŠLAG 500GR - KOM</t>
  </si>
  <si>
    <t>1810086</t>
  </si>
  <si>
    <t>SMOOTHIE SLJIVA JABUKA SMOKVA 330 gr - KOM</t>
  </si>
  <si>
    <t>1810088</t>
  </si>
  <si>
    <t>MOZZARELLA UN PO DI FIOR DI LATTE 2 KG - KG</t>
  </si>
  <si>
    <t>1810089</t>
  </si>
  <si>
    <t>MOZZARELLA RIBANA 1 KG - KG</t>
  </si>
  <si>
    <t>1810090</t>
  </si>
  <si>
    <t>VRHNJE ZA KUHANJE 500GR 10%MM - KOM</t>
  </si>
  <si>
    <t>1810094</t>
  </si>
  <si>
    <t>MOZZARELLA MINI KUGLICE 750 G - KOM</t>
  </si>
  <si>
    <t>1810096</t>
  </si>
  <si>
    <t>KISELO VRHNJE  20% MM  10 KG - KOM</t>
  </si>
  <si>
    <t>1810097</t>
  </si>
  <si>
    <t>KISELO VRHNJE  12% MM  900GR - KOM</t>
  </si>
  <si>
    <t>1810098</t>
  </si>
  <si>
    <t>VRHNJE ZA ŠLAG 1L - KOM</t>
  </si>
  <si>
    <t>1810099</t>
  </si>
  <si>
    <t>MLIJEČNI NAMAZ GALBANI 1KG - KOM</t>
  </si>
  <si>
    <t>1810100</t>
  </si>
  <si>
    <t>SIR GALBANI BURATA 150G - KOM</t>
  </si>
  <si>
    <t>1810101</t>
  </si>
  <si>
    <t>VRHNJE SA ŠEĆEROM - L</t>
  </si>
  <si>
    <t>1820041</t>
  </si>
  <si>
    <t>SIR KREM ABC 2,5KG BELJE - KOM</t>
  </si>
  <si>
    <t>1820001</t>
  </si>
  <si>
    <t>SIR GRANA PADANO 200GR - KOM</t>
  </si>
  <si>
    <t>1820002</t>
  </si>
  <si>
    <t>SIR OVČJI TVRDI OVIDUR - KG</t>
  </si>
  <si>
    <t>1820003</t>
  </si>
  <si>
    <t>SIR TOPLJENI VARAŽDINAC 200GR - KOM</t>
  </si>
  <si>
    <t>1820004</t>
  </si>
  <si>
    <t>SIR S TARTUFIMA - KG</t>
  </si>
  <si>
    <t>1820005</t>
  </si>
  <si>
    <t>SIR MJEŠANI  U TERANU AGROLAGUNA - KG</t>
  </si>
  <si>
    <t>1820007</t>
  </si>
  <si>
    <t>SIR DIMLJENI - KG</t>
  </si>
  <si>
    <t>1820008</t>
  </si>
  <si>
    <t>SIR GORGONZOLA - KG</t>
  </si>
  <si>
    <t>1820009</t>
  </si>
  <si>
    <t>SIR OVČJI TVRDI AGROLAGUNA - KG</t>
  </si>
  <si>
    <t>1820010</t>
  </si>
  <si>
    <t>SIR TRAPIST - KG</t>
  </si>
  <si>
    <t>1820011</t>
  </si>
  <si>
    <t>SIR BOVIZOLA 600GR (6X100) - KOM</t>
  </si>
  <si>
    <t>1820012</t>
  </si>
  <si>
    <t>SIR GRABANCIJAŠ KRIŠKA - KG</t>
  </si>
  <si>
    <t>1820013</t>
  </si>
  <si>
    <t>SIR EMENTALER - KG</t>
  </si>
  <si>
    <t>1820014</t>
  </si>
  <si>
    <t>SIR MJEŠANI AGROLAGUNA - KG</t>
  </si>
  <si>
    <t>1820015</t>
  </si>
  <si>
    <t>SIR TOPLJENI TROKUTIĆI DIMSI 140GR - KOM</t>
  </si>
  <si>
    <t>1820016</t>
  </si>
  <si>
    <t>SIR EDAMER 3KG - KG</t>
  </si>
  <si>
    <t>1820017</t>
  </si>
  <si>
    <t>SIR TILZIT - KG</t>
  </si>
  <si>
    <t>1820018</t>
  </si>
  <si>
    <t>SIR GAUDA - KG</t>
  </si>
  <si>
    <t>1820019</t>
  </si>
  <si>
    <t>SIR KRAVLJI TVRDI BOVIDUR - KG</t>
  </si>
  <si>
    <t>1820021</t>
  </si>
  <si>
    <t>SIR PAMIGO - KG</t>
  </si>
  <si>
    <t>1820022</t>
  </si>
  <si>
    <t>SIR RIBANAC 200GR - KOM</t>
  </si>
  <si>
    <t>1820026</t>
  </si>
  <si>
    <t>SIR FETA SALAKIS KRAVLJA 10 KG - KG</t>
  </si>
  <si>
    <t>1820027</t>
  </si>
  <si>
    <t>SIR TOPLJENI TROKUTIĆI PAPRIKA 140GR - KOM</t>
  </si>
  <si>
    <t>1820028</t>
  </si>
  <si>
    <t>SIR OVČJI LIVNO 2KG - KG</t>
  </si>
  <si>
    <t>1820029</t>
  </si>
  <si>
    <t>SIR KRAVLJI TVRDI PEKORELO - KG</t>
  </si>
  <si>
    <t>1820030</t>
  </si>
  <si>
    <t>SIR PARMEZAN - KG</t>
  </si>
  <si>
    <t>1820031</t>
  </si>
  <si>
    <t>SIR PODRAVEC 2KG - KG</t>
  </si>
  <si>
    <t>1820032</t>
  </si>
  <si>
    <t>SIR FETAKI LIMENKA - KG</t>
  </si>
  <si>
    <t>1820033</t>
  </si>
  <si>
    <t>SIR KRAVLJI - KG</t>
  </si>
  <si>
    <t>1820034</t>
  </si>
  <si>
    <t>SIR OVČJI PAŠKI - KG</t>
  </si>
  <si>
    <t>1820035</t>
  </si>
  <si>
    <t>SIR EDAMAC - KG</t>
  </si>
  <si>
    <t>1820036</t>
  </si>
  <si>
    <t>SIR SVJEŽI POLUMASNI 25% MM 5KG - KG</t>
  </si>
  <si>
    <t>1820037</t>
  </si>
  <si>
    <t>SIR GAUDELA - KG</t>
  </si>
  <si>
    <t>1820038</t>
  </si>
  <si>
    <t>SIR OVČJI - KG</t>
  </si>
  <si>
    <t>1820039</t>
  </si>
  <si>
    <t>SIR DIMSI 45% - KG</t>
  </si>
  <si>
    <t>1820040</t>
  </si>
  <si>
    <t>SIR GAUDA (PRESIDENT PIZZA MASTER) - KG</t>
  </si>
  <si>
    <t>1820042</t>
  </si>
  <si>
    <t>SIR GORGONZOLA 100GR - KOM</t>
  </si>
  <si>
    <t>1820043</t>
  </si>
  <si>
    <t>SIR RIBANI PARMEZAN 1KG - KG</t>
  </si>
  <si>
    <t>1820046</t>
  </si>
  <si>
    <t>SIR KRAVLJI TVRDI - KG</t>
  </si>
  <si>
    <t>1820047</t>
  </si>
  <si>
    <t>SIR SVJEŽI POSNI 5KG - KG</t>
  </si>
  <si>
    <t>1820051</t>
  </si>
  <si>
    <t>SIR RICOTTA 250GR - KOM</t>
  </si>
  <si>
    <t>1820052</t>
  </si>
  <si>
    <t>SIR KOZJI MEKI CAPRON 1,25KG - KG</t>
  </si>
  <si>
    <t>1820053</t>
  </si>
  <si>
    <t>SIR TOPLJENI GORGONZOLA 150 GR. - KOM</t>
  </si>
  <si>
    <t>1820054</t>
  </si>
  <si>
    <t>SIR TOPLJENI TROKUTIĆI CLASSIC 140GR - KOM</t>
  </si>
  <si>
    <t>1820055</t>
  </si>
  <si>
    <t>SIR SVJEŽI MASCARPONE 500GR - KOM</t>
  </si>
  <si>
    <t>1820056</t>
  </si>
  <si>
    <t>SIR CAMEMBERT 250GR - KOM</t>
  </si>
  <si>
    <t>1820057</t>
  </si>
  <si>
    <t>SIR KOZJI TVRDI CAPRODUR - KG</t>
  </si>
  <si>
    <t>1820058</t>
  </si>
  <si>
    <t>SIR TEHLA - KG</t>
  </si>
  <si>
    <t>1820059</t>
  </si>
  <si>
    <t>SIR VARAŽDINAC - KG</t>
  </si>
  <si>
    <t>1820061</t>
  </si>
  <si>
    <t>SIR TOPLJENI GORGONZOLA 200GR - KOM</t>
  </si>
  <si>
    <t>1820062</t>
  </si>
  <si>
    <t>SIR ZA PIZZU - KG</t>
  </si>
  <si>
    <t>1820064</t>
  </si>
  <si>
    <t>SIR KRAVLJI U PAPRU - KG</t>
  </si>
  <si>
    <t>1820065</t>
  </si>
  <si>
    <t>SIR KRAVLJI VELI JOŽE - KG</t>
  </si>
  <si>
    <t>1820066</t>
  </si>
  <si>
    <t>SIR KRAVLJI MLADI - KG</t>
  </si>
  <si>
    <t>1820067</t>
  </si>
  <si>
    <t>SIR TOPLJENI TROKUTIĆI CHEDDAR 140GR - KOM</t>
  </si>
  <si>
    <t>1820068</t>
  </si>
  <si>
    <t>SIR TOPLJENI TROKUTIĆI SALAKIS 140GR - KOM</t>
  </si>
  <si>
    <t>1820069</t>
  </si>
  <si>
    <t>SIR RICOTTA PAK.1,5 KG - KG</t>
  </si>
  <si>
    <t>1820070</t>
  </si>
  <si>
    <t>SIR BRIE 200GR - KOM</t>
  </si>
  <si>
    <t>1820071</t>
  </si>
  <si>
    <t>SIR ZA PIZZU PAK 3 KG - KOM</t>
  </si>
  <si>
    <t>1820072</t>
  </si>
  <si>
    <t>SIR SVJEŽI MASCARPONE 250GR - KOM</t>
  </si>
  <si>
    <t>1820073</t>
  </si>
  <si>
    <t>SIR GAUDINA CCA 3 KG - KG</t>
  </si>
  <si>
    <t>1820074</t>
  </si>
  <si>
    <t>SIR OVČJI PAŠKI PRAVI - KG</t>
  </si>
  <si>
    <t>1820075</t>
  </si>
  <si>
    <t>SIR SLANI BJELOVARSKI 350G - KG</t>
  </si>
  <si>
    <t>1820076</t>
  </si>
  <si>
    <t>PRESIDENT SALAKIS 900G - KG</t>
  </si>
  <si>
    <t>1820077</t>
  </si>
  <si>
    <t>SIR GAUDA SPECIAL 2,7KG - KG</t>
  </si>
  <si>
    <t>1820078</t>
  </si>
  <si>
    <t>SIR GAUDA PIZZA MASTER 10,5KG - KG</t>
  </si>
  <si>
    <t>1820079</t>
  </si>
  <si>
    <t>SIR TOPLJENI CHEDDAR CCA2,7KG - KG</t>
  </si>
  <si>
    <t>1820081</t>
  </si>
  <si>
    <t>SIR OVČJI 1/4 AGROLAGUNA - KG</t>
  </si>
  <si>
    <t>1820082</t>
  </si>
  <si>
    <t>SIR GRAN ISTRIANO AGROLAGUNA - KG</t>
  </si>
  <si>
    <t>1820083</t>
  </si>
  <si>
    <t>SIR PLANINSKI - KG</t>
  </si>
  <si>
    <t>1820084</t>
  </si>
  <si>
    <t>SIR KRAVLJI 1/8 - KG</t>
  </si>
  <si>
    <t>1820086</t>
  </si>
  <si>
    <t>SIR TOPLJENI CAMEMBERT 140GR - KOM</t>
  </si>
  <si>
    <t>1810021</t>
  </si>
  <si>
    <t>MARGARIN RAMA CULLINESE PROFI  0,9L - KOM</t>
  </si>
  <si>
    <t>1830001</t>
  </si>
  <si>
    <t>MASLAC SERV 1O GR KADICA - KOM</t>
  </si>
  <si>
    <t>1830002</t>
  </si>
  <si>
    <t>MARGARIN KREM 1 KG - KG</t>
  </si>
  <si>
    <t>1830005</t>
  </si>
  <si>
    <t>MARGARIN SERV 10 GR - KOM</t>
  </si>
  <si>
    <t>1830007</t>
  </si>
  <si>
    <t>MASLAC 250 GR - KOM</t>
  </si>
  <si>
    <t>1830008</t>
  </si>
  <si>
    <t>MARGARIN STOLNI 500 GR - KOM</t>
  </si>
  <si>
    <t>1830009</t>
  </si>
  <si>
    <t>MARGARIN STOLNI 250 GR - KOM</t>
  </si>
  <si>
    <t>1830010</t>
  </si>
  <si>
    <t>MASLAC S BIJ.TARTUFOM 450 GR - KOM</t>
  </si>
  <si>
    <t>1830011</t>
  </si>
  <si>
    <t>MASLAC SERV 1O GR FOLIJA - KOM</t>
  </si>
  <si>
    <r>
      <t>17.</t>
    </r>
    <r>
      <rPr>
        <sz val="9"/>
        <rFont val="Arial"/>
        <family val="2"/>
      </rPr>
      <t xml:space="preserve"> Kupac može robu (predmet ovog nadmetanja) ugovoriti s jednim ili više ponuditelja.</t>
    </r>
  </si>
  <si>
    <t>18. Rekapitulacija ponude</t>
  </si>
  <si>
    <t>1</t>
  </si>
  <si>
    <t>2</t>
  </si>
  <si>
    <t>3</t>
  </si>
  <si>
    <t>4</t>
  </si>
  <si>
    <t>Ukupno:</t>
  </si>
  <si>
    <t>Mlijeko</t>
  </si>
  <si>
    <t>Sirevi</t>
  </si>
  <si>
    <t>Margarin i maslac</t>
  </si>
  <si>
    <t>Fermentirani proizvodi i jogurti</t>
  </si>
  <si>
    <t>10. Jedinične cijene iskazuju se u EUR-ima, bez PDV-a, FCO potrošno mjesto-istovareno</t>
  </si>
  <si>
    <t xml:space="preserve">     (Potpis i pečat)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</si>
</sst>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 style="hair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3" fillId="0" borderId="0" applyNumberFormat="0" applyFill="0" applyBorder="0" applyAlignment="0" applyProtection="0"/>
  </cellStyleXfs>
  <cellXfs count="163">
    <xf numFmtId="0" fontId="0" fillId="0" borderId="0" xfId="0"/>
    <xf numFmtId="0" fontId="18" fillId="0" borderId="0" xfId="0" applyFont="1" applyProtection="1">
      <protection hidden="1"/>
    </xf>
    <xf numFmtId="1" fontId="18" fillId="0" borderId="0" xfId="0" applyNumberFormat="1" applyFont="1" applyProtection="1">
      <protection hidden="1"/>
    </xf>
    <xf numFmtId="4" fontId="18" fillId="0" borderId="10" xfId="0" applyNumberFormat="1" applyFont="1" applyBorder="1" applyProtection="1">
      <protection hidden="1"/>
    </xf>
    <xf numFmtId="0" fontId="18" fillId="0" borderId="0" xfId="0" applyFont="1" applyFill="1" applyProtection="1"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49" fontId="18" fillId="0" borderId="0" xfId="0" applyNumberFormat="1" applyFont="1" applyFill="1" applyProtection="1">
      <protection locked="0"/>
    </xf>
    <xf numFmtId="0" fontId="18" fillId="0" borderId="0" xfId="0" applyFont="1" applyAlignment="1" applyProtection="1">
      <alignment vertical="center"/>
      <protection hidden="1"/>
    </xf>
    <xf numFmtId="4" fontId="18" fillId="0" borderId="11" xfId="0" applyNumberFormat="1" applyFont="1" applyBorder="1" applyProtection="1">
      <protection hidden="1"/>
    </xf>
    <xf numFmtId="4" fontId="18" fillId="0" borderId="12" xfId="0" applyNumberFormat="1" applyFont="1" applyBorder="1" applyProtection="1">
      <protection hidden="1"/>
    </xf>
    <xf numFmtId="0" fontId="19" fillId="25" borderId="13" xfId="0" applyFont="1" applyFill="1" applyBorder="1" applyAlignment="1" applyProtection="1">
      <alignment vertical="center"/>
      <protection hidden="1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0" fontId="19" fillId="25" borderId="14" xfId="0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Protection="1">
      <protection locked="0"/>
    </xf>
    <xf numFmtId="49" fontId="19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15" xfId="0" applyNumberFormat="1" applyFont="1" applyFill="1" applyBorder="1" applyProtection="1">
      <protection locked="0"/>
    </xf>
    <xf numFmtId="49" fontId="18" fillId="25" borderId="16" xfId="0" applyNumberFormat="1" applyFont="1" applyFill="1" applyBorder="1" applyProtection="1">
      <protection locked="0"/>
    </xf>
    <xf numFmtId="49" fontId="18" fillId="0" borderId="17" xfId="0" applyNumberFormat="1" applyFont="1" applyBorder="1" applyProtection="1">
      <protection locked="0"/>
    </xf>
    <xf numFmtId="4" fontId="18" fillId="0" borderId="0" xfId="0" applyNumberFormat="1" applyFont="1" applyProtection="1">
      <protection locked="0"/>
    </xf>
    <xf numFmtId="4" fontId="18" fillId="0" borderId="0" xfId="0" applyNumberFormat="1" applyFont="1" applyProtection="1">
      <protection hidden="1"/>
    </xf>
    <xf numFmtId="4" fontId="19" fillId="25" borderId="14" xfId="0" applyNumberFormat="1" applyFont="1" applyFill="1" applyBorder="1" applyAlignment="1" applyProtection="1">
      <alignment horizontal="center" vertical="center" wrapText="1"/>
      <protection locked="0"/>
    </xf>
    <xf numFmtId="4" fontId="19" fillId="25" borderId="14" xfId="0" applyNumberFormat="1" applyFont="1" applyFill="1" applyBorder="1" applyAlignment="1" applyProtection="1">
      <alignment horizontal="center" vertical="center" wrapText="1"/>
      <protection hidden="1"/>
    </xf>
    <xf numFmtId="4" fontId="18" fillId="25" borderId="10" xfId="0" applyNumberFormat="1" applyFont="1" applyFill="1" applyBorder="1" applyProtection="1">
      <protection locked="0"/>
    </xf>
    <xf numFmtId="4" fontId="18" fillId="25" borderId="11" xfId="0" applyNumberFormat="1" applyFont="1" applyFill="1" applyBorder="1" applyProtection="1">
      <protection locked="0"/>
    </xf>
    <xf numFmtId="4" fontId="18" fillId="0" borderId="0" xfId="0" applyNumberFormat="1" applyFont="1" applyFill="1" applyProtection="1">
      <protection locked="0"/>
    </xf>
    <xf numFmtId="4" fontId="18" fillId="0" borderId="17" xfId="0" applyNumberFormat="1" applyFont="1" applyBorder="1" applyProtection="1">
      <protection locked="0"/>
    </xf>
    <xf numFmtId="0" fontId="19" fillId="25" borderId="0" xfId="0" applyFont="1" applyFill="1" applyAlignment="1" applyProtection="1">
      <alignment vertical="center"/>
      <protection hidden="1"/>
    </xf>
    <xf numFmtId="1" fontId="18" fillId="0" borderId="0" xfId="0" applyNumberFormat="1" applyFont="1" applyAlignment="1" applyProtection="1">
      <alignment vertical="center"/>
      <protection hidden="1"/>
    </xf>
    <xf numFmtId="49" fontId="18" fillId="0" borderId="0" xfId="0" applyNumberFormat="1" applyFont="1" applyAlignment="1" applyProtection="1">
      <alignment vertical="center"/>
      <protection locked="0"/>
    </xf>
    <xf numFmtId="4" fontId="18" fillId="0" borderId="0" xfId="0" applyNumberFormat="1" applyFont="1" applyAlignment="1" applyProtection="1">
      <alignment vertical="center"/>
      <protection locked="0"/>
    </xf>
    <xf numFmtId="4" fontId="18" fillId="0" borderId="0" xfId="0" applyNumberFormat="1" applyFont="1" applyAlignment="1" applyProtection="1">
      <alignment vertical="center"/>
      <protection hidden="1"/>
    </xf>
    <xf numFmtId="3" fontId="18" fillId="0" borderId="0" xfId="0" applyNumberFormat="1" applyFont="1" applyProtection="1">
      <protection hidden="1"/>
    </xf>
    <xf numFmtId="3" fontId="18" fillId="0" borderId="0" xfId="0" applyNumberFormat="1" applyFont="1" applyAlignment="1" applyProtection="1">
      <alignment vertical="center"/>
      <protection hidden="1"/>
    </xf>
    <xf numFmtId="3" fontId="19" fillId="25" borderId="18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0" xfId="0" applyNumberFormat="1" applyFont="1" applyFill="1" applyProtection="1">
      <protection hidden="1"/>
    </xf>
    <xf numFmtId="49" fontId="18" fillId="25" borderId="19" xfId="0" applyNumberFormat="1" applyFont="1" applyFill="1" applyBorder="1" applyProtection="1">
      <protection locked="0"/>
    </xf>
    <xf numFmtId="4" fontId="18" fillId="25" borderId="20" xfId="0" applyNumberFormat="1" applyFont="1" applyFill="1" applyBorder="1" applyProtection="1">
      <protection locked="0"/>
    </xf>
    <xf numFmtId="4" fontId="18" fillId="0" borderId="20" xfId="0" applyNumberFormat="1" applyFont="1" applyBorder="1" applyProtection="1">
      <protection hidden="1"/>
    </xf>
    <xf numFmtId="49" fontId="19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22" xfId="0" applyNumberFormat="1" applyFont="1" applyFill="1" applyBorder="1" applyProtection="1">
      <protection locked="0"/>
    </xf>
    <xf numFmtId="49" fontId="18" fillId="25" borderId="23" xfId="0" applyNumberFormat="1" applyFont="1" applyFill="1" applyBorder="1" applyProtection="1">
      <protection locked="0"/>
    </xf>
    <xf numFmtId="49" fontId="18" fillId="25" borderId="24" xfId="0" applyNumberFormat="1" applyFont="1" applyFill="1" applyBorder="1" applyProtection="1">
      <protection locked="0"/>
    </xf>
    <xf numFmtId="0" fontId="18" fillId="0" borderId="25" xfId="0" applyFont="1" applyBorder="1" applyProtection="1">
      <protection hidden="1"/>
    </xf>
    <xf numFmtId="0" fontId="18" fillId="0" borderId="26" xfId="0" applyFont="1" applyBorder="1" applyProtection="1">
      <protection hidden="1"/>
    </xf>
    <xf numFmtId="0" fontId="18" fillId="0" borderId="27" xfId="0" applyFont="1" applyBorder="1" applyProtection="1">
      <protection hidden="1"/>
    </xf>
    <xf numFmtId="0" fontId="20" fillId="25" borderId="0" xfId="0" applyFont="1" applyFill="1" applyProtection="1">
      <protection hidden="1"/>
    </xf>
    <xf numFmtId="0" fontId="18" fillId="0" borderId="28" xfId="0" applyFont="1" applyFill="1" applyBorder="1" applyProtection="1"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29" xfId="0" applyFont="1" applyFill="1" applyBorder="1" applyProtection="1">
      <protection hidden="1"/>
    </xf>
    <xf numFmtId="0" fontId="18" fillId="0" borderId="30" xfId="0" applyFont="1" applyFill="1" applyBorder="1" applyAlignment="1" applyProtection="1">
      <alignment/>
      <protection hidden="1"/>
    </xf>
    <xf numFmtId="49" fontId="21" fillId="0" borderId="0" xfId="0" applyNumberFormat="1" applyFont="1" applyProtection="1">
      <protection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Protection="1"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49" fontId="21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49" fontId="24" fillId="0" borderId="0" xfId="62" applyNumberFormat="1" applyFont="1" applyFill="1" applyBorder="1" applyAlignment="1" applyProtection="1">
      <alignment horizontal="center"/>
      <protection/>
    </xf>
    <xf numFmtId="49" fontId="22" fillId="0" borderId="0" xfId="0" applyNumberFormat="1" applyFont="1"/>
    <xf numFmtId="49" fontId="21" fillId="0" borderId="0" xfId="0" applyNumberFormat="1" applyFont="1"/>
    <xf numFmtId="49" fontId="21" fillId="0" borderId="0" xfId="0" applyNumberFormat="1" applyFont="1" applyFill="1"/>
    <xf numFmtId="49" fontId="22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Fill="1" applyProtection="1">
      <protection/>
    </xf>
    <xf numFmtId="0" fontId="22" fillId="0" borderId="0" xfId="0" applyFont="1" applyAlignment="1">
      <alignment horizontal="left"/>
    </xf>
    <xf numFmtId="49" fontId="25" fillId="0" borderId="0" xfId="0" applyNumberFormat="1" applyFont="1" applyProtection="1">
      <protection/>
    </xf>
    <xf numFmtId="0" fontId="22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49" fontId="21" fillId="0" borderId="0" xfId="0" applyNumberFormat="1" applyFont="1" applyFill="1" applyBorder="1" applyProtection="1">
      <protection/>
    </xf>
    <xf numFmtId="0" fontId="21" fillId="0" borderId="0" xfId="0" applyFont="1" applyAlignment="1">
      <alignment vertical="center"/>
    </xf>
    <xf numFmtId="0" fontId="21" fillId="0" borderId="0" xfId="0" applyFont="1"/>
    <xf numFmtId="49" fontId="21" fillId="33" borderId="31" xfId="0" applyNumberFormat="1" applyFont="1" applyFill="1" applyBorder="1"/>
    <xf numFmtId="0" fontId="18" fillId="0" borderId="32" xfId="0" applyFont="1" applyFill="1" applyBorder="1" applyProtection="1">
      <protection hidden="1"/>
    </xf>
    <xf numFmtId="0" fontId="18" fillId="0" borderId="33" xfId="0" applyFont="1" applyFill="1" applyBorder="1" applyAlignment="1" applyProtection="1">
      <alignment/>
      <protection hidden="1"/>
    </xf>
    <xf numFmtId="4" fontId="18" fillId="0" borderId="34" xfId="0" applyNumberFormat="1" applyFont="1" applyBorder="1" applyProtection="1">
      <protection hidden="1"/>
    </xf>
    <xf numFmtId="49" fontId="28" fillId="25" borderId="15" xfId="0" applyNumberFormat="1" applyFont="1" applyFill="1" applyBorder="1" applyProtection="1">
      <protection locked="0"/>
    </xf>
    <xf numFmtId="4" fontId="28" fillId="25" borderId="10" xfId="0" applyNumberFormat="1" applyFont="1" applyFill="1" applyBorder="1" applyProtection="1">
      <protection locked="0"/>
    </xf>
    <xf numFmtId="49" fontId="28" fillId="25" borderId="22" xfId="0" applyNumberFormat="1" applyFont="1" applyFill="1" applyBorder="1" applyProtection="1">
      <protection locked="0"/>
    </xf>
    <xf numFmtId="0" fontId="28" fillId="0" borderId="0" xfId="0" applyFont="1" applyProtection="1">
      <protection hidden="1"/>
    </xf>
    <xf numFmtId="0" fontId="21" fillId="0" borderId="26" xfId="0" applyFont="1" applyBorder="1" applyProtection="1">
      <protection hidden="1"/>
    </xf>
    <xf numFmtId="0" fontId="21" fillId="34" borderId="26" xfId="0" applyFont="1" applyFill="1" applyBorder="1" applyProtection="1">
      <protection hidden="1"/>
    </xf>
    <xf numFmtId="0" fontId="28" fillId="34" borderId="0" xfId="0" applyFont="1" applyFill="1" applyProtection="1">
      <protection hidden="1"/>
    </xf>
    <xf numFmtId="49" fontId="21" fillId="0" borderId="0" xfId="0" applyNumberFormat="1" applyFont="1" applyAlignment="1">
      <alignment horizontal="right"/>
    </xf>
    <xf numFmtId="4" fontId="21" fillId="0" borderId="0" xfId="0" applyNumberFormat="1" applyFont="1"/>
    <xf numFmtId="4" fontId="22" fillId="35" borderId="0" xfId="0" applyNumberFormat="1" applyFont="1" applyFill="1"/>
    <xf numFmtId="0" fontId="21" fillId="0" borderId="28" xfId="0" applyFont="1" applyFill="1" applyBorder="1" applyProtection="1">
      <protection hidden="1"/>
    </xf>
    <xf numFmtId="0" fontId="21" fillId="0" borderId="0" xfId="0" applyFont="1" applyFill="1" applyBorder="1" applyAlignment="1" applyProtection="1">
      <alignment/>
      <protection hidden="1"/>
    </xf>
    <xf numFmtId="49" fontId="21" fillId="25" borderId="15" xfId="0" applyNumberFormat="1" applyFont="1" applyFill="1" applyBorder="1" applyProtection="1">
      <protection locked="0"/>
    </xf>
    <xf numFmtId="4" fontId="21" fillId="25" borderId="10" xfId="0" applyNumberFormat="1" applyFont="1" applyFill="1" applyBorder="1" applyProtection="1">
      <protection locked="0"/>
    </xf>
    <xf numFmtId="4" fontId="21" fillId="0" borderId="12" xfId="0" applyNumberFormat="1" applyFont="1" applyBorder="1" applyProtection="1">
      <protection hidden="1"/>
    </xf>
    <xf numFmtId="49" fontId="21" fillId="25" borderId="22" xfId="0" applyNumberFormat="1" applyFont="1" applyFill="1" applyBorder="1" applyProtection="1">
      <protection locked="0"/>
    </xf>
    <xf numFmtId="0" fontId="21" fillId="0" borderId="0" xfId="0" applyFont="1" applyProtection="1">
      <protection hidden="1"/>
    </xf>
    <xf numFmtId="4" fontId="19" fillId="0" borderId="0" xfId="0" applyNumberFormat="1" applyFont="1" applyFill="1" applyBorder="1" applyProtection="1">
      <protection hidden="1"/>
    </xf>
    <xf numFmtId="4" fontId="19" fillId="0" borderId="0" xfId="0" applyNumberFormat="1" applyFont="1" applyProtection="1">
      <protection hidden="1"/>
    </xf>
    <xf numFmtId="0" fontId="21" fillId="0" borderId="19" xfId="0" applyFont="1" applyFill="1" applyBorder="1" applyProtection="1">
      <protection hidden="1"/>
    </xf>
    <xf numFmtId="0" fontId="21" fillId="0" borderId="20" xfId="0" applyFont="1" applyFill="1" applyBorder="1" applyAlignment="1" applyProtection="1">
      <alignment/>
      <protection hidden="1"/>
    </xf>
    <xf numFmtId="0" fontId="21" fillId="0" borderId="15" xfId="0" applyFont="1" applyFill="1" applyBorder="1" applyProtection="1">
      <protection hidden="1"/>
    </xf>
    <xf numFmtId="0" fontId="21" fillId="0" borderId="10" xfId="0" applyFont="1" applyFill="1" applyBorder="1" applyAlignment="1" applyProtection="1">
      <alignment/>
      <protection hidden="1"/>
    </xf>
    <xf numFmtId="0" fontId="21" fillId="34" borderId="15" xfId="0" applyFont="1" applyFill="1" applyBorder="1" applyProtection="1">
      <protection hidden="1"/>
    </xf>
    <xf numFmtId="0" fontId="21" fillId="34" borderId="10" xfId="0" applyFont="1" applyFill="1" applyBorder="1" applyAlignment="1" applyProtection="1">
      <alignment/>
      <protection hidden="1"/>
    </xf>
    <xf numFmtId="0" fontId="21" fillId="0" borderId="16" xfId="0" applyFont="1" applyFill="1" applyBorder="1" applyProtection="1">
      <protection hidden="1"/>
    </xf>
    <xf numFmtId="0" fontId="21" fillId="0" borderId="11" xfId="0" applyFont="1" applyFill="1" applyBorder="1" applyAlignment="1" applyProtection="1">
      <alignment/>
      <protection hidden="1"/>
    </xf>
    <xf numFmtId="4" fontId="21" fillId="0" borderId="10" xfId="0" applyNumberFormat="1" applyFont="1" applyBorder="1" applyProtection="1">
      <protection hidden="1"/>
    </xf>
    <xf numFmtId="4" fontId="21" fillId="34" borderId="10" xfId="0" applyNumberFormat="1" applyFont="1" applyFill="1" applyBorder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29" fillId="36" borderId="0" xfId="0" applyFont="1" applyFill="1" applyAlignment="1" applyProtection="1">
      <alignment vertical="center"/>
      <protection hidden="1"/>
    </xf>
    <xf numFmtId="3" fontId="21" fillId="0" borderId="0" xfId="0" applyNumberFormat="1" applyFont="1" applyAlignment="1" applyProtection="1">
      <alignment vertical="center"/>
      <protection hidden="1"/>
    </xf>
    <xf numFmtId="49" fontId="21" fillId="0" borderId="0" xfId="0" applyNumberFormat="1" applyFont="1" applyAlignment="1" applyProtection="1">
      <alignment vertical="center"/>
      <protection locked="0"/>
    </xf>
    <xf numFmtId="4" fontId="21" fillId="0" borderId="0" xfId="0" applyNumberFormat="1" applyFont="1" applyAlignment="1" applyProtection="1">
      <alignment vertical="center"/>
      <protection locked="0"/>
    </xf>
    <xf numFmtId="4" fontId="21" fillId="0" borderId="0" xfId="0" applyNumberFormat="1" applyFont="1" applyAlignment="1" applyProtection="1">
      <alignment vertical="center"/>
      <protection hidden="1"/>
    </xf>
    <xf numFmtId="0" fontId="22" fillId="25" borderId="0" xfId="0" applyFont="1" applyFill="1" applyAlignment="1" applyProtection="1">
      <alignment vertical="center"/>
      <protection hidden="1"/>
    </xf>
    <xf numFmtId="0" fontId="22" fillId="25" borderId="13" xfId="0" applyFont="1" applyFill="1" applyBorder="1" applyAlignment="1" applyProtection="1">
      <alignment vertical="center"/>
      <protection hidden="1"/>
    </xf>
    <xf numFmtId="0" fontId="22" fillId="25" borderId="14" xfId="0" applyFont="1" applyFill="1" applyBorder="1" applyAlignment="1" applyProtection="1">
      <alignment horizontal="center" vertical="center" wrapText="1"/>
      <protection hidden="1"/>
    </xf>
    <xf numFmtId="0" fontId="22" fillId="25" borderId="14" xfId="0" applyFont="1" applyFill="1" applyBorder="1" applyAlignment="1" applyProtection="1">
      <alignment horizontal="center" vertical="center"/>
      <protection hidden="1"/>
    </xf>
    <xf numFmtId="3" fontId="22" fillId="25" borderId="18" xfId="0" applyNumberFormat="1" applyFont="1" applyFill="1" applyBorder="1" applyAlignment="1" applyProtection="1">
      <alignment horizontal="center" vertical="center" wrapText="1"/>
      <protection hidden="1"/>
    </xf>
    <xf numFmtId="49" fontId="22" fillId="25" borderId="13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1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14" xfId="0" applyNumberFormat="1" applyFont="1" applyFill="1" applyBorder="1" applyAlignment="1" applyProtection="1">
      <alignment horizontal="center" vertical="center" wrapText="1"/>
      <protection hidden="1"/>
    </xf>
    <xf numFmtId="49" fontId="22" fillId="25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vertical="center"/>
      <protection hidden="1"/>
    </xf>
    <xf numFmtId="3" fontId="21" fillId="0" borderId="35" xfId="0" applyNumberFormat="1" applyFont="1" applyFill="1" applyBorder="1" applyProtection="1">
      <protection hidden="1"/>
    </xf>
    <xf numFmtId="49" fontId="21" fillId="25" borderId="19" xfId="0" applyNumberFormat="1" applyFont="1" applyFill="1" applyBorder="1" applyAlignment="1" applyProtection="1">
      <alignment/>
      <protection locked="0"/>
    </xf>
    <xf numFmtId="4" fontId="21" fillId="25" borderId="20" xfId="0" applyNumberFormat="1" applyFont="1" applyFill="1" applyBorder="1" applyAlignment="1" applyProtection="1">
      <alignment/>
      <protection locked="0"/>
    </xf>
    <xf numFmtId="4" fontId="21" fillId="0" borderId="20" xfId="0" applyNumberFormat="1" applyFont="1" applyBorder="1" applyAlignment="1" applyProtection="1">
      <alignment/>
      <protection hidden="1"/>
    </xf>
    <xf numFmtId="49" fontId="21" fillId="25" borderId="24" xfId="0" applyNumberFormat="1" applyFont="1" applyFill="1" applyBorder="1" applyAlignment="1" applyProtection="1">
      <alignment/>
      <protection locked="0"/>
    </xf>
    <xf numFmtId="0" fontId="21" fillId="0" borderId="15" xfId="0" applyFont="1" applyBorder="1" applyAlignment="1" applyProtection="1">
      <alignment vertical="center"/>
      <protection hidden="1"/>
    </xf>
    <xf numFmtId="49" fontId="21" fillId="25" borderId="15" xfId="0" applyNumberFormat="1" applyFont="1" applyFill="1" applyBorder="1" applyAlignment="1" applyProtection="1">
      <alignment/>
      <protection locked="0"/>
    </xf>
    <xf numFmtId="4" fontId="21" fillId="25" borderId="10" xfId="0" applyNumberFormat="1" applyFont="1" applyFill="1" applyBorder="1" applyAlignment="1" applyProtection="1">
      <alignment/>
      <protection locked="0"/>
    </xf>
    <xf numFmtId="4" fontId="21" fillId="0" borderId="10" xfId="0" applyNumberFormat="1" applyFont="1" applyBorder="1" applyAlignment="1" applyProtection="1">
      <alignment/>
      <protection hidden="1"/>
    </xf>
    <xf numFmtId="49" fontId="21" fillId="25" borderId="22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 vertical="center"/>
      <protection hidden="1"/>
    </xf>
    <xf numFmtId="0" fontId="21" fillId="0" borderId="29" xfId="0" applyFont="1" applyFill="1" applyBorder="1" applyProtection="1">
      <protection hidden="1"/>
    </xf>
    <xf numFmtId="0" fontId="21" fillId="0" borderId="30" xfId="0" applyFont="1" applyFill="1" applyBorder="1" applyAlignment="1" applyProtection="1">
      <alignment/>
      <protection hidden="1"/>
    </xf>
    <xf numFmtId="3" fontId="21" fillId="0" borderId="36" xfId="0" applyNumberFormat="1" applyFont="1" applyFill="1" applyBorder="1" applyProtection="1">
      <protection hidden="1"/>
    </xf>
    <xf numFmtId="49" fontId="21" fillId="25" borderId="16" xfId="0" applyNumberFormat="1" applyFont="1" applyFill="1" applyBorder="1" applyAlignment="1" applyProtection="1">
      <alignment/>
      <protection locked="0"/>
    </xf>
    <xf numFmtId="4" fontId="21" fillId="25" borderId="11" xfId="0" applyNumberFormat="1" applyFont="1" applyFill="1" applyBorder="1" applyAlignment="1" applyProtection="1">
      <alignment/>
      <protection locked="0"/>
    </xf>
    <xf numFmtId="4" fontId="21" fillId="0" borderId="11" xfId="0" applyNumberFormat="1" applyFont="1" applyBorder="1" applyAlignment="1" applyProtection="1">
      <alignment/>
      <protection hidden="1"/>
    </xf>
    <xf numFmtId="49" fontId="21" fillId="25" borderId="23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3" fontId="22" fillId="0" borderId="0" xfId="0" applyNumberFormat="1" applyFont="1" applyFill="1" applyAlignment="1" applyProtection="1">
      <alignment vertical="center"/>
      <protection hidden="1"/>
    </xf>
    <xf numFmtId="49" fontId="21" fillId="0" borderId="0" xfId="0" applyNumberFormat="1" applyFont="1" applyFill="1" applyAlignment="1" applyProtection="1">
      <alignment vertical="center"/>
      <protection locked="0"/>
    </xf>
    <xf numFmtId="4" fontId="21" fillId="0" borderId="0" xfId="0" applyNumberFormat="1" applyFont="1" applyFill="1" applyAlignment="1" applyProtection="1">
      <alignment vertical="center"/>
      <protection locked="0"/>
    </xf>
    <xf numFmtId="4" fontId="22" fillId="0" borderId="0" xfId="0" applyNumberFormat="1" applyFont="1" applyFill="1" applyBorder="1" applyAlignment="1" applyProtection="1">
      <alignment vertical="center"/>
      <protection hidden="1"/>
    </xf>
    <xf numFmtId="49" fontId="21" fillId="0" borderId="17" xfId="0" applyNumberFormat="1" applyFont="1" applyBorder="1" applyAlignment="1" applyProtection="1">
      <alignment vertical="center"/>
      <protection locked="0"/>
    </xf>
    <xf numFmtId="49" fontId="29" fillId="0" borderId="0" xfId="0" applyNumberFormat="1" applyFont="1" applyAlignment="1" applyProtection="1">
      <alignment horizontal="left"/>
      <protection/>
    </xf>
    <xf numFmtId="49" fontId="29" fillId="0" borderId="0" xfId="0" applyNumberFormat="1" applyFont="1" applyProtection="1">
      <protection/>
    </xf>
    <xf numFmtId="0" fontId="20" fillId="25" borderId="0" xfId="0" applyFont="1" applyFill="1" applyAlignment="1" applyProtection="1">
      <alignment vertical="center"/>
      <protection hidden="1"/>
    </xf>
    <xf numFmtId="3" fontId="18" fillId="0" borderId="33" xfId="0" applyNumberFormat="1" applyFont="1" applyBorder="1" applyProtection="1">
      <protection hidden="1"/>
    </xf>
    <xf numFmtId="3" fontId="18" fillId="0" borderId="0" xfId="0" applyNumberFormat="1" applyFont="1" applyBorder="1" applyProtection="1">
      <protection hidden="1"/>
    </xf>
    <xf numFmtId="3" fontId="21" fillId="0" borderId="0" xfId="0" applyNumberFormat="1" applyFont="1" applyBorder="1" applyProtection="1">
      <protection hidden="1"/>
    </xf>
    <xf numFmtId="3" fontId="18" fillId="0" borderId="30" xfId="0" applyNumberFormat="1" applyFont="1" applyBorder="1" applyProtection="1">
      <protection hidden="1"/>
    </xf>
    <xf numFmtId="3" fontId="21" fillId="0" borderId="24" xfId="0" applyNumberFormat="1" applyFont="1" applyBorder="1" applyProtection="1">
      <protection hidden="1"/>
    </xf>
    <xf numFmtId="3" fontId="21" fillId="0" borderId="22" xfId="0" applyNumberFormat="1" applyFont="1" applyBorder="1" applyProtection="1">
      <protection hidden="1"/>
    </xf>
    <xf numFmtId="3" fontId="21" fillId="34" borderId="22" xfId="0" applyNumberFormat="1" applyFont="1" applyFill="1" applyBorder="1" applyProtection="1">
      <protection hidden="1"/>
    </xf>
    <xf numFmtId="3" fontId="21" fillId="0" borderId="23" xfId="0" applyNumberFormat="1" applyFont="1" applyBorder="1" applyProtection="1">
      <protection hidden="1"/>
    </xf>
    <xf numFmtId="3" fontId="27" fillId="0" borderId="33" xfId="0" applyNumberFormat="1" applyFont="1" applyBorder="1" applyProtection="1">
      <protection hidden="1"/>
    </xf>
    <xf numFmtId="3" fontId="27" fillId="0" borderId="0" xfId="0" applyNumberFormat="1" applyFont="1" applyBorder="1" applyProtection="1">
      <protection hidden="1"/>
    </xf>
    <xf numFmtId="3" fontId="27" fillId="0" borderId="30" xfId="0" applyNumberFormat="1" applyFont="1" applyBorder="1" applyProtection="1">
      <protection hidden="1"/>
    </xf>
    <xf numFmtId="49" fontId="21" fillId="33" borderId="37" xfId="0" applyNumberFormat="1" applyFont="1" applyFill="1" applyBorder="1" applyAlignment="1" applyProtection="1">
      <alignment horizontal="left"/>
      <protection locked="0"/>
    </xf>
    <xf numFmtId="49" fontId="24" fillId="33" borderId="31" xfId="62" applyNumberFormat="1" applyFont="1" applyFill="1" applyBorder="1" applyAlignment="1" applyProtection="1">
      <alignment horizontal="left"/>
      <protection locked="0"/>
    </xf>
    <xf numFmtId="49" fontId="21" fillId="33" borderId="3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2" xfId="60"/>
    <cellStyle name="Note 2" xfId="61"/>
    <cellStyle name="Hyperlink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0"/>
  <sheetViews>
    <sheetView tabSelected="1" workbookViewId="0" topLeftCell="A1"/>
  </sheetViews>
  <sheetFormatPr defaultColWidth="9.140625" defaultRowHeight="15"/>
  <cols>
    <col min="1" max="1" width="9.140625" style="50" customWidth="1"/>
    <col min="2" max="2" width="13.8515625" style="50" customWidth="1"/>
    <col min="3" max="3" width="11.28125" style="50" customWidth="1"/>
    <col min="4" max="4" width="9.140625" style="50" customWidth="1"/>
    <col min="5" max="5" width="12.57421875" style="50" customWidth="1"/>
    <col min="6" max="9" width="9.140625" style="50" customWidth="1"/>
    <col min="10" max="10" width="14.7109375" style="50" customWidth="1"/>
    <col min="11" max="257" width="9.140625" style="50" customWidth="1"/>
    <col min="258" max="258" width="13.8515625" style="50" customWidth="1"/>
    <col min="259" max="259" width="11.28125" style="50" customWidth="1"/>
    <col min="260" max="260" width="9.140625" style="50" customWidth="1"/>
    <col min="261" max="261" width="12.57421875" style="50" customWidth="1"/>
    <col min="262" max="265" width="9.140625" style="50" customWidth="1"/>
    <col min="266" max="266" width="14.7109375" style="50" customWidth="1"/>
    <col min="267" max="513" width="9.140625" style="50" customWidth="1"/>
    <col min="514" max="514" width="13.8515625" style="50" customWidth="1"/>
    <col min="515" max="515" width="11.28125" style="50" customWidth="1"/>
    <col min="516" max="516" width="9.140625" style="50" customWidth="1"/>
    <col min="517" max="517" width="12.57421875" style="50" customWidth="1"/>
    <col min="518" max="521" width="9.140625" style="50" customWidth="1"/>
    <col min="522" max="522" width="14.7109375" style="50" customWidth="1"/>
    <col min="523" max="769" width="9.140625" style="50" customWidth="1"/>
    <col min="770" max="770" width="13.8515625" style="50" customWidth="1"/>
    <col min="771" max="771" width="11.28125" style="50" customWidth="1"/>
    <col min="772" max="772" width="9.140625" style="50" customWidth="1"/>
    <col min="773" max="773" width="12.57421875" style="50" customWidth="1"/>
    <col min="774" max="777" width="9.140625" style="50" customWidth="1"/>
    <col min="778" max="778" width="14.7109375" style="50" customWidth="1"/>
    <col min="779" max="1025" width="9.140625" style="50" customWidth="1"/>
    <col min="1026" max="1026" width="13.8515625" style="50" customWidth="1"/>
    <col min="1027" max="1027" width="11.28125" style="50" customWidth="1"/>
    <col min="1028" max="1028" width="9.140625" style="50" customWidth="1"/>
    <col min="1029" max="1029" width="12.57421875" style="50" customWidth="1"/>
    <col min="1030" max="1033" width="9.140625" style="50" customWidth="1"/>
    <col min="1034" max="1034" width="14.7109375" style="50" customWidth="1"/>
    <col min="1035" max="1281" width="9.140625" style="50" customWidth="1"/>
    <col min="1282" max="1282" width="13.8515625" style="50" customWidth="1"/>
    <col min="1283" max="1283" width="11.28125" style="50" customWidth="1"/>
    <col min="1284" max="1284" width="9.140625" style="50" customWidth="1"/>
    <col min="1285" max="1285" width="12.57421875" style="50" customWidth="1"/>
    <col min="1286" max="1289" width="9.140625" style="50" customWidth="1"/>
    <col min="1290" max="1290" width="14.7109375" style="50" customWidth="1"/>
    <col min="1291" max="1537" width="9.140625" style="50" customWidth="1"/>
    <col min="1538" max="1538" width="13.8515625" style="50" customWidth="1"/>
    <col min="1539" max="1539" width="11.28125" style="50" customWidth="1"/>
    <col min="1540" max="1540" width="9.140625" style="50" customWidth="1"/>
    <col min="1541" max="1541" width="12.57421875" style="50" customWidth="1"/>
    <col min="1542" max="1545" width="9.140625" style="50" customWidth="1"/>
    <col min="1546" max="1546" width="14.7109375" style="50" customWidth="1"/>
    <col min="1547" max="1793" width="9.140625" style="50" customWidth="1"/>
    <col min="1794" max="1794" width="13.8515625" style="50" customWidth="1"/>
    <col min="1795" max="1795" width="11.28125" style="50" customWidth="1"/>
    <col min="1796" max="1796" width="9.140625" style="50" customWidth="1"/>
    <col min="1797" max="1797" width="12.57421875" style="50" customWidth="1"/>
    <col min="1798" max="1801" width="9.140625" style="50" customWidth="1"/>
    <col min="1802" max="1802" width="14.7109375" style="50" customWidth="1"/>
    <col min="1803" max="2049" width="9.140625" style="50" customWidth="1"/>
    <col min="2050" max="2050" width="13.8515625" style="50" customWidth="1"/>
    <col min="2051" max="2051" width="11.28125" style="50" customWidth="1"/>
    <col min="2052" max="2052" width="9.140625" style="50" customWidth="1"/>
    <col min="2053" max="2053" width="12.57421875" style="50" customWidth="1"/>
    <col min="2054" max="2057" width="9.140625" style="50" customWidth="1"/>
    <col min="2058" max="2058" width="14.7109375" style="50" customWidth="1"/>
    <col min="2059" max="2305" width="9.140625" style="50" customWidth="1"/>
    <col min="2306" max="2306" width="13.8515625" style="50" customWidth="1"/>
    <col min="2307" max="2307" width="11.28125" style="50" customWidth="1"/>
    <col min="2308" max="2308" width="9.140625" style="50" customWidth="1"/>
    <col min="2309" max="2309" width="12.57421875" style="50" customWidth="1"/>
    <col min="2310" max="2313" width="9.140625" style="50" customWidth="1"/>
    <col min="2314" max="2314" width="14.7109375" style="50" customWidth="1"/>
    <col min="2315" max="2561" width="9.140625" style="50" customWidth="1"/>
    <col min="2562" max="2562" width="13.8515625" style="50" customWidth="1"/>
    <col min="2563" max="2563" width="11.28125" style="50" customWidth="1"/>
    <col min="2564" max="2564" width="9.140625" style="50" customWidth="1"/>
    <col min="2565" max="2565" width="12.57421875" style="50" customWidth="1"/>
    <col min="2566" max="2569" width="9.140625" style="50" customWidth="1"/>
    <col min="2570" max="2570" width="14.7109375" style="50" customWidth="1"/>
    <col min="2571" max="2817" width="9.140625" style="50" customWidth="1"/>
    <col min="2818" max="2818" width="13.8515625" style="50" customWidth="1"/>
    <col min="2819" max="2819" width="11.28125" style="50" customWidth="1"/>
    <col min="2820" max="2820" width="9.140625" style="50" customWidth="1"/>
    <col min="2821" max="2821" width="12.57421875" style="50" customWidth="1"/>
    <col min="2822" max="2825" width="9.140625" style="50" customWidth="1"/>
    <col min="2826" max="2826" width="14.7109375" style="50" customWidth="1"/>
    <col min="2827" max="3073" width="9.140625" style="50" customWidth="1"/>
    <col min="3074" max="3074" width="13.8515625" style="50" customWidth="1"/>
    <col min="3075" max="3075" width="11.28125" style="50" customWidth="1"/>
    <col min="3076" max="3076" width="9.140625" style="50" customWidth="1"/>
    <col min="3077" max="3077" width="12.57421875" style="50" customWidth="1"/>
    <col min="3078" max="3081" width="9.140625" style="50" customWidth="1"/>
    <col min="3082" max="3082" width="14.7109375" style="50" customWidth="1"/>
    <col min="3083" max="3329" width="9.140625" style="50" customWidth="1"/>
    <col min="3330" max="3330" width="13.8515625" style="50" customWidth="1"/>
    <col min="3331" max="3331" width="11.28125" style="50" customWidth="1"/>
    <col min="3332" max="3332" width="9.140625" style="50" customWidth="1"/>
    <col min="3333" max="3333" width="12.57421875" style="50" customWidth="1"/>
    <col min="3334" max="3337" width="9.140625" style="50" customWidth="1"/>
    <col min="3338" max="3338" width="14.7109375" style="50" customWidth="1"/>
    <col min="3339" max="3585" width="9.140625" style="50" customWidth="1"/>
    <col min="3586" max="3586" width="13.8515625" style="50" customWidth="1"/>
    <col min="3587" max="3587" width="11.28125" style="50" customWidth="1"/>
    <col min="3588" max="3588" width="9.140625" style="50" customWidth="1"/>
    <col min="3589" max="3589" width="12.57421875" style="50" customWidth="1"/>
    <col min="3590" max="3593" width="9.140625" style="50" customWidth="1"/>
    <col min="3594" max="3594" width="14.7109375" style="50" customWidth="1"/>
    <col min="3595" max="3841" width="9.140625" style="50" customWidth="1"/>
    <col min="3842" max="3842" width="13.8515625" style="50" customWidth="1"/>
    <col min="3843" max="3843" width="11.28125" style="50" customWidth="1"/>
    <col min="3844" max="3844" width="9.140625" style="50" customWidth="1"/>
    <col min="3845" max="3845" width="12.57421875" style="50" customWidth="1"/>
    <col min="3846" max="3849" width="9.140625" style="50" customWidth="1"/>
    <col min="3850" max="3850" width="14.7109375" style="50" customWidth="1"/>
    <col min="3851" max="4097" width="9.140625" style="50" customWidth="1"/>
    <col min="4098" max="4098" width="13.8515625" style="50" customWidth="1"/>
    <col min="4099" max="4099" width="11.28125" style="50" customWidth="1"/>
    <col min="4100" max="4100" width="9.140625" style="50" customWidth="1"/>
    <col min="4101" max="4101" width="12.57421875" style="50" customWidth="1"/>
    <col min="4102" max="4105" width="9.140625" style="50" customWidth="1"/>
    <col min="4106" max="4106" width="14.7109375" style="50" customWidth="1"/>
    <col min="4107" max="4353" width="9.140625" style="50" customWidth="1"/>
    <col min="4354" max="4354" width="13.8515625" style="50" customWidth="1"/>
    <col min="4355" max="4355" width="11.28125" style="50" customWidth="1"/>
    <col min="4356" max="4356" width="9.140625" style="50" customWidth="1"/>
    <col min="4357" max="4357" width="12.57421875" style="50" customWidth="1"/>
    <col min="4358" max="4361" width="9.140625" style="50" customWidth="1"/>
    <col min="4362" max="4362" width="14.7109375" style="50" customWidth="1"/>
    <col min="4363" max="4609" width="9.140625" style="50" customWidth="1"/>
    <col min="4610" max="4610" width="13.8515625" style="50" customWidth="1"/>
    <col min="4611" max="4611" width="11.28125" style="50" customWidth="1"/>
    <col min="4612" max="4612" width="9.140625" style="50" customWidth="1"/>
    <col min="4613" max="4613" width="12.57421875" style="50" customWidth="1"/>
    <col min="4614" max="4617" width="9.140625" style="50" customWidth="1"/>
    <col min="4618" max="4618" width="14.7109375" style="50" customWidth="1"/>
    <col min="4619" max="4865" width="9.140625" style="50" customWidth="1"/>
    <col min="4866" max="4866" width="13.8515625" style="50" customWidth="1"/>
    <col min="4867" max="4867" width="11.28125" style="50" customWidth="1"/>
    <col min="4868" max="4868" width="9.140625" style="50" customWidth="1"/>
    <col min="4869" max="4869" width="12.57421875" style="50" customWidth="1"/>
    <col min="4870" max="4873" width="9.140625" style="50" customWidth="1"/>
    <col min="4874" max="4874" width="14.7109375" style="50" customWidth="1"/>
    <col min="4875" max="5121" width="9.140625" style="50" customWidth="1"/>
    <col min="5122" max="5122" width="13.8515625" style="50" customWidth="1"/>
    <col min="5123" max="5123" width="11.28125" style="50" customWidth="1"/>
    <col min="5124" max="5124" width="9.140625" style="50" customWidth="1"/>
    <col min="5125" max="5125" width="12.57421875" style="50" customWidth="1"/>
    <col min="5126" max="5129" width="9.140625" style="50" customWidth="1"/>
    <col min="5130" max="5130" width="14.7109375" style="50" customWidth="1"/>
    <col min="5131" max="5377" width="9.140625" style="50" customWidth="1"/>
    <col min="5378" max="5378" width="13.8515625" style="50" customWidth="1"/>
    <col min="5379" max="5379" width="11.28125" style="50" customWidth="1"/>
    <col min="5380" max="5380" width="9.140625" style="50" customWidth="1"/>
    <col min="5381" max="5381" width="12.57421875" style="50" customWidth="1"/>
    <col min="5382" max="5385" width="9.140625" style="50" customWidth="1"/>
    <col min="5386" max="5386" width="14.7109375" style="50" customWidth="1"/>
    <col min="5387" max="5633" width="9.140625" style="50" customWidth="1"/>
    <col min="5634" max="5634" width="13.8515625" style="50" customWidth="1"/>
    <col min="5635" max="5635" width="11.28125" style="50" customWidth="1"/>
    <col min="5636" max="5636" width="9.140625" style="50" customWidth="1"/>
    <col min="5637" max="5637" width="12.57421875" style="50" customWidth="1"/>
    <col min="5638" max="5641" width="9.140625" style="50" customWidth="1"/>
    <col min="5642" max="5642" width="14.7109375" style="50" customWidth="1"/>
    <col min="5643" max="5889" width="9.140625" style="50" customWidth="1"/>
    <col min="5890" max="5890" width="13.8515625" style="50" customWidth="1"/>
    <col min="5891" max="5891" width="11.28125" style="50" customWidth="1"/>
    <col min="5892" max="5892" width="9.140625" style="50" customWidth="1"/>
    <col min="5893" max="5893" width="12.57421875" style="50" customWidth="1"/>
    <col min="5894" max="5897" width="9.140625" style="50" customWidth="1"/>
    <col min="5898" max="5898" width="14.7109375" style="50" customWidth="1"/>
    <col min="5899" max="6145" width="9.140625" style="50" customWidth="1"/>
    <col min="6146" max="6146" width="13.8515625" style="50" customWidth="1"/>
    <col min="6147" max="6147" width="11.28125" style="50" customWidth="1"/>
    <col min="6148" max="6148" width="9.140625" style="50" customWidth="1"/>
    <col min="6149" max="6149" width="12.57421875" style="50" customWidth="1"/>
    <col min="6150" max="6153" width="9.140625" style="50" customWidth="1"/>
    <col min="6154" max="6154" width="14.7109375" style="50" customWidth="1"/>
    <col min="6155" max="6401" width="9.140625" style="50" customWidth="1"/>
    <col min="6402" max="6402" width="13.8515625" style="50" customWidth="1"/>
    <col min="6403" max="6403" width="11.28125" style="50" customWidth="1"/>
    <col min="6404" max="6404" width="9.140625" style="50" customWidth="1"/>
    <col min="6405" max="6405" width="12.57421875" style="50" customWidth="1"/>
    <col min="6406" max="6409" width="9.140625" style="50" customWidth="1"/>
    <col min="6410" max="6410" width="14.7109375" style="50" customWidth="1"/>
    <col min="6411" max="6657" width="9.140625" style="50" customWidth="1"/>
    <col min="6658" max="6658" width="13.8515625" style="50" customWidth="1"/>
    <col min="6659" max="6659" width="11.28125" style="50" customWidth="1"/>
    <col min="6660" max="6660" width="9.140625" style="50" customWidth="1"/>
    <col min="6661" max="6661" width="12.57421875" style="50" customWidth="1"/>
    <col min="6662" max="6665" width="9.140625" style="50" customWidth="1"/>
    <col min="6666" max="6666" width="14.7109375" style="50" customWidth="1"/>
    <col min="6667" max="6913" width="9.140625" style="50" customWidth="1"/>
    <col min="6914" max="6914" width="13.8515625" style="50" customWidth="1"/>
    <col min="6915" max="6915" width="11.28125" style="50" customWidth="1"/>
    <col min="6916" max="6916" width="9.140625" style="50" customWidth="1"/>
    <col min="6917" max="6917" width="12.57421875" style="50" customWidth="1"/>
    <col min="6918" max="6921" width="9.140625" style="50" customWidth="1"/>
    <col min="6922" max="6922" width="14.7109375" style="50" customWidth="1"/>
    <col min="6923" max="7169" width="9.140625" style="50" customWidth="1"/>
    <col min="7170" max="7170" width="13.8515625" style="50" customWidth="1"/>
    <col min="7171" max="7171" width="11.28125" style="50" customWidth="1"/>
    <col min="7172" max="7172" width="9.140625" style="50" customWidth="1"/>
    <col min="7173" max="7173" width="12.57421875" style="50" customWidth="1"/>
    <col min="7174" max="7177" width="9.140625" style="50" customWidth="1"/>
    <col min="7178" max="7178" width="14.7109375" style="50" customWidth="1"/>
    <col min="7179" max="7425" width="9.140625" style="50" customWidth="1"/>
    <col min="7426" max="7426" width="13.8515625" style="50" customWidth="1"/>
    <col min="7427" max="7427" width="11.28125" style="50" customWidth="1"/>
    <col min="7428" max="7428" width="9.140625" style="50" customWidth="1"/>
    <col min="7429" max="7429" width="12.57421875" style="50" customWidth="1"/>
    <col min="7430" max="7433" width="9.140625" style="50" customWidth="1"/>
    <col min="7434" max="7434" width="14.7109375" style="50" customWidth="1"/>
    <col min="7435" max="7681" width="9.140625" style="50" customWidth="1"/>
    <col min="7682" max="7682" width="13.8515625" style="50" customWidth="1"/>
    <col min="7683" max="7683" width="11.28125" style="50" customWidth="1"/>
    <col min="7684" max="7684" width="9.140625" style="50" customWidth="1"/>
    <col min="7685" max="7685" width="12.57421875" style="50" customWidth="1"/>
    <col min="7686" max="7689" width="9.140625" style="50" customWidth="1"/>
    <col min="7690" max="7690" width="14.7109375" style="50" customWidth="1"/>
    <col min="7691" max="7937" width="9.140625" style="50" customWidth="1"/>
    <col min="7938" max="7938" width="13.8515625" style="50" customWidth="1"/>
    <col min="7939" max="7939" width="11.28125" style="50" customWidth="1"/>
    <col min="7940" max="7940" width="9.140625" style="50" customWidth="1"/>
    <col min="7941" max="7941" width="12.57421875" style="50" customWidth="1"/>
    <col min="7942" max="7945" width="9.140625" style="50" customWidth="1"/>
    <col min="7946" max="7946" width="14.7109375" style="50" customWidth="1"/>
    <col min="7947" max="8193" width="9.140625" style="50" customWidth="1"/>
    <col min="8194" max="8194" width="13.8515625" style="50" customWidth="1"/>
    <col min="8195" max="8195" width="11.28125" style="50" customWidth="1"/>
    <col min="8196" max="8196" width="9.140625" style="50" customWidth="1"/>
    <col min="8197" max="8197" width="12.57421875" style="50" customWidth="1"/>
    <col min="8198" max="8201" width="9.140625" style="50" customWidth="1"/>
    <col min="8202" max="8202" width="14.7109375" style="50" customWidth="1"/>
    <col min="8203" max="8449" width="9.140625" style="50" customWidth="1"/>
    <col min="8450" max="8450" width="13.8515625" style="50" customWidth="1"/>
    <col min="8451" max="8451" width="11.28125" style="50" customWidth="1"/>
    <col min="8452" max="8452" width="9.140625" style="50" customWidth="1"/>
    <col min="8453" max="8453" width="12.57421875" style="50" customWidth="1"/>
    <col min="8454" max="8457" width="9.140625" style="50" customWidth="1"/>
    <col min="8458" max="8458" width="14.7109375" style="50" customWidth="1"/>
    <col min="8459" max="8705" width="9.140625" style="50" customWidth="1"/>
    <col min="8706" max="8706" width="13.8515625" style="50" customWidth="1"/>
    <col min="8707" max="8707" width="11.28125" style="50" customWidth="1"/>
    <col min="8708" max="8708" width="9.140625" style="50" customWidth="1"/>
    <col min="8709" max="8709" width="12.57421875" style="50" customWidth="1"/>
    <col min="8710" max="8713" width="9.140625" style="50" customWidth="1"/>
    <col min="8714" max="8714" width="14.7109375" style="50" customWidth="1"/>
    <col min="8715" max="8961" width="9.140625" style="50" customWidth="1"/>
    <col min="8962" max="8962" width="13.8515625" style="50" customWidth="1"/>
    <col min="8963" max="8963" width="11.28125" style="50" customWidth="1"/>
    <col min="8964" max="8964" width="9.140625" style="50" customWidth="1"/>
    <col min="8965" max="8965" width="12.57421875" style="50" customWidth="1"/>
    <col min="8966" max="8969" width="9.140625" style="50" customWidth="1"/>
    <col min="8970" max="8970" width="14.7109375" style="50" customWidth="1"/>
    <col min="8971" max="9217" width="9.140625" style="50" customWidth="1"/>
    <col min="9218" max="9218" width="13.8515625" style="50" customWidth="1"/>
    <col min="9219" max="9219" width="11.28125" style="50" customWidth="1"/>
    <col min="9220" max="9220" width="9.140625" style="50" customWidth="1"/>
    <col min="9221" max="9221" width="12.57421875" style="50" customWidth="1"/>
    <col min="9222" max="9225" width="9.140625" style="50" customWidth="1"/>
    <col min="9226" max="9226" width="14.7109375" style="50" customWidth="1"/>
    <col min="9227" max="9473" width="9.140625" style="50" customWidth="1"/>
    <col min="9474" max="9474" width="13.8515625" style="50" customWidth="1"/>
    <col min="9475" max="9475" width="11.28125" style="50" customWidth="1"/>
    <col min="9476" max="9476" width="9.140625" style="50" customWidth="1"/>
    <col min="9477" max="9477" width="12.57421875" style="50" customWidth="1"/>
    <col min="9478" max="9481" width="9.140625" style="50" customWidth="1"/>
    <col min="9482" max="9482" width="14.7109375" style="50" customWidth="1"/>
    <col min="9483" max="9729" width="9.140625" style="50" customWidth="1"/>
    <col min="9730" max="9730" width="13.8515625" style="50" customWidth="1"/>
    <col min="9731" max="9731" width="11.28125" style="50" customWidth="1"/>
    <col min="9732" max="9732" width="9.140625" style="50" customWidth="1"/>
    <col min="9733" max="9733" width="12.57421875" style="50" customWidth="1"/>
    <col min="9734" max="9737" width="9.140625" style="50" customWidth="1"/>
    <col min="9738" max="9738" width="14.7109375" style="50" customWidth="1"/>
    <col min="9739" max="9985" width="9.140625" style="50" customWidth="1"/>
    <col min="9986" max="9986" width="13.8515625" style="50" customWidth="1"/>
    <col min="9987" max="9987" width="11.28125" style="50" customWidth="1"/>
    <col min="9988" max="9988" width="9.140625" style="50" customWidth="1"/>
    <col min="9989" max="9989" width="12.57421875" style="50" customWidth="1"/>
    <col min="9990" max="9993" width="9.140625" style="50" customWidth="1"/>
    <col min="9994" max="9994" width="14.7109375" style="50" customWidth="1"/>
    <col min="9995" max="10241" width="9.140625" style="50" customWidth="1"/>
    <col min="10242" max="10242" width="13.8515625" style="50" customWidth="1"/>
    <col min="10243" max="10243" width="11.28125" style="50" customWidth="1"/>
    <col min="10244" max="10244" width="9.140625" style="50" customWidth="1"/>
    <col min="10245" max="10245" width="12.57421875" style="50" customWidth="1"/>
    <col min="10246" max="10249" width="9.140625" style="50" customWidth="1"/>
    <col min="10250" max="10250" width="14.7109375" style="50" customWidth="1"/>
    <col min="10251" max="10497" width="9.140625" style="50" customWidth="1"/>
    <col min="10498" max="10498" width="13.8515625" style="50" customWidth="1"/>
    <col min="10499" max="10499" width="11.28125" style="50" customWidth="1"/>
    <col min="10500" max="10500" width="9.140625" style="50" customWidth="1"/>
    <col min="10501" max="10501" width="12.57421875" style="50" customWidth="1"/>
    <col min="10502" max="10505" width="9.140625" style="50" customWidth="1"/>
    <col min="10506" max="10506" width="14.7109375" style="50" customWidth="1"/>
    <col min="10507" max="10753" width="9.140625" style="50" customWidth="1"/>
    <col min="10754" max="10754" width="13.8515625" style="50" customWidth="1"/>
    <col min="10755" max="10755" width="11.28125" style="50" customWidth="1"/>
    <col min="10756" max="10756" width="9.140625" style="50" customWidth="1"/>
    <col min="10757" max="10757" width="12.57421875" style="50" customWidth="1"/>
    <col min="10758" max="10761" width="9.140625" style="50" customWidth="1"/>
    <col min="10762" max="10762" width="14.7109375" style="50" customWidth="1"/>
    <col min="10763" max="11009" width="9.140625" style="50" customWidth="1"/>
    <col min="11010" max="11010" width="13.8515625" style="50" customWidth="1"/>
    <col min="11011" max="11011" width="11.28125" style="50" customWidth="1"/>
    <col min="11012" max="11012" width="9.140625" style="50" customWidth="1"/>
    <col min="11013" max="11013" width="12.57421875" style="50" customWidth="1"/>
    <col min="11014" max="11017" width="9.140625" style="50" customWidth="1"/>
    <col min="11018" max="11018" width="14.7109375" style="50" customWidth="1"/>
    <col min="11019" max="11265" width="9.140625" style="50" customWidth="1"/>
    <col min="11266" max="11266" width="13.8515625" style="50" customWidth="1"/>
    <col min="11267" max="11267" width="11.28125" style="50" customWidth="1"/>
    <col min="11268" max="11268" width="9.140625" style="50" customWidth="1"/>
    <col min="11269" max="11269" width="12.57421875" style="50" customWidth="1"/>
    <col min="11270" max="11273" width="9.140625" style="50" customWidth="1"/>
    <col min="11274" max="11274" width="14.7109375" style="50" customWidth="1"/>
    <col min="11275" max="11521" width="9.140625" style="50" customWidth="1"/>
    <col min="11522" max="11522" width="13.8515625" style="50" customWidth="1"/>
    <col min="11523" max="11523" width="11.28125" style="50" customWidth="1"/>
    <col min="11524" max="11524" width="9.140625" style="50" customWidth="1"/>
    <col min="11525" max="11525" width="12.57421875" style="50" customWidth="1"/>
    <col min="11526" max="11529" width="9.140625" style="50" customWidth="1"/>
    <col min="11530" max="11530" width="14.7109375" style="50" customWidth="1"/>
    <col min="11531" max="11777" width="9.140625" style="50" customWidth="1"/>
    <col min="11778" max="11778" width="13.8515625" style="50" customWidth="1"/>
    <col min="11779" max="11779" width="11.28125" style="50" customWidth="1"/>
    <col min="11780" max="11780" width="9.140625" style="50" customWidth="1"/>
    <col min="11781" max="11781" width="12.57421875" style="50" customWidth="1"/>
    <col min="11782" max="11785" width="9.140625" style="50" customWidth="1"/>
    <col min="11786" max="11786" width="14.7109375" style="50" customWidth="1"/>
    <col min="11787" max="12033" width="9.140625" style="50" customWidth="1"/>
    <col min="12034" max="12034" width="13.8515625" style="50" customWidth="1"/>
    <col min="12035" max="12035" width="11.28125" style="50" customWidth="1"/>
    <col min="12036" max="12036" width="9.140625" style="50" customWidth="1"/>
    <col min="12037" max="12037" width="12.57421875" style="50" customWidth="1"/>
    <col min="12038" max="12041" width="9.140625" style="50" customWidth="1"/>
    <col min="12042" max="12042" width="14.7109375" style="50" customWidth="1"/>
    <col min="12043" max="12289" width="9.140625" style="50" customWidth="1"/>
    <col min="12290" max="12290" width="13.8515625" style="50" customWidth="1"/>
    <col min="12291" max="12291" width="11.28125" style="50" customWidth="1"/>
    <col min="12292" max="12292" width="9.140625" style="50" customWidth="1"/>
    <col min="12293" max="12293" width="12.57421875" style="50" customWidth="1"/>
    <col min="12294" max="12297" width="9.140625" style="50" customWidth="1"/>
    <col min="12298" max="12298" width="14.7109375" style="50" customWidth="1"/>
    <col min="12299" max="12545" width="9.140625" style="50" customWidth="1"/>
    <col min="12546" max="12546" width="13.8515625" style="50" customWidth="1"/>
    <col min="12547" max="12547" width="11.28125" style="50" customWidth="1"/>
    <col min="12548" max="12548" width="9.140625" style="50" customWidth="1"/>
    <col min="12549" max="12549" width="12.57421875" style="50" customWidth="1"/>
    <col min="12550" max="12553" width="9.140625" style="50" customWidth="1"/>
    <col min="12554" max="12554" width="14.7109375" style="50" customWidth="1"/>
    <col min="12555" max="12801" width="9.140625" style="50" customWidth="1"/>
    <col min="12802" max="12802" width="13.8515625" style="50" customWidth="1"/>
    <col min="12803" max="12803" width="11.28125" style="50" customWidth="1"/>
    <col min="12804" max="12804" width="9.140625" style="50" customWidth="1"/>
    <col min="12805" max="12805" width="12.57421875" style="50" customWidth="1"/>
    <col min="12806" max="12809" width="9.140625" style="50" customWidth="1"/>
    <col min="12810" max="12810" width="14.7109375" style="50" customWidth="1"/>
    <col min="12811" max="13057" width="9.140625" style="50" customWidth="1"/>
    <col min="13058" max="13058" width="13.8515625" style="50" customWidth="1"/>
    <col min="13059" max="13059" width="11.28125" style="50" customWidth="1"/>
    <col min="13060" max="13060" width="9.140625" style="50" customWidth="1"/>
    <col min="13061" max="13061" width="12.57421875" style="50" customWidth="1"/>
    <col min="13062" max="13065" width="9.140625" style="50" customWidth="1"/>
    <col min="13066" max="13066" width="14.7109375" style="50" customWidth="1"/>
    <col min="13067" max="13313" width="9.140625" style="50" customWidth="1"/>
    <col min="13314" max="13314" width="13.8515625" style="50" customWidth="1"/>
    <col min="13315" max="13315" width="11.28125" style="50" customWidth="1"/>
    <col min="13316" max="13316" width="9.140625" style="50" customWidth="1"/>
    <col min="13317" max="13317" width="12.57421875" style="50" customWidth="1"/>
    <col min="13318" max="13321" width="9.140625" style="50" customWidth="1"/>
    <col min="13322" max="13322" width="14.7109375" style="50" customWidth="1"/>
    <col min="13323" max="13569" width="9.140625" style="50" customWidth="1"/>
    <col min="13570" max="13570" width="13.8515625" style="50" customWidth="1"/>
    <col min="13571" max="13571" width="11.28125" style="50" customWidth="1"/>
    <col min="13572" max="13572" width="9.140625" style="50" customWidth="1"/>
    <col min="13573" max="13573" width="12.57421875" style="50" customWidth="1"/>
    <col min="13574" max="13577" width="9.140625" style="50" customWidth="1"/>
    <col min="13578" max="13578" width="14.7109375" style="50" customWidth="1"/>
    <col min="13579" max="13825" width="9.140625" style="50" customWidth="1"/>
    <col min="13826" max="13826" width="13.8515625" style="50" customWidth="1"/>
    <col min="13827" max="13827" width="11.28125" style="50" customWidth="1"/>
    <col min="13828" max="13828" width="9.140625" style="50" customWidth="1"/>
    <col min="13829" max="13829" width="12.57421875" style="50" customWidth="1"/>
    <col min="13830" max="13833" width="9.140625" style="50" customWidth="1"/>
    <col min="13834" max="13834" width="14.7109375" style="50" customWidth="1"/>
    <col min="13835" max="14081" width="9.140625" style="50" customWidth="1"/>
    <col min="14082" max="14082" width="13.8515625" style="50" customWidth="1"/>
    <col min="14083" max="14083" width="11.28125" style="50" customWidth="1"/>
    <col min="14084" max="14084" width="9.140625" style="50" customWidth="1"/>
    <col min="14085" max="14085" width="12.57421875" style="50" customWidth="1"/>
    <col min="14086" max="14089" width="9.140625" style="50" customWidth="1"/>
    <col min="14090" max="14090" width="14.7109375" style="50" customWidth="1"/>
    <col min="14091" max="14337" width="9.140625" style="50" customWidth="1"/>
    <col min="14338" max="14338" width="13.8515625" style="50" customWidth="1"/>
    <col min="14339" max="14339" width="11.28125" style="50" customWidth="1"/>
    <col min="14340" max="14340" width="9.140625" style="50" customWidth="1"/>
    <col min="14341" max="14341" width="12.57421875" style="50" customWidth="1"/>
    <col min="14342" max="14345" width="9.140625" style="50" customWidth="1"/>
    <col min="14346" max="14346" width="14.7109375" style="50" customWidth="1"/>
    <col min="14347" max="14593" width="9.140625" style="50" customWidth="1"/>
    <col min="14594" max="14594" width="13.8515625" style="50" customWidth="1"/>
    <col min="14595" max="14595" width="11.28125" style="50" customWidth="1"/>
    <col min="14596" max="14596" width="9.140625" style="50" customWidth="1"/>
    <col min="14597" max="14597" width="12.57421875" style="50" customWidth="1"/>
    <col min="14598" max="14601" width="9.140625" style="50" customWidth="1"/>
    <col min="14602" max="14602" width="14.7109375" style="50" customWidth="1"/>
    <col min="14603" max="14849" width="9.140625" style="50" customWidth="1"/>
    <col min="14850" max="14850" width="13.8515625" style="50" customWidth="1"/>
    <col min="14851" max="14851" width="11.28125" style="50" customWidth="1"/>
    <col min="14852" max="14852" width="9.140625" style="50" customWidth="1"/>
    <col min="14853" max="14853" width="12.57421875" style="50" customWidth="1"/>
    <col min="14854" max="14857" width="9.140625" style="50" customWidth="1"/>
    <col min="14858" max="14858" width="14.7109375" style="50" customWidth="1"/>
    <col min="14859" max="15105" width="9.140625" style="50" customWidth="1"/>
    <col min="15106" max="15106" width="13.8515625" style="50" customWidth="1"/>
    <col min="15107" max="15107" width="11.28125" style="50" customWidth="1"/>
    <col min="15108" max="15108" width="9.140625" style="50" customWidth="1"/>
    <col min="15109" max="15109" width="12.57421875" style="50" customWidth="1"/>
    <col min="15110" max="15113" width="9.140625" style="50" customWidth="1"/>
    <col min="15114" max="15114" width="14.7109375" style="50" customWidth="1"/>
    <col min="15115" max="15361" width="9.140625" style="50" customWidth="1"/>
    <col min="15362" max="15362" width="13.8515625" style="50" customWidth="1"/>
    <col min="15363" max="15363" width="11.28125" style="50" customWidth="1"/>
    <col min="15364" max="15364" width="9.140625" style="50" customWidth="1"/>
    <col min="15365" max="15365" width="12.57421875" style="50" customWidth="1"/>
    <col min="15366" max="15369" width="9.140625" style="50" customWidth="1"/>
    <col min="15370" max="15370" width="14.7109375" style="50" customWidth="1"/>
    <col min="15371" max="15617" width="9.140625" style="50" customWidth="1"/>
    <col min="15618" max="15618" width="13.8515625" style="50" customWidth="1"/>
    <col min="15619" max="15619" width="11.28125" style="50" customWidth="1"/>
    <col min="15620" max="15620" width="9.140625" style="50" customWidth="1"/>
    <col min="15621" max="15621" width="12.57421875" style="50" customWidth="1"/>
    <col min="15622" max="15625" width="9.140625" style="50" customWidth="1"/>
    <col min="15626" max="15626" width="14.7109375" style="50" customWidth="1"/>
    <col min="15627" max="15873" width="9.140625" style="50" customWidth="1"/>
    <col min="15874" max="15874" width="13.8515625" style="50" customWidth="1"/>
    <col min="15875" max="15875" width="11.28125" style="50" customWidth="1"/>
    <col min="15876" max="15876" width="9.140625" style="50" customWidth="1"/>
    <col min="15877" max="15877" width="12.57421875" style="50" customWidth="1"/>
    <col min="15878" max="15881" width="9.140625" style="50" customWidth="1"/>
    <col min="15882" max="15882" width="14.7109375" style="50" customWidth="1"/>
    <col min="15883" max="16129" width="9.140625" style="50" customWidth="1"/>
    <col min="16130" max="16130" width="13.8515625" style="50" customWidth="1"/>
    <col min="16131" max="16131" width="11.28125" style="50" customWidth="1"/>
    <col min="16132" max="16132" width="9.140625" style="50" customWidth="1"/>
    <col min="16133" max="16133" width="12.57421875" style="50" customWidth="1"/>
    <col min="16134" max="16137" width="9.140625" style="50" customWidth="1"/>
    <col min="16138" max="16138" width="14.7109375" style="50" customWidth="1"/>
    <col min="16139" max="16384" width="9.140625" style="50" customWidth="1"/>
  </cols>
  <sheetData>
    <row r="1" ht="12.75">
      <c r="C1" s="146" t="s">
        <v>13</v>
      </c>
    </row>
    <row r="2" ht="15">
      <c r="B2" s="51"/>
    </row>
    <row r="3" ht="12.75">
      <c r="C3" s="147" t="s">
        <v>14</v>
      </c>
    </row>
    <row r="6" spans="1:6" ht="18" customHeight="1">
      <c r="A6" s="52" t="s">
        <v>15</v>
      </c>
      <c r="C6" s="162"/>
      <c r="D6" s="162"/>
      <c r="E6" s="162"/>
      <c r="F6" s="53"/>
    </row>
    <row r="7" spans="1:6" ht="18" customHeight="1">
      <c r="A7" s="52" t="s">
        <v>16</v>
      </c>
      <c r="C7" s="162"/>
      <c r="D7" s="162"/>
      <c r="E7" s="162"/>
      <c r="F7" s="54"/>
    </row>
    <row r="8" spans="1:6" ht="18" customHeight="1">
      <c r="A8" s="52" t="s">
        <v>17</v>
      </c>
      <c r="C8" s="162"/>
      <c r="D8" s="162"/>
      <c r="E8" s="162"/>
      <c r="F8" s="54"/>
    </row>
    <row r="9" spans="1:6" ht="18" customHeight="1">
      <c r="A9" s="52" t="s">
        <v>18</v>
      </c>
      <c r="C9" s="162"/>
      <c r="D9" s="162"/>
      <c r="E9" s="55"/>
      <c r="F9" s="55"/>
    </row>
    <row r="10" spans="1:6" ht="18" customHeight="1">
      <c r="A10" s="52" t="s">
        <v>19</v>
      </c>
      <c r="C10" s="56"/>
      <c r="D10" s="162"/>
      <c r="E10" s="162"/>
      <c r="F10" s="162"/>
    </row>
    <row r="11" spans="1:6" ht="18" customHeight="1">
      <c r="A11" s="52" t="s">
        <v>20</v>
      </c>
      <c r="C11" s="162"/>
      <c r="D11" s="162"/>
      <c r="E11" s="51"/>
      <c r="F11" s="57"/>
    </row>
    <row r="12" spans="1:6" ht="18" customHeight="1">
      <c r="A12" s="52" t="s">
        <v>21</v>
      </c>
      <c r="C12" s="160"/>
      <c r="D12" s="160"/>
      <c r="E12" s="54"/>
      <c r="F12" s="57"/>
    </row>
    <row r="13" spans="1:6" ht="18" customHeight="1">
      <c r="A13" s="52" t="s">
        <v>22</v>
      </c>
      <c r="C13" s="161"/>
      <c r="D13" s="161"/>
      <c r="E13" s="161"/>
      <c r="F13" s="58"/>
    </row>
    <row r="14" spans="1:6" ht="18" customHeight="1">
      <c r="A14" s="52" t="s">
        <v>23</v>
      </c>
      <c r="C14" s="161"/>
      <c r="D14" s="161"/>
      <c r="E14" s="161"/>
      <c r="F14" s="58"/>
    </row>
    <row r="16" ht="15">
      <c r="A16" s="52" t="s">
        <v>405</v>
      </c>
    </row>
    <row r="17" ht="15">
      <c r="A17" s="50" t="s">
        <v>24</v>
      </c>
    </row>
    <row r="19" spans="1:11" ht="15">
      <c r="A19" s="59" t="s">
        <v>50</v>
      </c>
      <c r="B19" s="60"/>
      <c r="C19" s="60"/>
      <c r="D19" s="60"/>
      <c r="E19" s="60"/>
      <c r="F19" s="60"/>
      <c r="G19" s="60"/>
      <c r="H19" s="60"/>
      <c r="I19" s="61"/>
      <c r="J19" s="60"/>
      <c r="K19" s="60"/>
    </row>
    <row r="20" spans="1:11" ht="15">
      <c r="A20" s="59" t="s">
        <v>51</v>
      </c>
      <c r="B20" s="60"/>
      <c r="C20" s="60"/>
      <c r="D20" s="60"/>
      <c r="E20" s="60"/>
      <c r="F20" s="60"/>
      <c r="G20" s="60"/>
      <c r="H20" s="60"/>
      <c r="I20" s="61"/>
      <c r="J20" s="60"/>
      <c r="K20" s="60"/>
    </row>
    <row r="21" spans="1:11" ht="15">
      <c r="A21" s="62" t="s">
        <v>25</v>
      </c>
      <c r="B21" s="63"/>
      <c r="C21" s="63"/>
      <c r="D21" s="63"/>
      <c r="E21" s="63"/>
      <c r="F21" s="63"/>
      <c r="G21" s="60"/>
      <c r="H21" s="60"/>
      <c r="I21" s="61"/>
      <c r="J21" s="60"/>
      <c r="K21" s="60"/>
    </row>
    <row r="22" spans="1:9" ht="15">
      <c r="A22" s="52"/>
      <c r="I22" s="64"/>
    </row>
    <row r="23" spans="1:9" ht="15">
      <c r="A23" s="52" t="s">
        <v>26</v>
      </c>
      <c r="I23" s="64"/>
    </row>
    <row r="24" spans="2:9" ht="15">
      <c r="B24" s="65" t="s">
        <v>27</v>
      </c>
      <c r="I24" s="64"/>
    </row>
    <row r="25" spans="1:9" ht="15">
      <c r="A25" s="66"/>
      <c r="B25" s="65" t="s">
        <v>28</v>
      </c>
      <c r="I25" s="64"/>
    </row>
    <row r="26" spans="1:9" ht="15">
      <c r="A26" s="66"/>
      <c r="B26" s="67" t="s">
        <v>29</v>
      </c>
      <c r="C26" s="64"/>
      <c r="I26" s="64"/>
    </row>
    <row r="27" spans="1:9" ht="15">
      <c r="A27" s="68"/>
      <c r="I27" s="64"/>
    </row>
    <row r="28" spans="1:9" ht="15">
      <c r="A28" s="66"/>
      <c r="B28" s="65"/>
      <c r="I28" s="64"/>
    </row>
    <row r="29" spans="1:9" ht="15">
      <c r="A29" s="52" t="s">
        <v>30</v>
      </c>
      <c r="I29" s="64"/>
    </row>
    <row r="30" spans="1:9" ht="15">
      <c r="A30" s="50" t="s">
        <v>31</v>
      </c>
      <c r="I30" s="64"/>
    </row>
    <row r="31" spans="1:9" ht="15">
      <c r="A31" s="50" t="s">
        <v>32</v>
      </c>
      <c r="I31" s="64"/>
    </row>
    <row r="32" ht="15">
      <c r="I32" s="64"/>
    </row>
    <row r="33" spans="1:9" ht="15">
      <c r="A33" s="52" t="s">
        <v>33</v>
      </c>
      <c r="I33" s="64"/>
    </row>
    <row r="34" ht="15">
      <c r="I34" s="64"/>
    </row>
    <row r="35" ht="15">
      <c r="A35" s="52" t="s">
        <v>49</v>
      </c>
    </row>
    <row r="36" spans="1:8" ht="15">
      <c r="A36" s="50" t="s">
        <v>34</v>
      </c>
      <c r="H36" s="69"/>
    </row>
    <row r="37" spans="1:8" ht="15">
      <c r="A37" s="50" t="s">
        <v>35</v>
      </c>
      <c r="H37" s="69"/>
    </row>
    <row r="39" spans="1:10" ht="15">
      <c r="A39" s="60" t="s">
        <v>36</v>
      </c>
      <c r="B39"/>
      <c r="C39"/>
      <c r="D39"/>
      <c r="E39"/>
      <c r="F39"/>
      <c r="G39"/>
      <c r="H39"/>
      <c r="I39"/>
      <c r="J39"/>
    </row>
    <row r="40" spans="1:10" ht="15">
      <c r="A40" s="70" t="s">
        <v>37</v>
      </c>
      <c r="B40"/>
      <c r="C40"/>
      <c r="D40"/>
      <c r="E40"/>
      <c r="F40"/>
      <c r="G40"/>
      <c r="H40"/>
      <c r="I40"/>
      <c r="J40"/>
    </row>
    <row r="41" spans="1:10" ht="15">
      <c r="A41" s="70" t="s">
        <v>38</v>
      </c>
      <c r="B41"/>
      <c r="C41"/>
      <c r="D41"/>
      <c r="E41"/>
      <c r="F41"/>
      <c r="G41"/>
      <c r="H41"/>
      <c r="I41"/>
      <c r="J41"/>
    </row>
    <row r="42" spans="1:10" ht="15">
      <c r="A42" s="70" t="s">
        <v>39</v>
      </c>
      <c r="B42"/>
      <c r="C42"/>
      <c r="D42"/>
      <c r="E42"/>
      <c r="F42"/>
      <c r="G42"/>
      <c r="H42"/>
      <c r="I42"/>
      <c r="J42"/>
    </row>
    <row r="43" spans="1:10" ht="15">
      <c r="A43" s="71" t="s">
        <v>40</v>
      </c>
      <c r="B43"/>
      <c r="C43"/>
      <c r="D43"/>
      <c r="E43"/>
      <c r="F43"/>
      <c r="G43"/>
      <c r="H43"/>
      <c r="I43"/>
      <c r="J43"/>
    </row>
    <row r="44" spans="1:10" ht="15">
      <c r="A44" s="71"/>
      <c r="B44"/>
      <c r="C44"/>
      <c r="D44"/>
      <c r="E44"/>
      <c r="F44"/>
      <c r="G44"/>
      <c r="H44"/>
      <c r="I44"/>
      <c r="J44"/>
    </row>
    <row r="45" ht="15">
      <c r="A45" s="52" t="s">
        <v>394</v>
      </c>
    </row>
    <row r="46" ht="15">
      <c r="A46" s="52"/>
    </row>
    <row r="47" spans="1:5" ht="15">
      <c r="A47" s="59" t="s">
        <v>395</v>
      </c>
      <c r="B47" s="60"/>
      <c r="C47" s="60"/>
      <c r="D47" s="60"/>
      <c r="E47" s="60"/>
    </row>
    <row r="48" spans="1:5" ht="15">
      <c r="A48" s="83" t="s">
        <v>396</v>
      </c>
      <c r="B48" s="60" t="s">
        <v>401</v>
      </c>
      <c r="C48" s="60"/>
      <c r="D48" s="60"/>
      <c r="E48" s="84">
        <f>+'Mlijeko '!G25</f>
        <v>0</v>
      </c>
    </row>
    <row r="49" spans="1:5" ht="15">
      <c r="A49" s="83" t="s">
        <v>397</v>
      </c>
      <c r="B49" s="60" t="s">
        <v>404</v>
      </c>
      <c r="C49" s="60"/>
      <c r="D49" s="60"/>
      <c r="E49" s="84">
        <f>+'Ferm.proizv.i jogurti '!G76</f>
        <v>0</v>
      </c>
    </row>
    <row r="50" spans="1:5" ht="15">
      <c r="A50" s="83" t="s">
        <v>398</v>
      </c>
      <c r="B50" s="60" t="s">
        <v>402</v>
      </c>
      <c r="C50" s="60"/>
      <c r="D50" s="60"/>
      <c r="E50" s="84">
        <f>+Sirevi!G76</f>
        <v>0</v>
      </c>
    </row>
    <row r="51" spans="1:5" ht="15">
      <c r="A51" s="83" t="s">
        <v>399</v>
      </c>
      <c r="B51" s="60" t="s">
        <v>403</v>
      </c>
      <c r="C51" s="60"/>
      <c r="D51" s="60"/>
      <c r="E51" s="84">
        <f>+'Margarin i maslac '!G14</f>
        <v>0</v>
      </c>
    </row>
    <row r="52" spans="1:5" ht="15">
      <c r="A52" s="60"/>
      <c r="B52" s="59" t="s">
        <v>400</v>
      </c>
      <c r="C52" s="60"/>
      <c r="D52" s="60"/>
      <c r="E52" s="85">
        <f>SUM(E48:E51)</f>
        <v>0</v>
      </c>
    </row>
    <row r="53" ht="15">
      <c r="A53" s="52"/>
    </row>
    <row r="54" ht="15">
      <c r="A54" s="52" t="s">
        <v>41</v>
      </c>
    </row>
    <row r="55" spans="1:6" ht="15">
      <c r="A55" s="52" t="s">
        <v>42</v>
      </c>
      <c r="F55" s="52"/>
    </row>
    <row r="56" spans="1:6" ht="15">
      <c r="A56" s="52"/>
      <c r="F56" s="52"/>
    </row>
    <row r="57" ht="15">
      <c r="F57" s="52" t="s">
        <v>43</v>
      </c>
    </row>
    <row r="59" spans="1:6" ht="15">
      <c r="A59" s="52" t="s">
        <v>44</v>
      </c>
      <c r="B59" s="72"/>
      <c r="F59" s="50" t="s">
        <v>45</v>
      </c>
    </row>
    <row r="60" ht="15">
      <c r="F60" s="50" t="s">
        <v>406</v>
      </c>
    </row>
  </sheetData>
  <mergeCells count="9">
    <mergeCell ref="C12:D12"/>
    <mergeCell ref="C13:E13"/>
    <mergeCell ref="C14:E14"/>
    <mergeCell ref="C6:E6"/>
    <mergeCell ref="C7:E7"/>
    <mergeCell ref="C8:E8"/>
    <mergeCell ref="C9:D9"/>
    <mergeCell ref="D10:F10"/>
    <mergeCell ref="C11:D11"/>
  </mergeCells>
  <printOptions/>
  <pageMargins left="0.7" right="0.7" top="0.75" bottom="0.75" header="0.3" footer="0.3"/>
  <pageSetup orientation="portrait" paperSize="9"/>
  <ignoredErrors>
    <ignoredError sqref="A53:E53 A48:A51 C51:D51 C48:D48 C49:D49 C50:D50 A52:D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H29"/>
  <sheetViews>
    <sheetView workbookViewId="0" topLeftCell="A1">
      <selection activeCell="C35" sqref="C35"/>
    </sheetView>
  </sheetViews>
  <sheetFormatPr defaultColWidth="9.140625" defaultRowHeight="15"/>
  <cols>
    <col min="1" max="1" width="4.7109375" style="1" customWidth="1"/>
    <col min="2" max="2" width="10.421875" style="1" bestFit="1" customWidth="1"/>
    <col min="3" max="3" width="45.421875" style="1" bestFit="1" customWidth="1"/>
    <col min="4" max="4" width="8.421875" style="31" bestFit="1" customWidth="1"/>
    <col min="5" max="5" width="46.140625" style="13" customWidth="1"/>
    <col min="6" max="6" width="12.7109375" style="18" customWidth="1"/>
    <col min="7" max="7" width="16.00390625" style="19" customWidth="1"/>
    <col min="8" max="8" width="16.28125" style="13" customWidth="1"/>
    <col min="9" max="16384" width="9.140625" style="1" customWidth="1"/>
  </cols>
  <sheetData>
    <row r="1" spans="3:8" s="7" customFormat="1" ht="12.75">
      <c r="C1" s="148" t="s">
        <v>0</v>
      </c>
      <c r="D1" s="32"/>
      <c r="E1" s="28"/>
      <c r="F1" s="29"/>
      <c r="G1" s="30"/>
      <c r="H1" s="28"/>
    </row>
    <row r="3" spans="1:8" s="7" customFormat="1" ht="12.75" thickBot="1">
      <c r="A3" s="26" t="s">
        <v>1</v>
      </c>
      <c r="B3" s="26"/>
      <c r="C3" s="26"/>
      <c r="D3" s="32"/>
      <c r="E3" s="28"/>
      <c r="F3" s="29"/>
      <c r="G3" s="30"/>
      <c r="H3" s="28"/>
    </row>
    <row r="4" spans="1:8" s="7" customFormat="1" ht="54.75" customHeight="1" thickBot="1">
      <c r="A4" s="10" t="s">
        <v>2</v>
      </c>
      <c r="B4" s="11" t="s">
        <v>11</v>
      </c>
      <c r="C4" s="12" t="s">
        <v>10</v>
      </c>
      <c r="D4" s="33" t="s">
        <v>46</v>
      </c>
      <c r="E4" s="14" t="s">
        <v>3</v>
      </c>
      <c r="F4" s="20" t="s">
        <v>47</v>
      </c>
      <c r="G4" s="21" t="s">
        <v>48</v>
      </c>
      <c r="H4" s="38" t="s">
        <v>4</v>
      </c>
    </row>
    <row r="5" spans="1:8" ht="15">
      <c r="A5" s="42">
        <v>1</v>
      </c>
      <c r="B5" s="73" t="s">
        <v>52</v>
      </c>
      <c r="C5" s="74" t="s">
        <v>53</v>
      </c>
      <c r="D5" s="149">
        <v>4044</v>
      </c>
      <c r="E5" s="35"/>
      <c r="F5" s="36"/>
      <c r="G5" s="37">
        <f aca="true" t="shared" si="0" ref="G5:G24">D5*F5</f>
        <v>0</v>
      </c>
      <c r="H5" s="41"/>
    </row>
    <row r="6" spans="1:8" ht="15">
      <c r="A6" s="43">
        <v>2</v>
      </c>
      <c r="B6" s="46" t="s">
        <v>88</v>
      </c>
      <c r="C6" s="47" t="s">
        <v>89</v>
      </c>
      <c r="D6" s="150">
        <v>144</v>
      </c>
      <c r="E6" s="15"/>
      <c r="F6" s="22"/>
      <c r="G6" s="9">
        <f t="shared" si="0"/>
        <v>0</v>
      </c>
      <c r="H6" s="39"/>
    </row>
    <row r="7" spans="1:8" ht="15">
      <c r="A7" s="43">
        <v>3</v>
      </c>
      <c r="B7" s="46" t="s">
        <v>78</v>
      </c>
      <c r="C7" s="47" t="s">
        <v>79</v>
      </c>
      <c r="D7" s="150">
        <v>144</v>
      </c>
      <c r="E7" s="15"/>
      <c r="F7" s="22"/>
      <c r="G7" s="9">
        <f t="shared" si="0"/>
        <v>0</v>
      </c>
      <c r="H7" s="39"/>
    </row>
    <row r="8" spans="1:8" ht="15">
      <c r="A8" s="43">
        <v>4</v>
      </c>
      <c r="B8" s="46" t="s">
        <v>90</v>
      </c>
      <c r="C8" s="47" t="s">
        <v>91</v>
      </c>
      <c r="D8" s="150">
        <v>80</v>
      </c>
      <c r="E8" s="15"/>
      <c r="F8" s="22"/>
      <c r="G8" s="9">
        <f t="shared" si="0"/>
        <v>0</v>
      </c>
      <c r="H8" s="39"/>
    </row>
    <row r="9" spans="1:8" ht="15">
      <c r="A9" s="43">
        <v>5</v>
      </c>
      <c r="B9" s="46" t="s">
        <v>62</v>
      </c>
      <c r="C9" s="47" t="s">
        <v>63</v>
      </c>
      <c r="D9" s="150">
        <v>1562</v>
      </c>
      <c r="E9" s="15"/>
      <c r="F9" s="22"/>
      <c r="G9" s="9">
        <f t="shared" si="0"/>
        <v>0</v>
      </c>
      <c r="H9" s="39"/>
    </row>
    <row r="10" spans="1:8" ht="15">
      <c r="A10" s="43">
        <v>6</v>
      </c>
      <c r="B10" s="46" t="s">
        <v>66</v>
      </c>
      <c r="C10" s="47" t="s">
        <v>67</v>
      </c>
      <c r="D10" s="150">
        <v>985</v>
      </c>
      <c r="E10" s="15"/>
      <c r="F10" s="22"/>
      <c r="G10" s="9">
        <f t="shared" si="0"/>
        <v>0</v>
      </c>
      <c r="H10" s="39"/>
    </row>
    <row r="11" spans="1:8" ht="15">
      <c r="A11" s="43">
        <v>7</v>
      </c>
      <c r="B11" s="46" t="s">
        <v>68</v>
      </c>
      <c r="C11" s="47" t="s">
        <v>69</v>
      </c>
      <c r="D11" s="150">
        <v>1052</v>
      </c>
      <c r="E11" s="15"/>
      <c r="F11" s="22"/>
      <c r="G11" s="9">
        <f t="shared" si="0"/>
        <v>0</v>
      </c>
      <c r="H11" s="39"/>
    </row>
    <row r="12" spans="1:8" ht="15">
      <c r="A12" s="43">
        <v>8</v>
      </c>
      <c r="B12" s="46" t="s">
        <v>72</v>
      </c>
      <c r="C12" s="47" t="s">
        <v>73</v>
      </c>
      <c r="D12" s="150">
        <v>12845</v>
      </c>
      <c r="E12" s="15"/>
      <c r="F12" s="22"/>
      <c r="G12" s="9">
        <f t="shared" si="0"/>
        <v>0</v>
      </c>
      <c r="H12" s="39"/>
    </row>
    <row r="13" spans="1:8" ht="15">
      <c r="A13" s="43">
        <v>9</v>
      </c>
      <c r="B13" s="46" t="s">
        <v>74</v>
      </c>
      <c r="C13" s="47" t="s">
        <v>75</v>
      </c>
      <c r="D13" s="150">
        <v>432</v>
      </c>
      <c r="E13" s="15"/>
      <c r="F13" s="22"/>
      <c r="G13" s="9">
        <f t="shared" si="0"/>
        <v>0</v>
      </c>
      <c r="H13" s="39"/>
    </row>
    <row r="14" spans="1:8" ht="15">
      <c r="A14" s="43">
        <v>10</v>
      </c>
      <c r="B14" s="46" t="s">
        <v>64</v>
      </c>
      <c r="C14" s="47" t="s">
        <v>65</v>
      </c>
      <c r="D14" s="150">
        <v>189175</v>
      </c>
      <c r="E14" s="15"/>
      <c r="F14" s="22"/>
      <c r="G14" s="9">
        <f t="shared" si="0"/>
        <v>0</v>
      </c>
      <c r="H14" s="39"/>
    </row>
    <row r="15" spans="1:8" ht="15">
      <c r="A15" s="43">
        <v>11</v>
      </c>
      <c r="B15" s="46" t="s">
        <v>82</v>
      </c>
      <c r="C15" s="47" t="s">
        <v>83</v>
      </c>
      <c r="D15" s="150">
        <v>2412</v>
      </c>
      <c r="E15" s="15"/>
      <c r="F15" s="22"/>
      <c r="G15" s="9">
        <f t="shared" si="0"/>
        <v>0</v>
      </c>
      <c r="H15" s="39"/>
    </row>
    <row r="16" spans="1:8" ht="15">
      <c r="A16" s="43">
        <v>12</v>
      </c>
      <c r="B16" s="46" t="s">
        <v>80</v>
      </c>
      <c r="C16" s="47" t="s">
        <v>81</v>
      </c>
      <c r="D16" s="150">
        <v>7182</v>
      </c>
      <c r="E16" s="15"/>
      <c r="F16" s="22"/>
      <c r="G16" s="9">
        <f t="shared" si="0"/>
        <v>0</v>
      </c>
      <c r="H16" s="39"/>
    </row>
    <row r="17" spans="1:8" ht="15">
      <c r="A17" s="43">
        <v>13</v>
      </c>
      <c r="B17" s="46" t="s">
        <v>54</v>
      </c>
      <c r="C17" s="47" t="s">
        <v>55</v>
      </c>
      <c r="D17" s="150">
        <v>8052</v>
      </c>
      <c r="E17" s="15"/>
      <c r="F17" s="22"/>
      <c r="G17" s="9">
        <f t="shared" si="0"/>
        <v>0</v>
      </c>
      <c r="H17" s="39"/>
    </row>
    <row r="18" spans="1:8" ht="15">
      <c r="A18" s="43">
        <v>14</v>
      </c>
      <c r="B18" s="46" t="s">
        <v>86</v>
      </c>
      <c r="C18" s="47" t="s">
        <v>87</v>
      </c>
      <c r="D18" s="150">
        <v>156</v>
      </c>
      <c r="E18" s="15"/>
      <c r="F18" s="22"/>
      <c r="G18" s="9">
        <f t="shared" si="0"/>
        <v>0</v>
      </c>
      <c r="H18" s="39"/>
    </row>
    <row r="19" spans="1:8" ht="15">
      <c r="A19" s="43">
        <v>15</v>
      </c>
      <c r="B19" s="46" t="s">
        <v>84</v>
      </c>
      <c r="C19" s="47" t="s">
        <v>85</v>
      </c>
      <c r="D19" s="150">
        <v>2298</v>
      </c>
      <c r="E19" s="15"/>
      <c r="F19" s="22"/>
      <c r="G19" s="9">
        <f t="shared" si="0"/>
        <v>0</v>
      </c>
      <c r="H19" s="39"/>
    </row>
    <row r="20" spans="1:8" ht="15">
      <c r="A20" s="43">
        <v>16</v>
      </c>
      <c r="B20" s="46" t="s">
        <v>76</v>
      </c>
      <c r="C20" s="47" t="s">
        <v>77</v>
      </c>
      <c r="D20" s="150">
        <v>592</v>
      </c>
      <c r="E20" s="15"/>
      <c r="F20" s="22"/>
      <c r="G20" s="9">
        <f t="shared" si="0"/>
        <v>0</v>
      </c>
      <c r="H20" s="39"/>
    </row>
    <row r="21" spans="1:8" ht="15">
      <c r="A21" s="43">
        <v>17</v>
      </c>
      <c r="B21" s="46" t="s">
        <v>60</v>
      </c>
      <c r="C21" s="47" t="s">
        <v>61</v>
      </c>
      <c r="D21" s="150">
        <v>2695</v>
      </c>
      <c r="E21" s="15"/>
      <c r="F21" s="22"/>
      <c r="G21" s="9">
        <f t="shared" si="0"/>
        <v>0</v>
      </c>
      <c r="H21" s="39"/>
    </row>
    <row r="22" spans="1:8" ht="15">
      <c r="A22" s="43">
        <v>18</v>
      </c>
      <c r="B22" s="46" t="s">
        <v>58</v>
      </c>
      <c r="C22" s="47" t="s">
        <v>59</v>
      </c>
      <c r="D22" s="150">
        <v>2061.25</v>
      </c>
      <c r="E22" s="15"/>
      <c r="F22" s="22"/>
      <c r="G22" s="9">
        <f t="shared" si="0"/>
        <v>0</v>
      </c>
      <c r="H22" s="39"/>
    </row>
    <row r="23" spans="1:8" s="92" customFormat="1" ht="15">
      <c r="A23" s="80">
        <v>19</v>
      </c>
      <c r="B23" s="86" t="s">
        <v>70</v>
      </c>
      <c r="C23" s="87" t="s">
        <v>71</v>
      </c>
      <c r="D23" s="151">
        <v>24</v>
      </c>
      <c r="E23" s="88"/>
      <c r="F23" s="89"/>
      <c r="G23" s="90">
        <f t="shared" si="0"/>
        <v>0</v>
      </c>
      <c r="H23" s="91"/>
    </row>
    <row r="24" spans="1:8" ht="12.75" thickBot="1">
      <c r="A24" s="44">
        <v>20</v>
      </c>
      <c r="B24" s="48" t="s">
        <v>56</v>
      </c>
      <c r="C24" s="49" t="s">
        <v>57</v>
      </c>
      <c r="D24" s="152">
        <v>232</v>
      </c>
      <c r="E24" s="16"/>
      <c r="F24" s="23"/>
      <c r="G24" s="75">
        <f t="shared" si="0"/>
        <v>0</v>
      </c>
      <c r="H24" s="40"/>
    </row>
    <row r="25" spans="1:8" ht="15">
      <c r="A25" s="4"/>
      <c r="B25" s="4"/>
      <c r="C25" s="5" t="s">
        <v>5</v>
      </c>
      <c r="D25" s="34">
        <f>SUM(D5:D24)</f>
        <v>236167.25</v>
      </c>
      <c r="E25" s="6"/>
      <c r="F25" s="24"/>
      <c r="G25" s="93">
        <f>SUM(G5:G24)</f>
        <v>0</v>
      </c>
      <c r="H25" s="6"/>
    </row>
    <row r="27" ht="15">
      <c r="E27" s="13" t="s">
        <v>9</v>
      </c>
    </row>
    <row r="29" ht="15">
      <c r="E29" s="17"/>
    </row>
  </sheetData>
  <sheetProtection algorithmName="SHA-512" hashValue="tXnkLSCkcFAEm5ky49pRjLS6je5XAC+kQB2zKPk5f0a7cbILTFIhAHRJ/tM0C3nNvDO8pGV8GRGVtLN674aTcQ==" saltValue="sqoA82q2k9FabUzB0rCh0g==" spinCount="100000" sheet="1" objects="1" scenarios="1"/>
  <printOptions/>
  <pageMargins left="0.7" right="0.7" top="0.75" bottom="0.75" header="0.3" footer="0.3"/>
  <pageSetup horizontalDpi="600" verticalDpi="600" orientation="portrait" scale="83" r:id="rId1"/>
  <ignoredErrors>
    <ignoredError sqref="B5:H22 B24:H24 C23:H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H80"/>
  <sheetViews>
    <sheetView workbookViewId="0" topLeftCell="A1">
      <selection activeCell="C27" sqref="C27"/>
    </sheetView>
  </sheetViews>
  <sheetFormatPr defaultColWidth="9.140625" defaultRowHeight="15"/>
  <cols>
    <col min="1" max="1" width="4.8515625" style="1" customWidth="1"/>
    <col min="2" max="2" width="10.421875" style="1" bestFit="1" customWidth="1"/>
    <col min="3" max="3" width="45.421875" style="1" bestFit="1" customWidth="1"/>
    <col min="4" max="4" width="8.421875" style="31" bestFit="1" customWidth="1"/>
    <col min="5" max="5" width="45.140625" style="13" customWidth="1"/>
    <col min="6" max="6" width="14.00390625" style="18" customWidth="1"/>
    <col min="7" max="7" width="16.8515625" style="19" customWidth="1"/>
    <col min="8" max="8" width="16.140625" style="13" customWidth="1"/>
    <col min="9" max="16384" width="9.140625" style="1" customWidth="1"/>
  </cols>
  <sheetData>
    <row r="1" ht="12.75">
      <c r="C1" s="45" t="s">
        <v>0</v>
      </c>
    </row>
    <row r="3" spans="1:8" s="7" customFormat="1" ht="12.75" thickBot="1">
      <c r="A3" s="26" t="s">
        <v>6</v>
      </c>
      <c r="B3" s="26"/>
      <c r="C3" s="26"/>
      <c r="D3" s="32"/>
      <c r="E3" s="28"/>
      <c r="F3" s="29"/>
      <c r="G3" s="30"/>
      <c r="H3" s="28"/>
    </row>
    <row r="4" spans="1:8" ht="57.75" customHeight="1" thickBot="1">
      <c r="A4" s="10" t="s">
        <v>2</v>
      </c>
      <c r="B4" s="11" t="s">
        <v>12</v>
      </c>
      <c r="C4" s="12" t="s">
        <v>10</v>
      </c>
      <c r="D4" s="33" t="s">
        <v>46</v>
      </c>
      <c r="E4" s="14" t="s">
        <v>3</v>
      </c>
      <c r="F4" s="20" t="s">
        <v>47</v>
      </c>
      <c r="G4" s="21" t="s">
        <v>48</v>
      </c>
      <c r="H4" s="38" t="s">
        <v>4</v>
      </c>
    </row>
    <row r="5" spans="1:8" ht="15">
      <c r="A5" s="42">
        <v>1</v>
      </c>
      <c r="B5" s="95" t="s">
        <v>176</v>
      </c>
      <c r="C5" s="96" t="s">
        <v>177</v>
      </c>
      <c r="D5" s="153">
        <v>7647</v>
      </c>
      <c r="E5" s="35"/>
      <c r="F5" s="36"/>
      <c r="G5" s="37">
        <f>D5*F5</f>
        <v>0</v>
      </c>
      <c r="H5" s="41"/>
    </row>
    <row r="6" spans="1:8" ht="15">
      <c r="A6" s="43">
        <v>2</v>
      </c>
      <c r="B6" s="97" t="s">
        <v>174</v>
      </c>
      <c r="C6" s="98" t="s">
        <v>175</v>
      </c>
      <c r="D6" s="154">
        <v>2479</v>
      </c>
      <c r="E6" s="15"/>
      <c r="F6" s="22"/>
      <c r="G6" s="3">
        <f aca="true" t="shared" si="0" ref="G6:G69">D6*F6</f>
        <v>0</v>
      </c>
      <c r="H6" s="39"/>
    </row>
    <row r="7" spans="1:8" ht="15">
      <c r="A7" s="43">
        <v>3</v>
      </c>
      <c r="B7" s="97" t="s">
        <v>108</v>
      </c>
      <c r="C7" s="98" t="s">
        <v>109</v>
      </c>
      <c r="D7" s="154">
        <v>336</v>
      </c>
      <c r="E7" s="15"/>
      <c r="F7" s="22"/>
      <c r="G7" s="3">
        <f t="shared" si="0"/>
        <v>0</v>
      </c>
      <c r="H7" s="39"/>
    </row>
    <row r="8" spans="1:8" ht="15">
      <c r="A8" s="43">
        <v>4</v>
      </c>
      <c r="B8" s="97" t="s">
        <v>96</v>
      </c>
      <c r="C8" s="98" t="s">
        <v>97</v>
      </c>
      <c r="D8" s="154">
        <v>2314</v>
      </c>
      <c r="E8" s="15"/>
      <c r="F8" s="22"/>
      <c r="G8" s="3">
        <f t="shared" si="0"/>
        <v>0</v>
      </c>
      <c r="H8" s="39"/>
    </row>
    <row r="9" spans="1:8" ht="15">
      <c r="A9" s="43">
        <v>5</v>
      </c>
      <c r="B9" s="97" t="s">
        <v>168</v>
      </c>
      <c r="C9" s="98" t="s">
        <v>169</v>
      </c>
      <c r="D9" s="154">
        <v>23026</v>
      </c>
      <c r="E9" s="15"/>
      <c r="F9" s="22"/>
      <c r="G9" s="3">
        <f t="shared" si="0"/>
        <v>0</v>
      </c>
      <c r="H9" s="39"/>
    </row>
    <row r="10" spans="1:8" ht="15">
      <c r="A10" s="43">
        <v>6</v>
      </c>
      <c r="B10" s="97" t="s">
        <v>146</v>
      </c>
      <c r="C10" s="98" t="s">
        <v>147</v>
      </c>
      <c r="D10" s="154">
        <v>3646</v>
      </c>
      <c r="E10" s="15"/>
      <c r="F10" s="22"/>
      <c r="G10" s="3">
        <f t="shared" si="0"/>
        <v>0</v>
      </c>
      <c r="H10" s="39"/>
    </row>
    <row r="11" spans="1:8" ht="15">
      <c r="A11" s="43">
        <v>7</v>
      </c>
      <c r="B11" s="97" t="s">
        <v>120</v>
      </c>
      <c r="C11" s="98" t="s">
        <v>121</v>
      </c>
      <c r="D11" s="154">
        <v>34208</v>
      </c>
      <c r="E11" s="15"/>
      <c r="F11" s="22"/>
      <c r="G11" s="3">
        <f t="shared" si="0"/>
        <v>0</v>
      </c>
      <c r="H11" s="39"/>
    </row>
    <row r="12" spans="1:8" ht="15">
      <c r="A12" s="43">
        <v>8</v>
      </c>
      <c r="B12" s="97" t="s">
        <v>162</v>
      </c>
      <c r="C12" s="98" t="s">
        <v>163</v>
      </c>
      <c r="D12" s="154">
        <v>10880</v>
      </c>
      <c r="E12" s="15"/>
      <c r="F12" s="22"/>
      <c r="G12" s="3">
        <f t="shared" si="0"/>
        <v>0</v>
      </c>
      <c r="H12" s="39"/>
    </row>
    <row r="13" spans="1:8" ht="15">
      <c r="A13" s="43">
        <v>9</v>
      </c>
      <c r="B13" s="97" t="s">
        <v>102</v>
      </c>
      <c r="C13" s="98" t="s">
        <v>103</v>
      </c>
      <c r="D13" s="154">
        <v>7014.3</v>
      </c>
      <c r="E13" s="15"/>
      <c r="F13" s="22"/>
      <c r="G13" s="3">
        <f t="shared" si="0"/>
        <v>0</v>
      </c>
      <c r="H13" s="39"/>
    </row>
    <row r="14" spans="1:8" ht="15">
      <c r="A14" s="43">
        <v>10</v>
      </c>
      <c r="B14" s="97" t="s">
        <v>118</v>
      </c>
      <c r="C14" s="98" t="s">
        <v>119</v>
      </c>
      <c r="D14" s="154">
        <v>79740</v>
      </c>
      <c r="E14" s="15"/>
      <c r="F14" s="22"/>
      <c r="G14" s="3">
        <f t="shared" si="0"/>
        <v>0</v>
      </c>
      <c r="H14" s="39"/>
    </row>
    <row r="15" spans="1:8" ht="15">
      <c r="A15" s="43">
        <v>11</v>
      </c>
      <c r="B15" s="97" t="s">
        <v>166</v>
      </c>
      <c r="C15" s="98" t="s">
        <v>167</v>
      </c>
      <c r="D15" s="154">
        <v>12979.68</v>
      </c>
      <c r="E15" s="15"/>
      <c r="F15" s="22"/>
      <c r="G15" s="3">
        <f t="shared" si="0"/>
        <v>0</v>
      </c>
      <c r="H15" s="39"/>
    </row>
    <row r="16" spans="1:8" ht="15">
      <c r="A16" s="43">
        <v>12</v>
      </c>
      <c r="B16" s="97" t="s">
        <v>204</v>
      </c>
      <c r="C16" s="98" t="s">
        <v>205</v>
      </c>
      <c r="D16" s="154">
        <v>2532</v>
      </c>
      <c r="E16" s="15"/>
      <c r="F16" s="22"/>
      <c r="G16" s="3">
        <f t="shared" si="0"/>
        <v>0</v>
      </c>
      <c r="H16" s="39"/>
    </row>
    <row r="17" spans="1:8" ht="15">
      <c r="A17" s="43">
        <v>13</v>
      </c>
      <c r="B17" s="97" t="s">
        <v>134</v>
      </c>
      <c r="C17" s="98" t="s">
        <v>135</v>
      </c>
      <c r="D17" s="154">
        <v>26753</v>
      </c>
      <c r="E17" s="15"/>
      <c r="F17" s="22"/>
      <c r="G17" s="3">
        <f t="shared" si="0"/>
        <v>0</v>
      </c>
      <c r="H17" s="39"/>
    </row>
    <row r="18" spans="1:8" ht="15">
      <c r="A18" s="43">
        <v>14</v>
      </c>
      <c r="B18" s="97" t="s">
        <v>136</v>
      </c>
      <c r="C18" s="98" t="s">
        <v>137</v>
      </c>
      <c r="D18" s="154">
        <v>2980</v>
      </c>
      <c r="E18" s="15"/>
      <c r="F18" s="22"/>
      <c r="G18" s="3">
        <f t="shared" si="0"/>
        <v>0</v>
      </c>
      <c r="H18" s="39"/>
    </row>
    <row r="19" spans="1:8" ht="15">
      <c r="A19" s="43">
        <v>15</v>
      </c>
      <c r="B19" s="97" t="s">
        <v>124</v>
      </c>
      <c r="C19" s="98" t="s">
        <v>125</v>
      </c>
      <c r="D19" s="154">
        <v>2286</v>
      </c>
      <c r="E19" s="15"/>
      <c r="F19" s="22"/>
      <c r="G19" s="3">
        <f t="shared" si="0"/>
        <v>0</v>
      </c>
      <c r="H19" s="39"/>
    </row>
    <row r="20" spans="1:8" ht="15">
      <c r="A20" s="43">
        <v>16</v>
      </c>
      <c r="B20" s="97" t="s">
        <v>144</v>
      </c>
      <c r="C20" s="98" t="s">
        <v>145</v>
      </c>
      <c r="D20" s="154">
        <v>6079</v>
      </c>
      <c r="E20" s="15"/>
      <c r="F20" s="22"/>
      <c r="G20" s="3">
        <f t="shared" si="0"/>
        <v>0</v>
      </c>
      <c r="H20" s="39"/>
    </row>
    <row r="21" spans="1:8" ht="15">
      <c r="A21" s="43">
        <v>17</v>
      </c>
      <c r="B21" s="97" t="s">
        <v>116</v>
      </c>
      <c r="C21" s="98" t="s">
        <v>117</v>
      </c>
      <c r="D21" s="154">
        <v>35400</v>
      </c>
      <c r="E21" s="15"/>
      <c r="F21" s="22"/>
      <c r="G21" s="3">
        <f t="shared" si="0"/>
        <v>0</v>
      </c>
      <c r="H21" s="39"/>
    </row>
    <row r="22" spans="1:8" ht="15">
      <c r="A22" s="43">
        <v>18</v>
      </c>
      <c r="B22" s="97" t="s">
        <v>178</v>
      </c>
      <c r="C22" s="98" t="s">
        <v>179</v>
      </c>
      <c r="D22" s="154">
        <v>46600</v>
      </c>
      <c r="E22" s="15"/>
      <c r="F22" s="22"/>
      <c r="G22" s="3">
        <f t="shared" si="0"/>
        <v>0</v>
      </c>
      <c r="H22" s="39"/>
    </row>
    <row r="23" spans="1:8" ht="15">
      <c r="A23" s="43">
        <v>19</v>
      </c>
      <c r="B23" s="97" t="s">
        <v>112</v>
      </c>
      <c r="C23" s="98" t="s">
        <v>113</v>
      </c>
      <c r="D23" s="154">
        <v>3156</v>
      </c>
      <c r="E23" s="15"/>
      <c r="F23" s="22"/>
      <c r="G23" s="3">
        <f t="shared" si="0"/>
        <v>0</v>
      </c>
      <c r="H23" s="39"/>
    </row>
    <row r="24" spans="1:8" s="79" customFormat="1" ht="15">
      <c r="A24" s="80">
        <v>20</v>
      </c>
      <c r="B24" s="97" t="s">
        <v>190</v>
      </c>
      <c r="C24" s="98" t="s">
        <v>191</v>
      </c>
      <c r="D24" s="154">
        <v>0</v>
      </c>
      <c r="E24" s="76"/>
      <c r="F24" s="77"/>
      <c r="G24" s="103">
        <f t="shared" si="0"/>
        <v>0</v>
      </c>
      <c r="H24" s="78"/>
    </row>
    <row r="25" spans="1:8" ht="15">
      <c r="A25" s="43">
        <v>21</v>
      </c>
      <c r="B25" s="97" t="s">
        <v>172</v>
      </c>
      <c r="C25" s="98" t="s">
        <v>173</v>
      </c>
      <c r="D25" s="154">
        <v>8123</v>
      </c>
      <c r="E25" s="15"/>
      <c r="F25" s="22"/>
      <c r="G25" s="3">
        <f t="shared" si="0"/>
        <v>0</v>
      </c>
      <c r="H25" s="39"/>
    </row>
    <row r="26" spans="1:8" ht="15">
      <c r="A26" s="43">
        <v>22</v>
      </c>
      <c r="B26" s="97" t="s">
        <v>138</v>
      </c>
      <c r="C26" s="98" t="s">
        <v>139</v>
      </c>
      <c r="D26" s="154">
        <v>5064</v>
      </c>
      <c r="E26" s="15"/>
      <c r="F26" s="22"/>
      <c r="G26" s="3">
        <f t="shared" si="0"/>
        <v>0</v>
      </c>
      <c r="H26" s="39"/>
    </row>
    <row r="27" spans="1:8" ht="15">
      <c r="A27" s="43">
        <v>23</v>
      </c>
      <c r="B27" s="97" t="s">
        <v>130</v>
      </c>
      <c r="C27" s="98" t="s">
        <v>131</v>
      </c>
      <c r="D27" s="154">
        <v>31686</v>
      </c>
      <c r="E27" s="15"/>
      <c r="F27" s="22"/>
      <c r="G27" s="3">
        <f t="shared" si="0"/>
        <v>0</v>
      </c>
      <c r="H27" s="39"/>
    </row>
    <row r="28" spans="1:8" ht="15">
      <c r="A28" s="43">
        <v>24</v>
      </c>
      <c r="B28" s="97" t="s">
        <v>92</v>
      </c>
      <c r="C28" s="98" t="s">
        <v>93</v>
      </c>
      <c r="D28" s="154">
        <v>140483</v>
      </c>
      <c r="E28" s="15"/>
      <c r="F28" s="22"/>
      <c r="G28" s="3">
        <f t="shared" si="0"/>
        <v>0</v>
      </c>
      <c r="H28" s="39"/>
    </row>
    <row r="29" spans="1:8" ht="15">
      <c r="A29" s="43">
        <v>25</v>
      </c>
      <c r="B29" s="97" t="s">
        <v>132</v>
      </c>
      <c r="C29" s="98" t="s">
        <v>133</v>
      </c>
      <c r="D29" s="154">
        <v>6864</v>
      </c>
      <c r="E29" s="15"/>
      <c r="F29" s="22"/>
      <c r="G29" s="3">
        <f t="shared" si="0"/>
        <v>0</v>
      </c>
      <c r="H29" s="39"/>
    </row>
    <row r="30" spans="1:8" ht="15">
      <c r="A30" s="43">
        <v>26</v>
      </c>
      <c r="B30" s="97" t="s">
        <v>160</v>
      </c>
      <c r="C30" s="98" t="s">
        <v>161</v>
      </c>
      <c r="D30" s="154">
        <v>114</v>
      </c>
      <c r="E30" s="15"/>
      <c r="F30" s="22"/>
      <c r="G30" s="3">
        <f t="shared" si="0"/>
        <v>0</v>
      </c>
      <c r="H30" s="39"/>
    </row>
    <row r="31" spans="1:8" ht="15">
      <c r="A31" s="43">
        <v>27</v>
      </c>
      <c r="B31" s="97" t="s">
        <v>98</v>
      </c>
      <c r="C31" s="98" t="s">
        <v>99</v>
      </c>
      <c r="D31" s="154">
        <v>6664</v>
      </c>
      <c r="E31" s="15"/>
      <c r="F31" s="22"/>
      <c r="G31" s="3">
        <f t="shared" si="0"/>
        <v>0</v>
      </c>
      <c r="H31" s="39"/>
    </row>
    <row r="32" spans="1:8" ht="15">
      <c r="A32" s="43">
        <v>28</v>
      </c>
      <c r="B32" s="97" t="s">
        <v>222</v>
      </c>
      <c r="C32" s="98" t="s">
        <v>223</v>
      </c>
      <c r="D32" s="154">
        <v>88</v>
      </c>
      <c r="E32" s="15"/>
      <c r="F32" s="22"/>
      <c r="G32" s="3">
        <f t="shared" si="0"/>
        <v>0</v>
      </c>
      <c r="H32" s="39"/>
    </row>
    <row r="33" spans="1:8" s="79" customFormat="1" ht="15">
      <c r="A33" s="80">
        <v>29</v>
      </c>
      <c r="B33" s="99" t="s">
        <v>220</v>
      </c>
      <c r="C33" s="100" t="s">
        <v>221</v>
      </c>
      <c r="D33" s="155">
        <v>3</v>
      </c>
      <c r="E33" s="76"/>
      <c r="F33" s="77"/>
      <c r="G33" s="103">
        <f t="shared" si="0"/>
        <v>0</v>
      </c>
      <c r="H33" s="78"/>
    </row>
    <row r="34" spans="1:8" ht="15">
      <c r="A34" s="43">
        <v>30</v>
      </c>
      <c r="B34" s="97" t="s">
        <v>226</v>
      </c>
      <c r="C34" s="98" t="s">
        <v>227</v>
      </c>
      <c r="D34" s="154">
        <v>31</v>
      </c>
      <c r="E34" s="15"/>
      <c r="F34" s="22"/>
      <c r="G34" s="3">
        <f t="shared" si="0"/>
        <v>0</v>
      </c>
      <c r="H34" s="39"/>
    </row>
    <row r="35" spans="1:8" ht="15">
      <c r="A35" s="43">
        <v>31</v>
      </c>
      <c r="B35" s="97" t="s">
        <v>150</v>
      </c>
      <c r="C35" s="98" t="s">
        <v>151</v>
      </c>
      <c r="D35" s="154">
        <v>3959</v>
      </c>
      <c r="E35" s="15"/>
      <c r="F35" s="22"/>
      <c r="G35" s="3">
        <f t="shared" si="0"/>
        <v>0</v>
      </c>
      <c r="H35" s="39"/>
    </row>
    <row r="36" spans="1:8" ht="15">
      <c r="A36" s="43">
        <v>32</v>
      </c>
      <c r="B36" s="97" t="s">
        <v>128</v>
      </c>
      <c r="C36" s="98" t="s">
        <v>129</v>
      </c>
      <c r="D36" s="154">
        <v>4499</v>
      </c>
      <c r="E36" s="15"/>
      <c r="F36" s="22"/>
      <c r="G36" s="3">
        <f t="shared" si="0"/>
        <v>0</v>
      </c>
      <c r="H36" s="39"/>
    </row>
    <row r="37" spans="1:8" ht="15">
      <c r="A37" s="43">
        <v>33</v>
      </c>
      <c r="B37" s="97" t="s">
        <v>192</v>
      </c>
      <c r="C37" s="98" t="s">
        <v>193</v>
      </c>
      <c r="D37" s="154">
        <v>2676.3</v>
      </c>
      <c r="E37" s="15"/>
      <c r="F37" s="22"/>
      <c r="G37" s="3">
        <f t="shared" si="0"/>
        <v>0</v>
      </c>
      <c r="H37" s="39"/>
    </row>
    <row r="38" spans="1:8" ht="15">
      <c r="A38" s="43">
        <v>34</v>
      </c>
      <c r="B38" s="97" t="s">
        <v>100</v>
      </c>
      <c r="C38" s="98" t="s">
        <v>101</v>
      </c>
      <c r="D38" s="154">
        <v>601</v>
      </c>
      <c r="E38" s="15"/>
      <c r="F38" s="22"/>
      <c r="G38" s="3">
        <f t="shared" si="0"/>
        <v>0</v>
      </c>
      <c r="H38" s="39"/>
    </row>
    <row r="39" spans="1:8" ht="15">
      <c r="A39" s="43">
        <v>35</v>
      </c>
      <c r="B39" s="97" t="s">
        <v>218</v>
      </c>
      <c r="C39" s="98" t="s">
        <v>219</v>
      </c>
      <c r="D39" s="154">
        <v>415</v>
      </c>
      <c r="E39" s="15"/>
      <c r="F39" s="22"/>
      <c r="G39" s="3">
        <f t="shared" si="0"/>
        <v>0</v>
      </c>
      <c r="H39" s="39"/>
    </row>
    <row r="40" spans="1:8" ht="15">
      <c r="A40" s="43">
        <v>36</v>
      </c>
      <c r="B40" s="97" t="s">
        <v>140</v>
      </c>
      <c r="C40" s="98" t="s">
        <v>141</v>
      </c>
      <c r="D40" s="154">
        <v>304</v>
      </c>
      <c r="E40" s="15"/>
      <c r="F40" s="22"/>
      <c r="G40" s="3">
        <f t="shared" si="0"/>
        <v>0</v>
      </c>
      <c r="H40" s="39"/>
    </row>
    <row r="41" spans="1:8" ht="15">
      <c r="A41" s="43">
        <v>37</v>
      </c>
      <c r="B41" s="97" t="s">
        <v>214</v>
      </c>
      <c r="C41" s="98" t="s">
        <v>215</v>
      </c>
      <c r="D41" s="154">
        <v>1115.4730000000002</v>
      </c>
      <c r="E41" s="15"/>
      <c r="F41" s="22"/>
      <c r="G41" s="3">
        <f t="shared" si="0"/>
        <v>0</v>
      </c>
      <c r="H41" s="39"/>
    </row>
    <row r="42" spans="1:8" ht="15">
      <c r="A42" s="43">
        <v>38</v>
      </c>
      <c r="B42" s="97" t="s">
        <v>206</v>
      </c>
      <c r="C42" s="98" t="s">
        <v>207</v>
      </c>
      <c r="D42" s="154">
        <v>205</v>
      </c>
      <c r="E42" s="15"/>
      <c r="F42" s="22"/>
      <c r="G42" s="3">
        <f t="shared" si="0"/>
        <v>0</v>
      </c>
      <c r="H42" s="39"/>
    </row>
    <row r="43" spans="1:8" ht="15">
      <c r="A43" s="43">
        <v>39</v>
      </c>
      <c r="B43" s="97" t="s">
        <v>212</v>
      </c>
      <c r="C43" s="98" t="s">
        <v>213</v>
      </c>
      <c r="D43" s="154">
        <v>2</v>
      </c>
      <c r="E43" s="15"/>
      <c r="F43" s="22"/>
      <c r="G43" s="3">
        <f t="shared" si="0"/>
        <v>0</v>
      </c>
      <c r="H43" s="39"/>
    </row>
    <row r="44" spans="1:8" ht="15">
      <c r="A44" s="43">
        <v>40</v>
      </c>
      <c r="B44" s="97" t="s">
        <v>202</v>
      </c>
      <c r="C44" s="98" t="s">
        <v>203</v>
      </c>
      <c r="D44" s="154">
        <v>147</v>
      </c>
      <c r="E44" s="15"/>
      <c r="F44" s="22"/>
      <c r="G44" s="3">
        <f t="shared" si="0"/>
        <v>0</v>
      </c>
      <c r="H44" s="39"/>
    </row>
    <row r="45" spans="1:8" ht="15">
      <c r="A45" s="43">
        <v>41</v>
      </c>
      <c r="B45" s="97" t="s">
        <v>104</v>
      </c>
      <c r="C45" s="98" t="s">
        <v>105</v>
      </c>
      <c r="D45" s="154">
        <v>2637</v>
      </c>
      <c r="E45" s="15"/>
      <c r="F45" s="22"/>
      <c r="G45" s="3">
        <f t="shared" si="0"/>
        <v>0</v>
      </c>
      <c r="H45" s="39"/>
    </row>
    <row r="46" spans="1:8" ht="15">
      <c r="A46" s="43">
        <v>42</v>
      </c>
      <c r="B46" s="97" t="s">
        <v>170</v>
      </c>
      <c r="C46" s="98" t="s">
        <v>171</v>
      </c>
      <c r="D46" s="154">
        <v>37940</v>
      </c>
      <c r="E46" s="15"/>
      <c r="F46" s="22"/>
      <c r="G46" s="3">
        <f t="shared" si="0"/>
        <v>0</v>
      </c>
      <c r="H46" s="39"/>
    </row>
    <row r="47" spans="1:8" ht="15">
      <c r="A47" s="43">
        <v>43</v>
      </c>
      <c r="B47" s="97" t="s">
        <v>194</v>
      </c>
      <c r="C47" s="98" t="s">
        <v>195</v>
      </c>
      <c r="D47" s="154">
        <v>2021</v>
      </c>
      <c r="E47" s="15"/>
      <c r="F47" s="22"/>
      <c r="G47" s="3">
        <f t="shared" si="0"/>
        <v>0</v>
      </c>
      <c r="H47" s="39"/>
    </row>
    <row r="48" spans="1:8" ht="15">
      <c r="A48" s="43">
        <v>44</v>
      </c>
      <c r="B48" s="97" t="s">
        <v>180</v>
      </c>
      <c r="C48" s="98" t="s">
        <v>181</v>
      </c>
      <c r="D48" s="154">
        <v>22</v>
      </c>
      <c r="E48" s="15"/>
      <c r="F48" s="22"/>
      <c r="G48" s="3">
        <f t="shared" si="0"/>
        <v>0</v>
      </c>
      <c r="H48" s="39"/>
    </row>
    <row r="49" spans="1:8" ht="15">
      <c r="A49" s="43">
        <v>45</v>
      </c>
      <c r="B49" s="97" t="s">
        <v>106</v>
      </c>
      <c r="C49" s="98" t="s">
        <v>107</v>
      </c>
      <c r="D49" s="154">
        <v>80</v>
      </c>
      <c r="E49" s="15"/>
      <c r="F49" s="22"/>
      <c r="G49" s="3">
        <f t="shared" si="0"/>
        <v>0</v>
      </c>
      <c r="H49" s="39"/>
    </row>
    <row r="50" spans="1:8" ht="15">
      <c r="A50" s="43">
        <v>46</v>
      </c>
      <c r="B50" s="97" t="s">
        <v>126</v>
      </c>
      <c r="C50" s="98" t="s">
        <v>127</v>
      </c>
      <c r="D50" s="154">
        <v>35232</v>
      </c>
      <c r="E50" s="15"/>
      <c r="F50" s="22"/>
      <c r="G50" s="3">
        <f t="shared" si="0"/>
        <v>0</v>
      </c>
      <c r="H50" s="39"/>
    </row>
    <row r="51" spans="1:8" ht="15">
      <c r="A51" s="43">
        <v>47</v>
      </c>
      <c r="B51" s="97" t="s">
        <v>114</v>
      </c>
      <c r="C51" s="98" t="s">
        <v>115</v>
      </c>
      <c r="D51" s="154">
        <v>4582.67</v>
      </c>
      <c r="E51" s="15"/>
      <c r="F51" s="22"/>
      <c r="G51" s="3">
        <f t="shared" si="0"/>
        <v>0</v>
      </c>
      <c r="H51" s="39"/>
    </row>
    <row r="52" spans="1:8" ht="15">
      <c r="A52" s="43">
        <v>48</v>
      </c>
      <c r="B52" s="97" t="s">
        <v>228</v>
      </c>
      <c r="C52" s="98" t="s">
        <v>229</v>
      </c>
      <c r="D52" s="154">
        <v>24</v>
      </c>
      <c r="E52" s="15"/>
      <c r="F52" s="22"/>
      <c r="G52" s="3">
        <f t="shared" si="0"/>
        <v>0</v>
      </c>
      <c r="H52" s="39"/>
    </row>
    <row r="53" spans="1:8" ht="15">
      <c r="A53" s="43">
        <v>49</v>
      </c>
      <c r="B53" s="97" t="s">
        <v>232</v>
      </c>
      <c r="C53" s="98" t="s">
        <v>233</v>
      </c>
      <c r="D53" s="154">
        <v>10</v>
      </c>
      <c r="E53" s="15"/>
      <c r="F53" s="22"/>
      <c r="G53" s="3">
        <f t="shared" si="0"/>
        <v>0</v>
      </c>
      <c r="H53" s="39"/>
    </row>
    <row r="54" spans="1:8" s="79" customFormat="1" ht="15">
      <c r="A54" s="80">
        <v>50</v>
      </c>
      <c r="B54" s="97" t="s">
        <v>198</v>
      </c>
      <c r="C54" s="98" t="s">
        <v>199</v>
      </c>
      <c r="D54" s="154">
        <v>219393</v>
      </c>
      <c r="E54" s="76"/>
      <c r="F54" s="77"/>
      <c r="G54" s="103">
        <f t="shared" si="0"/>
        <v>0</v>
      </c>
      <c r="H54" s="78"/>
    </row>
    <row r="55" spans="1:8" ht="15">
      <c r="A55" s="43">
        <v>51</v>
      </c>
      <c r="B55" s="97" t="s">
        <v>200</v>
      </c>
      <c r="C55" s="98" t="s">
        <v>201</v>
      </c>
      <c r="D55" s="154">
        <v>72</v>
      </c>
      <c r="E55" s="15"/>
      <c r="F55" s="22"/>
      <c r="G55" s="3">
        <f t="shared" si="0"/>
        <v>0</v>
      </c>
      <c r="H55" s="39"/>
    </row>
    <row r="56" spans="1:8" ht="15">
      <c r="A56" s="43">
        <v>52</v>
      </c>
      <c r="B56" s="97" t="s">
        <v>158</v>
      </c>
      <c r="C56" s="98" t="s">
        <v>159</v>
      </c>
      <c r="D56" s="154">
        <v>175</v>
      </c>
      <c r="E56" s="15"/>
      <c r="F56" s="22"/>
      <c r="G56" s="3">
        <f t="shared" si="0"/>
        <v>0</v>
      </c>
      <c r="H56" s="39"/>
    </row>
    <row r="57" spans="1:8" ht="15">
      <c r="A57" s="43">
        <v>53</v>
      </c>
      <c r="B57" s="97" t="s">
        <v>154</v>
      </c>
      <c r="C57" s="98" t="s">
        <v>155</v>
      </c>
      <c r="D57" s="154">
        <v>859.7960000000002</v>
      </c>
      <c r="E57" s="15"/>
      <c r="F57" s="22"/>
      <c r="G57" s="3">
        <f t="shared" si="0"/>
        <v>0</v>
      </c>
      <c r="H57" s="39"/>
    </row>
    <row r="58" spans="1:8" ht="15">
      <c r="A58" s="43">
        <v>54</v>
      </c>
      <c r="B58" s="97" t="s">
        <v>182</v>
      </c>
      <c r="C58" s="98" t="s">
        <v>183</v>
      </c>
      <c r="D58" s="154">
        <v>4540</v>
      </c>
      <c r="E58" s="15"/>
      <c r="F58" s="22"/>
      <c r="G58" s="3">
        <f t="shared" si="0"/>
        <v>0</v>
      </c>
      <c r="H58" s="39"/>
    </row>
    <row r="59" spans="1:8" ht="15">
      <c r="A59" s="43">
        <v>55</v>
      </c>
      <c r="B59" s="97" t="s">
        <v>156</v>
      </c>
      <c r="C59" s="98" t="s">
        <v>157</v>
      </c>
      <c r="D59" s="154">
        <v>4091</v>
      </c>
      <c r="E59" s="15"/>
      <c r="F59" s="22"/>
      <c r="G59" s="3">
        <f t="shared" si="0"/>
        <v>0</v>
      </c>
      <c r="H59" s="39"/>
    </row>
    <row r="60" spans="1:8" ht="15">
      <c r="A60" s="43">
        <v>56</v>
      </c>
      <c r="B60" s="97" t="s">
        <v>210</v>
      </c>
      <c r="C60" s="98" t="s">
        <v>211</v>
      </c>
      <c r="D60" s="154">
        <v>72</v>
      </c>
      <c r="E60" s="15"/>
      <c r="F60" s="22"/>
      <c r="G60" s="3">
        <f t="shared" si="0"/>
        <v>0</v>
      </c>
      <c r="H60" s="39"/>
    </row>
    <row r="61" spans="1:8" ht="15">
      <c r="A61" s="43">
        <v>57</v>
      </c>
      <c r="B61" s="97" t="s">
        <v>208</v>
      </c>
      <c r="C61" s="98" t="s">
        <v>209</v>
      </c>
      <c r="D61" s="154">
        <v>70</v>
      </c>
      <c r="E61" s="15"/>
      <c r="F61" s="22"/>
      <c r="G61" s="3">
        <f t="shared" si="0"/>
        <v>0</v>
      </c>
      <c r="H61" s="39"/>
    </row>
    <row r="62" spans="1:8" ht="15">
      <c r="A62" s="43">
        <v>58</v>
      </c>
      <c r="B62" s="97" t="s">
        <v>122</v>
      </c>
      <c r="C62" s="98" t="s">
        <v>123</v>
      </c>
      <c r="D62" s="154">
        <v>3522</v>
      </c>
      <c r="E62" s="15"/>
      <c r="F62" s="22"/>
      <c r="G62" s="3">
        <f t="shared" si="0"/>
        <v>0</v>
      </c>
      <c r="H62" s="39"/>
    </row>
    <row r="63" spans="1:8" ht="15">
      <c r="A63" s="43">
        <v>59</v>
      </c>
      <c r="B63" s="97" t="s">
        <v>184</v>
      </c>
      <c r="C63" s="98" t="s">
        <v>185</v>
      </c>
      <c r="D63" s="154">
        <v>10727</v>
      </c>
      <c r="E63" s="15"/>
      <c r="F63" s="22"/>
      <c r="G63" s="3">
        <f t="shared" si="0"/>
        <v>0</v>
      </c>
      <c r="H63" s="39"/>
    </row>
    <row r="64" spans="1:8" ht="15">
      <c r="A64" s="43">
        <v>60</v>
      </c>
      <c r="B64" s="97" t="s">
        <v>164</v>
      </c>
      <c r="C64" s="98" t="s">
        <v>165</v>
      </c>
      <c r="D64" s="154">
        <v>883</v>
      </c>
      <c r="E64" s="15"/>
      <c r="F64" s="22"/>
      <c r="G64" s="3">
        <f t="shared" si="0"/>
        <v>0</v>
      </c>
      <c r="H64" s="39"/>
    </row>
    <row r="65" spans="1:8" ht="15">
      <c r="A65" s="43">
        <v>61</v>
      </c>
      <c r="B65" s="97" t="s">
        <v>110</v>
      </c>
      <c r="C65" s="98" t="s">
        <v>111</v>
      </c>
      <c r="D65" s="154">
        <v>109</v>
      </c>
      <c r="E65" s="15"/>
      <c r="F65" s="22"/>
      <c r="G65" s="3">
        <f t="shared" si="0"/>
        <v>0</v>
      </c>
      <c r="H65" s="39"/>
    </row>
    <row r="66" spans="1:8" ht="15">
      <c r="A66" s="43">
        <v>62</v>
      </c>
      <c r="B66" s="97" t="s">
        <v>94</v>
      </c>
      <c r="C66" s="98" t="s">
        <v>95</v>
      </c>
      <c r="D66" s="154">
        <v>1280</v>
      </c>
      <c r="E66" s="15"/>
      <c r="F66" s="22"/>
      <c r="G66" s="3">
        <f t="shared" si="0"/>
        <v>0</v>
      </c>
      <c r="H66" s="39"/>
    </row>
    <row r="67" spans="1:8" ht="15">
      <c r="A67" s="43">
        <v>63</v>
      </c>
      <c r="B67" s="97" t="s">
        <v>230</v>
      </c>
      <c r="C67" s="98" t="s">
        <v>231</v>
      </c>
      <c r="D67" s="154">
        <v>12</v>
      </c>
      <c r="E67" s="15"/>
      <c r="F67" s="22"/>
      <c r="G67" s="3">
        <f t="shared" si="0"/>
        <v>0</v>
      </c>
      <c r="H67" s="39"/>
    </row>
    <row r="68" spans="1:8" ht="15">
      <c r="A68" s="43">
        <v>64</v>
      </c>
      <c r="B68" s="97" t="s">
        <v>142</v>
      </c>
      <c r="C68" s="98" t="s">
        <v>143</v>
      </c>
      <c r="D68" s="154">
        <v>50</v>
      </c>
      <c r="E68" s="15"/>
      <c r="F68" s="22"/>
      <c r="G68" s="3">
        <f t="shared" si="0"/>
        <v>0</v>
      </c>
      <c r="H68" s="39"/>
    </row>
    <row r="69" spans="1:8" s="82" customFormat="1" ht="15">
      <c r="A69" s="81">
        <v>65</v>
      </c>
      <c r="B69" s="97" t="s">
        <v>196</v>
      </c>
      <c r="C69" s="98" t="s">
        <v>197</v>
      </c>
      <c r="D69" s="154">
        <v>754</v>
      </c>
      <c r="E69" s="15"/>
      <c r="F69" s="22"/>
      <c r="G69" s="104">
        <f t="shared" si="0"/>
        <v>0</v>
      </c>
      <c r="H69" s="39"/>
    </row>
    <row r="70" spans="1:8" ht="15">
      <c r="A70" s="43">
        <v>66</v>
      </c>
      <c r="B70" s="97" t="s">
        <v>152</v>
      </c>
      <c r="C70" s="98" t="s">
        <v>153</v>
      </c>
      <c r="D70" s="154">
        <v>12611</v>
      </c>
      <c r="E70" s="15"/>
      <c r="F70" s="22"/>
      <c r="G70" s="3">
        <f aca="true" t="shared" si="1" ref="G70:G75">D70*F70</f>
        <v>0</v>
      </c>
      <c r="H70" s="39"/>
    </row>
    <row r="71" spans="1:8" ht="15">
      <c r="A71" s="43">
        <v>67</v>
      </c>
      <c r="B71" s="97" t="s">
        <v>186</v>
      </c>
      <c r="C71" s="98" t="s">
        <v>187</v>
      </c>
      <c r="D71" s="154">
        <v>362</v>
      </c>
      <c r="E71" s="15"/>
      <c r="F71" s="22"/>
      <c r="G71" s="3">
        <f t="shared" si="1"/>
        <v>0</v>
      </c>
      <c r="H71" s="39"/>
    </row>
    <row r="72" spans="1:8" ht="15">
      <c r="A72" s="43">
        <v>68</v>
      </c>
      <c r="B72" s="97" t="s">
        <v>216</v>
      </c>
      <c r="C72" s="98" t="s">
        <v>217</v>
      </c>
      <c r="D72" s="154">
        <v>160</v>
      </c>
      <c r="E72" s="15"/>
      <c r="F72" s="22"/>
      <c r="G72" s="3">
        <f t="shared" si="1"/>
        <v>0</v>
      </c>
      <c r="H72" s="39"/>
    </row>
    <row r="73" spans="1:8" ht="15">
      <c r="A73" s="43">
        <v>69</v>
      </c>
      <c r="B73" s="97" t="s">
        <v>224</v>
      </c>
      <c r="C73" s="98" t="s">
        <v>225</v>
      </c>
      <c r="D73" s="154">
        <v>84</v>
      </c>
      <c r="E73" s="15"/>
      <c r="F73" s="22"/>
      <c r="G73" s="3">
        <f t="shared" si="1"/>
        <v>0</v>
      </c>
      <c r="H73" s="39"/>
    </row>
    <row r="74" spans="1:8" ht="15">
      <c r="A74" s="43">
        <v>70</v>
      </c>
      <c r="B74" s="97" t="s">
        <v>188</v>
      </c>
      <c r="C74" s="98" t="s">
        <v>189</v>
      </c>
      <c r="D74" s="154">
        <v>1138</v>
      </c>
      <c r="E74" s="15"/>
      <c r="F74" s="22"/>
      <c r="G74" s="3">
        <f t="shared" si="1"/>
        <v>0</v>
      </c>
      <c r="H74" s="39"/>
    </row>
    <row r="75" spans="1:8" ht="12.75" thickBot="1">
      <c r="A75" s="44">
        <v>71</v>
      </c>
      <c r="B75" s="101" t="s">
        <v>148</v>
      </c>
      <c r="C75" s="102" t="s">
        <v>149</v>
      </c>
      <c r="D75" s="156">
        <v>1302</v>
      </c>
      <c r="E75" s="16"/>
      <c r="F75" s="23"/>
      <c r="G75" s="8">
        <f t="shared" si="1"/>
        <v>0</v>
      </c>
      <c r="H75" s="40"/>
    </row>
    <row r="76" spans="1:8" ht="15">
      <c r="A76" s="4"/>
      <c r="B76" s="4"/>
      <c r="C76" s="5" t="s">
        <v>5</v>
      </c>
      <c r="D76" s="34">
        <f>SUM(D5:D75)</f>
        <v>867915.219</v>
      </c>
      <c r="E76" s="6"/>
      <c r="F76" s="24"/>
      <c r="G76" s="93">
        <f>SUM(G5:G75)</f>
        <v>0</v>
      </c>
      <c r="H76" s="6"/>
    </row>
    <row r="78" ht="15">
      <c r="E78" s="13" t="s">
        <v>9</v>
      </c>
    </row>
    <row r="80" spans="5:6" ht="15">
      <c r="E80" s="17"/>
      <c r="F80" s="25"/>
    </row>
  </sheetData>
  <sheetProtection algorithmName="SHA-512" hashValue="uuVe8MOYEcR/MY2VxopQAUMAt/f/pQLyl8zkPzKNyCj9oDxXZkGGbD0rzS3gj0zD3QuW9rZnJMwqiTHV9SofYw==" saltValue="UGT90fU1os5hxljksfudSg==" spinCount="100000" sheet="1" objects="1" scenarios="1"/>
  <printOptions/>
  <pageMargins left="0.7" right="0.7" top="0.75" bottom="0.75" header="0.3" footer="0.3"/>
  <pageSetup horizontalDpi="600" verticalDpi="600" orientation="portrait" scale="68" r:id="rId1"/>
  <ignoredErrors>
    <ignoredError sqref="F5:H68 E5:E68 B76:C76 B5:D75 F71:H75 G70:H70 E71:E75 G69 E7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H82"/>
  <sheetViews>
    <sheetView workbookViewId="0" topLeftCell="A1">
      <selection activeCell="C35" sqref="C35"/>
    </sheetView>
  </sheetViews>
  <sheetFormatPr defaultColWidth="9.140625" defaultRowHeight="15"/>
  <cols>
    <col min="1" max="1" width="5.421875" style="1" customWidth="1"/>
    <col min="2" max="2" width="8.421875" style="1" customWidth="1"/>
    <col min="3" max="3" width="45.421875" style="1" bestFit="1" customWidth="1"/>
    <col min="4" max="4" width="8.28125" style="2" customWidth="1"/>
    <col min="5" max="5" width="48.7109375" style="13" customWidth="1"/>
    <col min="6" max="6" width="12.140625" style="18" customWidth="1"/>
    <col min="7" max="7" width="14.57421875" style="19" customWidth="1"/>
    <col min="8" max="8" width="17.7109375" style="13" customWidth="1"/>
    <col min="9" max="16384" width="9.140625" style="1" customWidth="1"/>
  </cols>
  <sheetData>
    <row r="1" ht="12.75">
      <c r="C1" s="45" t="s">
        <v>0</v>
      </c>
    </row>
    <row r="3" spans="1:8" s="7" customFormat="1" ht="12.75" thickBot="1">
      <c r="A3" s="26" t="s">
        <v>7</v>
      </c>
      <c r="B3" s="26"/>
      <c r="C3" s="27"/>
      <c r="D3" s="27"/>
      <c r="E3" s="28"/>
      <c r="F3" s="29"/>
      <c r="G3" s="30"/>
      <c r="H3" s="28"/>
    </row>
    <row r="4" spans="1:8" s="7" customFormat="1" ht="58.5" customHeight="1" thickBot="1">
      <c r="A4" s="10" t="s">
        <v>2</v>
      </c>
      <c r="B4" s="11" t="s">
        <v>12</v>
      </c>
      <c r="C4" s="12" t="s">
        <v>10</v>
      </c>
      <c r="D4" s="33" t="s">
        <v>46</v>
      </c>
      <c r="E4" s="14" t="s">
        <v>3</v>
      </c>
      <c r="F4" s="20" t="s">
        <v>47</v>
      </c>
      <c r="G4" s="21" t="s">
        <v>48</v>
      </c>
      <c r="H4" s="38" t="s">
        <v>4</v>
      </c>
    </row>
    <row r="5" spans="1:8" ht="12.75">
      <c r="A5" s="42">
        <v>1</v>
      </c>
      <c r="B5" s="73" t="s">
        <v>358</v>
      </c>
      <c r="C5" s="74" t="s">
        <v>359</v>
      </c>
      <c r="D5" s="157">
        <v>120.39999999999999</v>
      </c>
      <c r="E5" s="35"/>
      <c r="F5" s="36"/>
      <c r="G5" s="37">
        <f aca="true" t="shared" si="0" ref="G5:G36">D5*F5</f>
        <v>0</v>
      </c>
      <c r="H5" s="41"/>
    </row>
    <row r="6" spans="1:8" ht="12.75">
      <c r="A6" s="43">
        <v>2</v>
      </c>
      <c r="B6" s="46" t="s">
        <v>252</v>
      </c>
      <c r="C6" s="47" t="s">
        <v>253</v>
      </c>
      <c r="D6" s="158">
        <v>130</v>
      </c>
      <c r="E6" s="15"/>
      <c r="F6" s="22"/>
      <c r="G6" s="3">
        <f t="shared" si="0"/>
        <v>0</v>
      </c>
      <c r="H6" s="39"/>
    </row>
    <row r="7" spans="1:8" ht="12.75">
      <c r="A7" s="43">
        <v>3</v>
      </c>
      <c r="B7" s="46" t="s">
        <v>346</v>
      </c>
      <c r="C7" s="47" t="s">
        <v>347</v>
      </c>
      <c r="D7" s="158">
        <v>744</v>
      </c>
      <c r="E7" s="15"/>
      <c r="F7" s="22"/>
      <c r="G7" s="3">
        <f t="shared" si="0"/>
        <v>0</v>
      </c>
      <c r="H7" s="39"/>
    </row>
    <row r="8" spans="1:8" ht="12.75">
      <c r="A8" s="43">
        <v>4</v>
      </c>
      <c r="B8" s="46" t="s">
        <v>322</v>
      </c>
      <c r="C8" s="47" t="s">
        <v>323</v>
      </c>
      <c r="D8" s="158">
        <v>1141.7</v>
      </c>
      <c r="E8" s="15"/>
      <c r="F8" s="22"/>
      <c r="G8" s="3">
        <f t="shared" si="0"/>
        <v>0</v>
      </c>
      <c r="H8" s="39"/>
    </row>
    <row r="9" spans="1:8" ht="12.75">
      <c r="A9" s="43">
        <v>5</v>
      </c>
      <c r="B9" s="46" t="s">
        <v>244</v>
      </c>
      <c r="C9" s="47" t="s">
        <v>245</v>
      </c>
      <c r="D9" s="158">
        <v>6786.487000000003</v>
      </c>
      <c r="E9" s="15"/>
      <c r="F9" s="22"/>
      <c r="G9" s="3">
        <f t="shared" si="0"/>
        <v>0</v>
      </c>
      <c r="H9" s="39"/>
    </row>
    <row r="10" spans="1:8" ht="12.75">
      <c r="A10" s="43">
        <v>6</v>
      </c>
      <c r="B10" s="46" t="s">
        <v>300</v>
      </c>
      <c r="C10" s="47" t="s">
        <v>301</v>
      </c>
      <c r="D10" s="158">
        <v>948.3099999999998</v>
      </c>
      <c r="E10" s="15"/>
      <c r="F10" s="22"/>
      <c r="G10" s="3">
        <f t="shared" si="0"/>
        <v>0</v>
      </c>
      <c r="H10" s="39"/>
    </row>
    <row r="11" spans="1:8" ht="12.75">
      <c r="A11" s="43">
        <v>7</v>
      </c>
      <c r="B11" s="46" t="s">
        <v>292</v>
      </c>
      <c r="C11" s="47" t="s">
        <v>293</v>
      </c>
      <c r="D11" s="158">
        <v>3438.0060000000003</v>
      </c>
      <c r="E11" s="15"/>
      <c r="F11" s="22"/>
      <c r="G11" s="3">
        <f t="shared" si="0"/>
        <v>0</v>
      </c>
      <c r="H11" s="39"/>
    </row>
    <row r="12" spans="1:8" ht="12.75">
      <c r="A12" s="43">
        <v>8</v>
      </c>
      <c r="B12" s="46" t="s">
        <v>262</v>
      </c>
      <c r="C12" s="47" t="s">
        <v>263</v>
      </c>
      <c r="D12" s="158">
        <v>4033.3320000000017</v>
      </c>
      <c r="E12" s="15"/>
      <c r="F12" s="22"/>
      <c r="G12" s="3">
        <f t="shared" si="0"/>
        <v>0</v>
      </c>
      <c r="H12" s="39"/>
    </row>
    <row r="13" spans="1:8" ht="12.75">
      <c r="A13" s="43">
        <v>9</v>
      </c>
      <c r="B13" s="46" t="s">
        <v>256</v>
      </c>
      <c r="C13" s="47" t="s">
        <v>257</v>
      </c>
      <c r="D13" s="158">
        <v>6157.481999999993</v>
      </c>
      <c r="E13" s="15"/>
      <c r="F13" s="22"/>
      <c r="G13" s="3">
        <f t="shared" si="0"/>
        <v>0</v>
      </c>
      <c r="H13" s="39"/>
    </row>
    <row r="14" spans="1:8" ht="12.75">
      <c r="A14" s="43">
        <v>10</v>
      </c>
      <c r="B14" s="46" t="s">
        <v>274</v>
      </c>
      <c r="C14" s="47" t="s">
        <v>275</v>
      </c>
      <c r="D14" s="158">
        <v>887.1499999999999</v>
      </c>
      <c r="E14" s="15"/>
      <c r="F14" s="22"/>
      <c r="G14" s="3">
        <f t="shared" si="0"/>
        <v>0</v>
      </c>
      <c r="H14" s="39"/>
    </row>
    <row r="15" spans="1:8" ht="12.75">
      <c r="A15" s="43">
        <v>11</v>
      </c>
      <c r="B15" s="46" t="s">
        <v>286</v>
      </c>
      <c r="C15" s="47" t="s">
        <v>287</v>
      </c>
      <c r="D15" s="158">
        <v>16</v>
      </c>
      <c r="E15" s="15"/>
      <c r="F15" s="22"/>
      <c r="G15" s="3">
        <f t="shared" si="0"/>
        <v>0</v>
      </c>
      <c r="H15" s="39"/>
    </row>
    <row r="16" spans="1:8" ht="12.75">
      <c r="A16" s="43">
        <v>12</v>
      </c>
      <c r="B16" s="46" t="s">
        <v>266</v>
      </c>
      <c r="C16" s="47" t="s">
        <v>267</v>
      </c>
      <c r="D16" s="158">
        <v>7717.673999999997</v>
      </c>
      <c r="E16" s="15"/>
      <c r="F16" s="22"/>
      <c r="G16" s="3">
        <f t="shared" si="0"/>
        <v>0</v>
      </c>
      <c r="H16" s="39"/>
    </row>
    <row r="17" spans="1:8" ht="12.75">
      <c r="A17" s="43">
        <v>13</v>
      </c>
      <c r="B17" s="46" t="s">
        <v>302</v>
      </c>
      <c r="C17" s="47" t="s">
        <v>303</v>
      </c>
      <c r="D17" s="158">
        <v>2573.959000000001</v>
      </c>
      <c r="E17" s="15"/>
      <c r="F17" s="22"/>
      <c r="G17" s="3">
        <f t="shared" si="0"/>
        <v>0</v>
      </c>
      <c r="H17" s="39"/>
    </row>
    <row r="18" spans="1:8" ht="12.75">
      <c r="A18" s="43">
        <v>14</v>
      </c>
      <c r="B18" s="46" t="s">
        <v>362</v>
      </c>
      <c r="C18" s="47" t="s">
        <v>363</v>
      </c>
      <c r="D18" s="158">
        <v>1476.975048</v>
      </c>
      <c r="E18" s="15"/>
      <c r="F18" s="22"/>
      <c r="G18" s="3">
        <f t="shared" si="0"/>
        <v>0</v>
      </c>
      <c r="H18" s="39"/>
    </row>
    <row r="19" spans="1:8" ht="12.75">
      <c r="A19" s="43">
        <v>15</v>
      </c>
      <c r="B19" s="46" t="s">
        <v>360</v>
      </c>
      <c r="C19" s="47" t="s">
        <v>361</v>
      </c>
      <c r="D19" s="158">
        <v>805.4218499999998</v>
      </c>
      <c r="E19" s="15"/>
      <c r="F19" s="22"/>
      <c r="G19" s="3">
        <f t="shared" si="0"/>
        <v>0</v>
      </c>
      <c r="H19" s="39"/>
    </row>
    <row r="20" spans="1:8" ht="12.75">
      <c r="A20" s="43">
        <v>16</v>
      </c>
      <c r="B20" s="46" t="s">
        <v>296</v>
      </c>
      <c r="C20" s="47" t="s">
        <v>297</v>
      </c>
      <c r="D20" s="158">
        <v>16098.73499999998</v>
      </c>
      <c r="E20" s="15"/>
      <c r="F20" s="22"/>
      <c r="G20" s="3">
        <f t="shared" si="0"/>
        <v>0</v>
      </c>
      <c r="H20" s="39"/>
    </row>
    <row r="21" spans="1:8" ht="12.75">
      <c r="A21" s="43">
        <v>17</v>
      </c>
      <c r="B21" s="46" t="s">
        <v>352</v>
      </c>
      <c r="C21" s="47" t="s">
        <v>353</v>
      </c>
      <c r="D21" s="158">
        <v>86.8</v>
      </c>
      <c r="E21" s="15"/>
      <c r="F21" s="22"/>
      <c r="G21" s="3">
        <f t="shared" si="0"/>
        <v>0</v>
      </c>
      <c r="H21" s="39"/>
    </row>
    <row r="22" spans="1:8" ht="12.75">
      <c r="A22" s="43">
        <v>18</v>
      </c>
      <c r="B22" s="46" t="s">
        <v>246</v>
      </c>
      <c r="C22" s="47" t="s">
        <v>247</v>
      </c>
      <c r="D22" s="158">
        <v>806.393938</v>
      </c>
      <c r="E22" s="15"/>
      <c r="F22" s="22"/>
      <c r="G22" s="3">
        <f t="shared" si="0"/>
        <v>0</v>
      </c>
      <c r="H22" s="39"/>
    </row>
    <row r="23" spans="1:8" ht="12.75">
      <c r="A23" s="43">
        <v>19</v>
      </c>
      <c r="B23" s="46" t="s">
        <v>304</v>
      </c>
      <c r="C23" s="47" t="s">
        <v>305</v>
      </c>
      <c r="D23" s="158">
        <v>1224</v>
      </c>
      <c r="E23" s="15"/>
      <c r="F23" s="22"/>
      <c r="G23" s="3">
        <f t="shared" si="0"/>
        <v>0</v>
      </c>
      <c r="H23" s="39"/>
    </row>
    <row r="24" spans="1:8" ht="12.75">
      <c r="A24" s="43">
        <v>20</v>
      </c>
      <c r="B24" s="46" t="s">
        <v>254</v>
      </c>
      <c r="C24" s="47" t="s">
        <v>255</v>
      </c>
      <c r="D24" s="158">
        <v>3375.822</v>
      </c>
      <c r="E24" s="15"/>
      <c r="F24" s="22"/>
      <c r="G24" s="3">
        <f t="shared" si="0"/>
        <v>0</v>
      </c>
      <c r="H24" s="39"/>
    </row>
    <row r="25" spans="1:8" ht="12.75">
      <c r="A25" s="43">
        <v>21</v>
      </c>
      <c r="B25" s="46" t="s">
        <v>368</v>
      </c>
      <c r="C25" s="47" t="s">
        <v>369</v>
      </c>
      <c r="D25" s="158">
        <v>11.758</v>
      </c>
      <c r="E25" s="15"/>
      <c r="F25" s="22"/>
      <c r="G25" s="3">
        <f t="shared" si="0"/>
        <v>0</v>
      </c>
      <c r="H25" s="39"/>
    </row>
    <row r="26" spans="1:8" ht="12.75">
      <c r="A26" s="43">
        <v>22</v>
      </c>
      <c r="B26" s="46" t="s">
        <v>234</v>
      </c>
      <c r="C26" s="47" t="s">
        <v>235</v>
      </c>
      <c r="D26" s="158">
        <v>266</v>
      </c>
      <c r="E26" s="15"/>
      <c r="F26" s="22"/>
      <c r="G26" s="3">
        <f t="shared" si="0"/>
        <v>0</v>
      </c>
      <c r="H26" s="39"/>
    </row>
    <row r="27" spans="1:8" ht="12.75">
      <c r="A27" s="43">
        <v>23</v>
      </c>
      <c r="B27" s="46" t="s">
        <v>314</v>
      </c>
      <c r="C27" s="47" t="s">
        <v>315</v>
      </c>
      <c r="D27" s="158">
        <v>120.58</v>
      </c>
      <c r="E27" s="15"/>
      <c r="F27" s="22"/>
      <c r="G27" s="3">
        <f t="shared" si="0"/>
        <v>0</v>
      </c>
      <c r="H27" s="39"/>
    </row>
    <row r="28" spans="1:8" ht="12.75">
      <c r="A28" s="43">
        <v>24</v>
      </c>
      <c r="B28" s="46" t="s">
        <v>324</v>
      </c>
      <c r="C28" s="47" t="s">
        <v>325</v>
      </c>
      <c r="D28" s="158">
        <v>441.964</v>
      </c>
      <c r="E28" s="15"/>
      <c r="F28" s="22"/>
      <c r="G28" s="3">
        <f t="shared" si="0"/>
        <v>0</v>
      </c>
      <c r="H28" s="39"/>
    </row>
    <row r="29" spans="1:8" ht="12.75">
      <c r="A29" s="43">
        <v>25</v>
      </c>
      <c r="B29" s="46" t="s">
        <v>288</v>
      </c>
      <c r="C29" s="47" t="s">
        <v>289</v>
      </c>
      <c r="D29" s="158">
        <v>129.268</v>
      </c>
      <c r="E29" s="15"/>
      <c r="F29" s="22"/>
      <c r="G29" s="3">
        <f t="shared" si="0"/>
        <v>0</v>
      </c>
      <c r="H29" s="39"/>
    </row>
    <row r="30" spans="1:8" ht="12.75">
      <c r="A30" s="43">
        <v>26</v>
      </c>
      <c r="B30" s="46" t="s">
        <v>372</v>
      </c>
      <c r="C30" s="47" t="s">
        <v>373</v>
      </c>
      <c r="D30" s="158">
        <v>113.25899999999999</v>
      </c>
      <c r="E30" s="15"/>
      <c r="F30" s="22"/>
      <c r="G30" s="3">
        <f t="shared" si="0"/>
        <v>0</v>
      </c>
      <c r="H30" s="39"/>
    </row>
    <row r="31" spans="1:8" ht="12.75">
      <c r="A31" s="43">
        <v>27</v>
      </c>
      <c r="B31" s="46" t="s">
        <v>338</v>
      </c>
      <c r="C31" s="47" t="s">
        <v>339</v>
      </c>
      <c r="D31" s="158">
        <v>292.75999999999993</v>
      </c>
      <c r="E31" s="15"/>
      <c r="F31" s="22"/>
      <c r="G31" s="3">
        <f t="shared" si="0"/>
        <v>0</v>
      </c>
      <c r="H31" s="39"/>
    </row>
    <row r="32" spans="1:8" ht="12.75">
      <c r="A32" s="43">
        <v>28</v>
      </c>
      <c r="B32" s="46" t="s">
        <v>308</v>
      </c>
      <c r="C32" s="47" t="s">
        <v>309</v>
      </c>
      <c r="D32" s="158">
        <v>2518.427264</v>
      </c>
      <c r="E32" s="15"/>
      <c r="F32" s="22"/>
      <c r="G32" s="3">
        <f t="shared" si="0"/>
        <v>0</v>
      </c>
      <c r="H32" s="39"/>
    </row>
    <row r="33" spans="1:8" ht="12.75">
      <c r="A33" s="43">
        <v>29</v>
      </c>
      <c r="B33" s="46" t="s">
        <v>268</v>
      </c>
      <c r="C33" s="47" t="s">
        <v>269</v>
      </c>
      <c r="D33" s="158">
        <v>447.23599999999993</v>
      </c>
      <c r="E33" s="15"/>
      <c r="F33" s="22"/>
      <c r="G33" s="3">
        <f t="shared" si="0"/>
        <v>0</v>
      </c>
      <c r="H33" s="39"/>
    </row>
    <row r="34" spans="1:8" ht="12.75">
      <c r="A34" s="43">
        <v>30</v>
      </c>
      <c r="B34" s="46" t="s">
        <v>280</v>
      </c>
      <c r="C34" s="47" t="s">
        <v>281</v>
      </c>
      <c r="D34" s="158">
        <v>2</v>
      </c>
      <c r="E34" s="15"/>
      <c r="F34" s="22"/>
      <c r="G34" s="3">
        <f t="shared" si="0"/>
        <v>0</v>
      </c>
      <c r="H34" s="39"/>
    </row>
    <row r="35" spans="1:8" ht="12.75">
      <c r="A35" s="43">
        <v>31</v>
      </c>
      <c r="B35" s="46" t="s">
        <v>334</v>
      </c>
      <c r="C35" s="47" t="s">
        <v>335</v>
      </c>
      <c r="D35" s="158">
        <v>21.794000000000004</v>
      </c>
      <c r="E35" s="15"/>
      <c r="F35" s="22"/>
      <c r="G35" s="3">
        <f t="shared" si="0"/>
        <v>0</v>
      </c>
      <c r="H35" s="39"/>
    </row>
    <row r="36" spans="1:8" ht="12.75">
      <c r="A36" s="43">
        <v>32</v>
      </c>
      <c r="B36" s="46" t="s">
        <v>336</v>
      </c>
      <c r="C36" s="47" t="s">
        <v>337</v>
      </c>
      <c r="D36" s="158">
        <v>57.202</v>
      </c>
      <c r="E36" s="15"/>
      <c r="F36" s="22"/>
      <c r="G36" s="3">
        <f t="shared" si="0"/>
        <v>0</v>
      </c>
      <c r="H36" s="39"/>
    </row>
    <row r="37" spans="1:8" ht="12.75">
      <c r="A37" s="43">
        <v>33</v>
      </c>
      <c r="B37" s="46" t="s">
        <v>242</v>
      </c>
      <c r="C37" s="47" t="s">
        <v>243</v>
      </c>
      <c r="D37" s="158">
        <v>87.527</v>
      </c>
      <c r="E37" s="15"/>
      <c r="F37" s="22"/>
      <c r="G37" s="3">
        <f aca="true" t="shared" si="1" ref="G37:G75">D37*F37</f>
        <v>0</v>
      </c>
      <c r="H37" s="39"/>
    </row>
    <row r="38" spans="1:8" ht="12.75">
      <c r="A38" s="43">
        <v>34</v>
      </c>
      <c r="B38" s="46" t="s">
        <v>258</v>
      </c>
      <c r="C38" s="47" t="s">
        <v>259</v>
      </c>
      <c r="D38" s="158">
        <v>19.36</v>
      </c>
      <c r="E38" s="15"/>
      <c r="F38" s="22"/>
      <c r="G38" s="3">
        <f t="shared" si="1"/>
        <v>0</v>
      </c>
      <c r="H38" s="39"/>
    </row>
    <row r="39" spans="1:8" ht="12.75">
      <c r="A39" s="43">
        <v>35</v>
      </c>
      <c r="B39" s="46" t="s">
        <v>298</v>
      </c>
      <c r="C39" s="47" t="s">
        <v>299</v>
      </c>
      <c r="D39" s="158">
        <v>378.372222</v>
      </c>
      <c r="E39" s="15"/>
      <c r="F39" s="22"/>
      <c r="G39" s="3">
        <f t="shared" si="1"/>
        <v>0</v>
      </c>
      <c r="H39" s="39"/>
    </row>
    <row r="40" spans="1:8" ht="12.75">
      <c r="A40" s="43">
        <v>36</v>
      </c>
      <c r="B40" s="46" t="s">
        <v>366</v>
      </c>
      <c r="C40" s="47" t="s">
        <v>367</v>
      </c>
      <c r="D40" s="158">
        <v>12.627</v>
      </c>
      <c r="E40" s="15"/>
      <c r="F40" s="22"/>
      <c r="G40" s="3">
        <f t="shared" si="1"/>
        <v>0</v>
      </c>
      <c r="H40" s="39"/>
    </row>
    <row r="41" spans="1:8" ht="12.75">
      <c r="A41" s="43">
        <v>37</v>
      </c>
      <c r="B41" s="46" t="s">
        <v>278</v>
      </c>
      <c r="C41" s="47" t="s">
        <v>279</v>
      </c>
      <c r="D41" s="158">
        <v>5.104444</v>
      </c>
      <c r="E41" s="15"/>
      <c r="F41" s="22"/>
      <c r="G41" s="3">
        <f t="shared" si="1"/>
        <v>0</v>
      </c>
      <c r="H41" s="39"/>
    </row>
    <row r="42" spans="1:8" ht="12.75">
      <c r="A42" s="43">
        <v>38</v>
      </c>
      <c r="B42" s="46" t="s">
        <v>290</v>
      </c>
      <c r="C42" s="47" t="s">
        <v>291</v>
      </c>
      <c r="D42" s="158">
        <v>6.212222000000001</v>
      </c>
      <c r="E42" s="15"/>
      <c r="F42" s="22"/>
      <c r="G42" s="3">
        <f t="shared" si="1"/>
        <v>0</v>
      </c>
      <c r="H42" s="39"/>
    </row>
    <row r="43" spans="1:8" ht="12.75">
      <c r="A43" s="43">
        <v>39</v>
      </c>
      <c r="B43" s="46" t="s">
        <v>354</v>
      </c>
      <c r="C43" s="47" t="s">
        <v>355</v>
      </c>
      <c r="D43" s="158">
        <v>13.942</v>
      </c>
      <c r="E43" s="15"/>
      <c r="F43" s="22"/>
      <c r="G43" s="3">
        <f t="shared" si="1"/>
        <v>0</v>
      </c>
      <c r="H43" s="39"/>
    </row>
    <row r="44" spans="1:8" ht="12.75">
      <c r="A44" s="43">
        <v>40</v>
      </c>
      <c r="B44" s="46" t="s">
        <v>248</v>
      </c>
      <c r="C44" s="47" t="s">
        <v>249</v>
      </c>
      <c r="D44" s="158">
        <v>27.390625</v>
      </c>
      <c r="E44" s="15"/>
      <c r="F44" s="22"/>
      <c r="G44" s="3">
        <f t="shared" si="1"/>
        <v>0</v>
      </c>
      <c r="H44" s="39"/>
    </row>
    <row r="45" spans="1:8" ht="12.75">
      <c r="A45" s="43">
        <v>41</v>
      </c>
      <c r="B45" s="46" t="s">
        <v>236</v>
      </c>
      <c r="C45" s="47" t="s">
        <v>237</v>
      </c>
      <c r="D45" s="158">
        <v>483.23777800000005</v>
      </c>
      <c r="E45" s="15"/>
      <c r="F45" s="22"/>
      <c r="G45" s="3">
        <f t="shared" si="1"/>
        <v>0</v>
      </c>
      <c r="H45" s="39"/>
    </row>
    <row r="46" spans="1:8" ht="12.75">
      <c r="A46" s="43">
        <v>42</v>
      </c>
      <c r="B46" s="46" t="s">
        <v>270</v>
      </c>
      <c r="C46" s="47" t="s">
        <v>271</v>
      </c>
      <c r="D46" s="158">
        <v>1027.681</v>
      </c>
      <c r="E46" s="15"/>
      <c r="F46" s="22"/>
      <c r="G46" s="3">
        <f t="shared" si="1"/>
        <v>0</v>
      </c>
      <c r="H46" s="39"/>
    </row>
    <row r="47" spans="1:8" ht="12.75">
      <c r="A47" s="43">
        <v>43</v>
      </c>
      <c r="B47" s="46" t="s">
        <v>282</v>
      </c>
      <c r="C47" s="47" t="s">
        <v>283</v>
      </c>
      <c r="D47" s="158">
        <v>1206.5052610000002</v>
      </c>
      <c r="E47" s="15"/>
      <c r="F47" s="22"/>
      <c r="G47" s="3">
        <f t="shared" si="1"/>
        <v>0</v>
      </c>
      <c r="H47" s="39"/>
    </row>
    <row r="48" spans="1:8" ht="12.75">
      <c r="A48" s="43">
        <v>44</v>
      </c>
      <c r="B48" s="46" t="s">
        <v>370</v>
      </c>
      <c r="C48" s="47" t="s">
        <v>371</v>
      </c>
      <c r="D48" s="158">
        <v>145.17000000000002</v>
      </c>
      <c r="E48" s="15"/>
      <c r="F48" s="22"/>
      <c r="G48" s="3">
        <f t="shared" si="1"/>
        <v>0</v>
      </c>
      <c r="H48" s="39"/>
    </row>
    <row r="49" spans="1:8" ht="12.75">
      <c r="A49" s="43">
        <v>45</v>
      </c>
      <c r="B49" s="46" t="s">
        <v>284</v>
      </c>
      <c r="C49" s="47" t="s">
        <v>285</v>
      </c>
      <c r="D49" s="158">
        <v>4310.8920000000035</v>
      </c>
      <c r="E49" s="15"/>
      <c r="F49" s="22"/>
      <c r="G49" s="3">
        <f t="shared" si="1"/>
        <v>0</v>
      </c>
      <c r="H49" s="39"/>
    </row>
    <row r="50" spans="1:8" ht="12.75">
      <c r="A50" s="43">
        <v>46</v>
      </c>
      <c r="B50" s="46" t="s">
        <v>272</v>
      </c>
      <c r="C50" s="47" t="s">
        <v>273</v>
      </c>
      <c r="D50" s="158">
        <v>35</v>
      </c>
      <c r="E50" s="15"/>
      <c r="F50" s="22"/>
      <c r="G50" s="3">
        <f t="shared" si="1"/>
        <v>0</v>
      </c>
      <c r="H50" s="39"/>
    </row>
    <row r="51" spans="1:8" ht="12.75">
      <c r="A51" s="43">
        <v>47</v>
      </c>
      <c r="B51" s="46" t="s">
        <v>306</v>
      </c>
      <c r="C51" s="47" t="s">
        <v>307</v>
      </c>
      <c r="D51" s="158">
        <v>4369</v>
      </c>
      <c r="E51" s="15"/>
      <c r="F51" s="22"/>
      <c r="G51" s="3">
        <f t="shared" si="1"/>
        <v>0</v>
      </c>
      <c r="H51" s="39"/>
    </row>
    <row r="52" spans="1:8" ht="12.75">
      <c r="A52" s="43">
        <v>48</v>
      </c>
      <c r="B52" s="46" t="s">
        <v>312</v>
      </c>
      <c r="C52" s="47" t="s">
        <v>313</v>
      </c>
      <c r="D52" s="158">
        <v>216</v>
      </c>
      <c r="E52" s="15"/>
      <c r="F52" s="22"/>
      <c r="G52" s="3">
        <f t="shared" si="1"/>
        <v>0</v>
      </c>
      <c r="H52" s="39"/>
    </row>
    <row r="53" spans="1:8" ht="12.75">
      <c r="A53" s="43">
        <v>49</v>
      </c>
      <c r="B53" s="46" t="s">
        <v>344</v>
      </c>
      <c r="C53" s="47" t="s">
        <v>345</v>
      </c>
      <c r="D53" s="158">
        <v>53</v>
      </c>
      <c r="E53" s="15"/>
      <c r="F53" s="22"/>
      <c r="G53" s="3">
        <f t="shared" si="1"/>
        <v>0</v>
      </c>
      <c r="H53" s="39"/>
    </row>
    <row r="54" spans="1:8" ht="12.75">
      <c r="A54" s="43">
        <v>50</v>
      </c>
      <c r="B54" s="46" t="s">
        <v>240</v>
      </c>
      <c r="C54" s="47" t="s">
        <v>241</v>
      </c>
      <c r="D54" s="158">
        <v>36.21999999999999</v>
      </c>
      <c r="E54" s="15"/>
      <c r="F54" s="22"/>
      <c r="G54" s="3">
        <f t="shared" si="1"/>
        <v>0</v>
      </c>
      <c r="H54" s="39"/>
    </row>
    <row r="55" spans="1:8" ht="12.75">
      <c r="A55" s="43">
        <v>51</v>
      </c>
      <c r="B55" s="46" t="s">
        <v>356</v>
      </c>
      <c r="C55" s="47" t="s">
        <v>357</v>
      </c>
      <c r="D55" s="158">
        <v>30.268572000000002</v>
      </c>
      <c r="E55" s="15"/>
      <c r="F55" s="22"/>
      <c r="G55" s="3">
        <f t="shared" si="1"/>
        <v>0</v>
      </c>
      <c r="H55" s="39"/>
    </row>
    <row r="56" spans="1:8" ht="12.75">
      <c r="A56" s="43">
        <v>52</v>
      </c>
      <c r="B56" s="46" t="s">
        <v>350</v>
      </c>
      <c r="C56" s="47" t="s">
        <v>351</v>
      </c>
      <c r="D56" s="158">
        <v>48</v>
      </c>
      <c r="E56" s="15"/>
      <c r="F56" s="22"/>
      <c r="G56" s="3">
        <f t="shared" si="1"/>
        <v>0</v>
      </c>
      <c r="H56" s="39"/>
    </row>
    <row r="57" spans="1:8" ht="12.75">
      <c r="A57" s="43">
        <v>53</v>
      </c>
      <c r="B57" s="46" t="s">
        <v>320</v>
      </c>
      <c r="C57" s="47" t="s">
        <v>321</v>
      </c>
      <c r="D57" s="158">
        <v>938</v>
      </c>
      <c r="E57" s="15"/>
      <c r="F57" s="22"/>
      <c r="G57" s="3">
        <f t="shared" si="1"/>
        <v>0</v>
      </c>
      <c r="H57" s="39"/>
    </row>
    <row r="58" spans="1:8" ht="12.75">
      <c r="A58" s="43">
        <v>54</v>
      </c>
      <c r="B58" s="46" t="s">
        <v>294</v>
      </c>
      <c r="C58" s="47" t="s">
        <v>295</v>
      </c>
      <c r="D58" s="158">
        <v>9737.5</v>
      </c>
      <c r="E58" s="15"/>
      <c r="F58" s="22"/>
      <c r="G58" s="3">
        <f t="shared" si="1"/>
        <v>0</v>
      </c>
      <c r="H58" s="39"/>
    </row>
    <row r="59" spans="1:8" ht="12.75">
      <c r="A59" s="43">
        <v>55</v>
      </c>
      <c r="B59" s="46" t="s">
        <v>310</v>
      </c>
      <c r="C59" s="47" t="s">
        <v>311</v>
      </c>
      <c r="D59" s="158">
        <v>4455.85</v>
      </c>
      <c r="E59" s="15"/>
      <c r="F59" s="22"/>
      <c r="G59" s="3">
        <f t="shared" si="1"/>
        <v>0</v>
      </c>
      <c r="H59" s="39"/>
    </row>
    <row r="60" spans="1:8" ht="12.75">
      <c r="A60" s="43">
        <v>56</v>
      </c>
      <c r="B60" s="46" t="s">
        <v>326</v>
      </c>
      <c r="C60" s="47" t="s">
        <v>327</v>
      </c>
      <c r="D60" s="158">
        <v>6068.334000000002</v>
      </c>
      <c r="E60" s="15"/>
      <c r="F60" s="22"/>
      <c r="G60" s="3">
        <f t="shared" si="1"/>
        <v>0</v>
      </c>
      <c r="H60" s="39"/>
    </row>
    <row r="61" spans="1:8" ht="12.75">
      <c r="A61" s="43">
        <v>57</v>
      </c>
      <c r="B61" s="46" t="s">
        <v>264</v>
      </c>
      <c r="C61" s="47" t="s">
        <v>265</v>
      </c>
      <c r="D61" s="158">
        <v>5557.780000000001</v>
      </c>
      <c r="E61" s="15"/>
      <c r="F61" s="22"/>
      <c r="G61" s="3">
        <f t="shared" si="1"/>
        <v>0</v>
      </c>
      <c r="H61" s="39"/>
    </row>
    <row r="62" spans="1:8" ht="12.75">
      <c r="A62" s="43">
        <v>58</v>
      </c>
      <c r="B62" s="46" t="s">
        <v>374</v>
      </c>
      <c r="C62" s="47" t="s">
        <v>375</v>
      </c>
      <c r="D62" s="158">
        <v>96</v>
      </c>
      <c r="E62" s="15"/>
      <c r="F62" s="22"/>
      <c r="G62" s="3">
        <f t="shared" si="1"/>
        <v>0</v>
      </c>
      <c r="H62" s="39"/>
    </row>
    <row r="63" spans="1:8" ht="12.75">
      <c r="A63" s="43">
        <v>59</v>
      </c>
      <c r="B63" s="46" t="s">
        <v>364</v>
      </c>
      <c r="C63" s="47" t="s">
        <v>365</v>
      </c>
      <c r="D63" s="158">
        <v>208.263592</v>
      </c>
      <c r="E63" s="15"/>
      <c r="F63" s="22"/>
      <c r="G63" s="3">
        <f t="shared" si="1"/>
        <v>0</v>
      </c>
      <c r="H63" s="39"/>
    </row>
    <row r="64" spans="1:8" ht="12.75">
      <c r="A64" s="43">
        <v>60</v>
      </c>
      <c r="B64" s="46" t="s">
        <v>316</v>
      </c>
      <c r="C64" s="47" t="s">
        <v>317</v>
      </c>
      <c r="D64" s="158">
        <v>64</v>
      </c>
      <c r="E64" s="15"/>
      <c r="F64" s="22"/>
      <c r="G64" s="3">
        <f t="shared" si="1"/>
        <v>0</v>
      </c>
      <c r="H64" s="39"/>
    </row>
    <row r="65" spans="1:8" ht="12.75">
      <c r="A65" s="43">
        <v>61</v>
      </c>
      <c r="B65" s="46" t="s">
        <v>330</v>
      </c>
      <c r="C65" s="47" t="s">
        <v>331</v>
      </c>
      <c r="D65" s="158">
        <v>613</v>
      </c>
      <c r="E65" s="15"/>
      <c r="F65" s="22"/>
      <c r="G65" s="3">
        <f t="shared" si="1"/>
        <v>0</v>
      </c>
      <c r="H65" s="39"/>
    </row>
    <row r="66" spans="1:8" ht="12.75">
      <c r="A66" s="43">
        <v>62</v>
      </c>
      <c r="B66" s="46" t="s">
        <v>340</v>
      </c>
      <c r="C66" s="47" t="s">
        <v>341</v>
      </c>
      <c r="D66" s="158">
        <v>4560</v>
      </c>
      <c r="E66" s="15"/>
      <c r="F66" s="22"/>
      <c r="G66" s="3">
        <f t="shared" si="1"/>
        <v>0</v>
      </c>
      <c r="H66" s="39"/>
    </row>
    <row r="67" spans="1:8" ht="12.75">
      <c r="A67" s="43">
        <v>63</v>
      </c>
      <c r="B67" s="46" t="s">
        <v>318</v>
      </c>
      <c r="C67" s="47" t="s">
        <v>319</v>
      </c>
      <c r="D67" s="158">
        <v>17718</v>
      </c>
      <c r="E67" s="15"/>
      <c r="F67" s="22"/>
      <c r="G67" s="3">
        <f t="shared" si="1"/>
        <v>0</v>
      </c>
      <c r="H67" s="39"/>
    </row>
    <row r="68" spans="1:8" ht="12.75">
      <c r="A68" s="43">
        <v>64</v>
      </c>
      <c r="B68" s="46" t="s">
        <v>260</v>
      </c>
      <c r="C68" s="47" t="s">
        <v>261</v>
      </c>
      <c r="D68" s="158">
        <v>5705</v>
      </c>
      <c r="E68" s="15"/>
      <c r="F68" s="22"/>
      <c r="G68" s="3">
        <f t="shared" si="1"/>
        <v>0</v>
      </c>
      <c r="H68" s="39"/>
    </row>
    <row r="69" spans="1:8" ht="12.75">
      <c r="A69" s="43">
        <v>65</v>
      </c>
      <c r="B69" s="46" t="s">
        <v>276</v>
      </c>
      <c r="C69" s="47" t="s">
        <v>277</v>
      </c>
      <c r="D69" s="158">
        <v>4802</v>
      </c>
      <c r="E69" s="15"/>
      <c r="F69" s="22"/>
      <c r="G69" s="3">
        <f t="shared" si="1"/>
        <v>0</v>
      </c>
      <c r="H69" s="39"/>
    </row>
    <row r="70" spans="1:8" ht="12.75">
      <c r="A70" s="43">
        <v>66</v>
      </c>
      <c r="B70" s="46" t="s">
        <v>342</v>
      </c>
      <c r="C70" s="47" t="s">
        <v>343</v>
      </c>
      <c r="D70" s="158">
        <v>1280</v>
      </c>
      <c r="E70" s="15"/>
      <c r="F70" s="22"/>
      <c r="G70" s="3">
        <f t="shared" si="1"/>
        <v>0</v>
      </c>
      <c r="H70" s="39"/>
    </row>
    <row r="71" spans="1:8" ht="12.75">
      <c r="A71" s="43">
        <v>67</v>
      </c>
      <c r="B71" s="46" t="s">
        <v>238</v>
      </c>
      <c r="C71" s="47" t="s">
        <v>239</v>
      </c>
      <c r="D71" s="158">
        <v>1857</v>
      </c>
      <c r="E71" s="15"/>
      <c r="F71" s="22"/>
      <c r="G71" s="3">
        <f t="shared" si="1"/>
        <v>0</v>
      </c>
      <c r="H71" s="39"/>
    </row>
    <row r="72" spans="1:8" ht="12.75">
      <c r="A72" s="43">
        <v>68</v>
      </c>
      <c r="B72" s="46" t="s">
        <v>250</v>
      </c>
      <c r="C72" s="47" t="s">
        <v>251</v>
      </c>
      <c r="D72" s="158">
        <v>411.84799999999996</v>
      </c>
      <c r="E72" s="15"/>
      <c r="F72" s="22"/>
      <c r="G72" s="3">
        <f t="shared" si="1"/>
        <v>0</v>
      </c>
      <c r="H72" s="39"/>
    </row>
    <row r="73" spans="1:8" ht="12.75">
      <c r="A73" s="43">
        <v>69</v>
      </c>
      <c r="B73" s="46" t="s">
        <v>328</v>
      </c>
      <c r="C73" s="47" t="s">
        <v>329</v>
      </c>
      <c r="D73" s="158">
        <v>6488.433000000002</v>
      </c>
      <c r="E73" s="15"/>
      <c r="F73" s="22"/>
      <c r="G73" s="3">
        <f t="shared" si="1"/>
        <v>0</v>
      </c>
      <c r="H73" s="39"/>
    </row>
    <row r="74" spans="1:8" ht="12.75">
      <c r="A74" s="43">
        <v>70</v>
      </c>
      <c r="B74" s="46" t="s">
        <v>332</v>
      </c>
      <c r="C74" s="47" t="s">
        <v>333</v>
      </c>
      <c r="D74" s="158">
        <v>22257.57400000002</v>
      </c>
      <c r="E74" s="15"/>
      <c r="F74" s="22"/>
      <c r="G74" s="3">
        <f t="shared" si="1"/>
        <v>0</v>
      </c>
      <c r="H74" s="39"/>
    </row>
    <row r="75" spans="1:8" ht="13.5" thickBot="1">
      <c r="A75" s="44">
        <v>71</v>
      </c>
      <c r="B75" s="48" t="s">
        <v>348</v>
      </c>
      <c r="C75" s="49" t="s">
        <v>349</v>
      </c>
      <c r="D75" s="159">
        <v>2095.512</v>
      </c>
      <c r="E75" s="16"/>
      <c r="F75" s="23"/>
      <c r="G75" s="8">
        <f t="shared" si="1"/>
        <v>0</v>
      </c>
      <c r="H75" s="40"/>
    </row>
    <row r="76" spans="3:7" ht="15">
      <c r="C76" s="5" t="s">
        <v>5</v>
      </c>
      <c r="D76" s="34">
        <f>SUM(D5:D75)</f>
        <v>170416.500816</v>
      </c>
      <c r="E76" s="6"/>
      <c r="F76" s="24"/>
      <c r="G76" s="94">
        <f>SUM(G5:G75)</f>
        <v>0</v>
      </c>
    </row>
    <row r="77" ht="15">
      <c r="D77" s="31"/>
    </row>
    <row r="78" spans="4:5" ht="15">
      <c r="D78" s="31"/>
      <c r="E78" s="13" t="s">
        <v>9</v>
      </c>
    </row>
    <row r="79" ht="15">
      <c r="D79" s="31"/>
    </row>
    <row r="80" spans="4:5" ht="15">
      <c r="D80" s="31"/>
      <c r="E80" s="17"/>
    </row>
    <row r="81" ht="15">
      <c r="D81" s="31"/>
    </row>
    <row r="82" ht="15">
      <c r="D82" s="31"/>
    </row>
  </sheetData>
  <sheetProtection algorithmName="SHA-512" hashValue="PHghKRQ3hmZyn2CYU76NtQtqlOnGx64JKv9WFL9Xt6y8QBVwh6WmKC63B2rHlYCSDfeiEswEm+gqXIEx7t97Mw==" saltValue="0usJtv1ZRmWWPlMPnoJ1YQ==" spinCount="100000" sheet="1" objects="1" scenarios="1"/>
  <printOptions/>
  <pageMargins left="0.7" right="0.7" top="0.75" bottom="0.75" header="0.3" footer="0.3"/>
  <pageSetup horizontalDpi="600" verticalDpi="600" orientation="portrait" scale="80" r:id="rId1"/>
  <ignoredErrors>
    <ignoredError sqref="B5:D7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H18"/>
  <sheetViews>
    <sheetView workbookViewId="0" topLeftCell="A1">
      <selection activeCell="I20" sqref="I20"/>
    </sheetView>
  </sheetViews>
  <sheetFormatPr defaultColWidth="9.140625" defaultRowHeight="15"/>
  <cols>
    <col min="1" max="1" width="4.421875" style="105" customWidth="1"/>
    <col min="2" max="2" width="8.421875" style="105" customWidth="1"/>
    <col min="3" max="3" width="45.421875" style="105" bestFit="1" customWidth="1"/>
    <col min="4" max="4" width="9.140625" style="107" customWidth="1"/>
    <col min="5" max="5" width="39.28125" style="108" customWidth="1"/>
    <col min="6" max="6" width="14.8515625" style="109" customWidth="1"/>
    <col min="7" max="7" width="14.57421875" style="110" customWidth="1"/>
    <col min="8" max="8" width="17.57421875" style="108" customWidth="1"/>
    <col min="9" max="16384" width="9.140625" style="105" customWidth="1"/>
  </cols>
  <sheetData>
    <row r="1" ht="12.75">
      <c r="C1" s="106" t="s">
        <v>0</v>
      </c>
    </row>
    <row r="3" spans="1:3" ht="12.75" thickBot="1">
      <c r="A3" s="111" t="s">
        <v>8</v>
      </c>
      <c r="B3" s="111"/>
      <c r="C3" s="111"/>
    </row>
    <row r="4" spans="1:8" ht="58.5" customHeight="1" thickBot="1">
      <c r="A4" s="112" t="s">
        <v>2</v>
      </c>
      <c r="B4" s="113" t="s">
        <v>12</v>
      </c>
      <c r="C4" s="114" t="s">
        <v>10</v>
      </c>
      <c r="D4" s="115" t="s">
        <v>46</v>
      </c>
      <c r="E4" s="116" t="s">
        <v>3</v>
      </c>
      <c r="F4" s="117" t="s">
        <v>47</v>
      </c>
      <c r="G4" s="118" t="s">
        <v>48</v>
      </c>
      <c r="H4" s="119" t="s">
        <v>4</v>
      </c>
    </row>
    <row r="5" spans="1:8" ht="15">
      <c r="A5" s="120">
        <v>1</v>
      </c>
      <c r="B5" s="86" t="s">
        <v>380</v>
      </c>
      <c r="C5" s="87" t="s">
        <v>381</v>
      </c>
      <c r="D5" s="121">
        <v>15</v>
      </c>
      <c r="E5" s="122"/>
      <c r="F5" s="123"/>
      <c r="G5" s="124">
        <f aca="true" t="shared" si="0" ref="G5:G13">D5*F5</f>
        <v>0</v>
      </c>
      <c r="H5" s="125"/>
    </row>
    <row r="6" spans="1:8" ht="15">
      <c r="A6" s="126">
        <v>2</v>
      </c>
      <c r="B6" s="86" t="s">
        <v>376</v>
      </c>
      <c r="C6" s="87" t="s">
        <v>377</v>
      </c>
      <c r="D6" s="121">
        <v>42</v>
      </c>
      <c r="E6" s="127"/>
      <c r="F6" s="128"/>
      <c r="G6" s="129">
        <f t="shared" si="0"/>
        <v>0</v>
      </c>
      <c r="H6" s="130"/>
    </row>
    <row r="7" spans="1:8" ht="15">
      <c r="A7" s="126">
        <v>3</v>
      </c>
      <c r="B7" s="86" t="s">
        <v>382</v>
      </c>
      <c r="C7" s="87" t="s">
        <v>383</v>
      </c>
      <c r="D7" s="121">
        <v>204787</v>
      </c>
      <c r="E7" s="127"/>
      <c r="F7" s="128"/>
      <c r="G7" s="129">
        <f t="shared" si="0"/>
        <v>0</v>
      </c>
      <c r="H7" s="130"/>
    </row>
    <row r="8" spans="1:8" ht="15">
      <c r="A8" s="126">
        <v>4</v>
      </c>
      <c r="B8" s="86" t="s">
        <v>388</v>
      </c>
      <c r="C8" s="87" t="s">
        <v>389</v>
      </c>
      <c r="D8" s="121">
        <v>7674</v>
      </c>
      <c r="E8" s="127"/>
      <c r="F8" s="128"/>
      <c r="G8" s="129">
        <f t="shared" si="0"/>
        <v>0</v>
      </c>
      <c r="H8" s="130"/>
    </row>
    <row r="9" spans="1:8" ht="15">
      <c r="A9" s="126">
        <v>5</v>
      </c>
      <c r="B9" s="86" t="s">
        <v>386</v>
      </c>
      <c r="C9" s="87" t="s">
        <v>387</v>
      </c>
      <c r="D9" s="121">
        <v>3821</v>
      </c>
      <c r="E9" s="127"/>
      <c r="F9" s="128"/>
      <c r="G9" s="129">
        <f t="shared" si="0"/>
        <v>0</v>
      </c>
      <c r="H9" s="130"/>
    </row>
    <row r="10" spans="1:8" ht="15">
      <c r="A10" s="126">
        <v>6</v>
      </c>
      <c r="B10" s="86" t="s">
        <v>384</v>
      </c>
      <c r="C10" s="87" t="s">
        <v>385</v>
      </c>
      <c r="D10" s="121">
        <v>5732</v>
      </c>
      <c r="E10" s="127"/>
      <c r="F10" s="128"/>
      <c r="G10" s="129">
        <f t="shared" si="0"/>
        <v>0</v>
      </c>
      <c r="H10" s="130"/>
    </row>
    <row r="11" spans="1:8" ht="15">
      <c r="A11" s="126">
        <v>7</v>
      </c>
      <c r="B11" s="86" t="s">
        <v>390</v>
      </c>
      <c r="C11" s="87" t="s">
        <v>391</v>
      </c>
      <c r="D11" s="121">
        <v>2</v>
      </c>
      <c r="E11" s="127"/>
      <c r="F11" s="128"/>
      <c r="G11" s="129">
        <f t="shared" si="0"/>
        <v>0</v>
      </c>
      <c r="H11" s="130"/>
    </row>
    <row r="12" spans="1:8" ht="15">
      <c r="A12" s="126">
        <v>8</v>
      </c>
      <c r="B12" s="86" t="s">
        <v>392</v>
      </c>
      <c r="C12" s="87" t="s">
        <v>393</v>
      </c>
      <c r="D12" s="121">
        <v>1310360</v>
      </c>
      <c r="E12" s="127"/>
      <c r="F12" s="128"/>
      <c r="G12" s="129">
        <f t="shared" si="0"/>
        <v>0</v>
      </c>
      <c r="H12" s="130"/>
    </row>
    <row r="13" spans="1:8" ht="12.75" thickBot="1">
      <c r="A13" s="131">
        <v>9</v>
      </c>
      <c r="B13" s="132" t="s">
        <v>378</v>
      </c>
      <c r="C13" s="133" t="s">
        <v>379</v>
      </c>
      <c r="D13" s="134">
        <v>143552</v>
      </c>
      <c r="E13" s="135"/>
      <c r="F13" s="136"/>
      <c r="G13" s="137">
        <f t="shared" si="0"/>
        <v>0</v>
      </c>
      <c r="H13" s="138"/>
    </row>
    <row r="14" spans="1:8" ht="15">
      <c r="A14" s="139"/>
      <c r="B14" s="139"/>
      <c r="C14" s="140" t="s">
        <v>5</v>
      </c>
      <c r="D14" s="141">
        <f>SUM(D5:D13)</f>
        <v>1675985</v>
      </c>
      <c r="E14" s="142"/>
      <c r="F14" s="143"/>
      <c r="G14" s="144">
        <f>SUM(G5:G13)</f>
        <v>0</v>
      </c>
      <c r="H14" s="142"/>
    </row>
    <row r="16" ht="15">
      <c r="E16" s="108" t="s">
        <v>9</v>
      </c>
    </row>
    <row r="18" ht="15">
      <c r="E18" s="145"/>
    </row>
  </sheetData>
  <sheetProtection algorithmName="SHA-512" hashValue="/zUM8gIyLMcUQr45+9RUTrX+JGu271Rhbjq4obeAgO3D5XUMdOHWA7ReyNsy9J6oczAEB7OQk7hid3vAIkZ2Xg==" saltValue="gAGiSijjn0SZga1UVYcU0g==" spinCount="100000" sheet="1" objects="1" scenarios="1"/>
  <printOptions/>
  <pageMargins left="0.7" right="0.7" top="0.75" bottom="0.75" header="0.3" footer="0.3"/>
  <pageSetup horizontalDpi="600" verticalDpi="600" orientation="portrait" scale="82" r:id="rId1"/>
  <ignoredErrors>
    <ignoredError sqref="B5:D7 B13:D13 B12 D12 B9:D11 B8 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2023-01-16T13:47:07Z</dcterms:modified>
  <cp:category/>
  <cp:version/>
  <cp:contentType/>
  <cp:contentStatus/>
</cp:coreProperties>
</file>