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orenic\Documents\2 PROJEKTI\2024 KU\PL Punionice izvođenje Umag\7 Natječaj MK\"/>
    </mc:Choice>
  </mc:AlternateContent>
  <bookViews>
    <workbookView xWindow="0" yWindow="0" windowWidth="19200" windowHeight="8340" tabRatio="580"/>
  </bookViews>
  <sheets>
    <sheet name="Tr_punionice" sheetId="5" r:id="rId1"/>
  </sheets>
  <definedNames>
    <definedName name="_xlnm.Print_Area" localSheetId="0">Tr_punionice!$B$1:$H$504</definedName>
  </definedNames>
  <calcPr calcId="162913"/>
</workbook>
</file>

<file path=xl/calcChain.xml><?xml version="1.0" encoding="utf-8"?>
<calcChain xmlns="http://schemas.openxmlformats.org/spreadsheetml/2006/main">
  <c r="G362" i="5" l="1"/>
  <c r="G361" i="5"/>
  <c r="G23" i="5"/>
  <c r="G22" i="5"/>
  <c r="G19" i="5"/>
  <c r="G18" i="5"/>
  <c r="G366" i="5"/>
  <c r="G365" i="5"/>
  <c r="G65" i="5"/>
  <c r="G427" i="5" l="1"/>
  <c r="G294" i="5"/>
  <c r="G232" i="5"/>
  <c r="G228" i="5"/>
  <c r="G229" i="5"/>
  <c r="G113" i="5" l="1"/>
  <c r="G487" i="5" l="1"/>
  <c r="G485" i="5"/>
  <c r="G483" i="5"/>
  <c r="G481" i="5"/>
  <c r="G479" i="5"/>
  <c r="G189" i="5"/>
  <c r="G475" i="5"/>
  <c r="G477" i="5"/>
  <c r="G473" i="5"/>
  <c r="G471" i="5"/>
  <c r="G469" i="5"/>
  <c r="G467" i="5"/>
  <c r="G465" i="5"/>
  <c r="G463" i="5"/>
  <c r="G461" i="5"/>
  <c r="G459" i="5"/>
  <c r="G457" i="5"/>
  <c r="G455" i="5"/>
  <c r="G453" i="5"/>
  <c r="G451" i="5"/>
  <c r="G449" i="5"/>
  <c r="G447" i="5"/>
  <c r="G445" i="5"/>
  <c r="G443" i="5"/>
  <c r="G441" i="5"/>
  <c r="G439" i="5"/>
  <c r="G437" i="5"/>
  <c r="G435" i="5"/>
  <c r="G433" i="5"/>
  <c r="G431" i="5"/>
  <c r="G429" i="5"/>
  <c r="G405" i="5"/>
  <c r="G404" i="5"/>
  <c r="G378" i="5"/>
  <c r="G376" i="5"/>
  <c r="G374" i="5"/>
  <c r="G358" i="5"/>
  <c r="G357" i="5"/>
  <c r="G354" i="5"/>
  <c r="G207" i="5"/>
  <c r="G201" i="5"/>
  <c r="G200" i="5"/>
  <c r="G489" i="5" l="1"/>
  <c r="G496" i="5" s="1"/>
  <c r="G346" i="5" l="1"/>
  <c r="G344" i="5"/>
  <c r="G342" i="5"/>
  <c r="G340" i="5"/>
  <c r="G338" i="5"/>
  <c r="G336" i="5"/>
  <c r="G334" i="5"/>
  <c r="G332" i="5"/>
  <c r="G330" i="5"/>
  <c r="G328" i="5"/>
  <c r="G326" i="5"/>
  <c r="G324" i="5"/>
  <c r="G322" i="5"/>
  <c r="G320" i="5"/>
  <c r="G318" i="5"/>
  <c r="G316" i="5"/>
  <c r="G314" i="5"/>
  <c r="G312" i="5"/>
  <c r="G310" i="5"/>
  <c r="G308" i="5"/>
  <c r="G306" i="5"/>
  <c r="G304" i="5"/>
  <c r="G302" i="5"/>
  <c r="G300" i="5"/>
  <c r="G298" i="5"/>
  <c r="G296" i="5"/>
  <c r="G272" i="5"/>
  <c r="G271" i="5"/>
  <c r="G245" i="5"/>
  <c r="G243" i="5"/>
  <c r="G241" i="5"/>
  <c r="G233" i="5"/>
  <c r="G225" i="5"/>
  <c r="G224" i="5"/>
  <c r="G221" i="5"/>
  <c r="G213" i="5"/>
  <c r="G211" i="5"/>
  <c r="G209" i="5"/>
  <c r="G205" i="5"/>
  <c r="G203" i="5"/>
  <c r="G197" i="5"/>
  <c r="G187" i="5"/>
  <c r="G185" i="5"/>
  <c r="G183" i="5"/>
  <c r="G181" i="5"/>
  <c r="G179" i="5"/>
  <c r="G177" i="5"/>
  <c r="G175" i="5"/>
  <c r="G171" i="5"/>
  <c r="G169" i="5"/>
  <c r="G167" i="5"/>
  <c r="G165" i="5"/>
  <c r="G163" i="5"/>
  <c r="G161" i="5"/>
  <c r="G159" i="5"/>
  <c r="G157" i="5"/>
  <c r="G155" i="5"/>
  <c r="G153" i="5"/>
  <c r="G151" i="5"/>
  <c r="G149" i="5"/>
  <c r="G147" i="5"/>
  <c r="G145" i="5"/>
  <c r="G143" i="5"/>
  <c r="G141" i="5"/>
  <c r="G139" i="5"/>
  <c r="G137" i="5"/>
  <c r="G135" i="5"/>
  <c r="G133" i="5"/>
  <c r="G131" i="5"/>
  <c r="G129" i="5"/>
  <c r="G127" i="5"/>
  <c r="G125" i="5"/>
  <c r="G123" i="5"/>
  <c r="G121" i="5"/>
  <c r="G119" i="5"/>
  <c r="G117" i="5"/>
  <c r="G115" i="5"/>
  <c r="G91" i="5"/>
  <c r="G90" i="5"/>
  <c r="G64" i="5"/>
  <c r="G40" i="5"/>
  <c r="G38" i="5"/>
  <c r="G36" i="5"/>
  <c r="G34" i="5"/>
  <c r="G32" i="5"/>
  <c r="G15" i="5"/>
  <c r="G348" i="5" l="1"/>
  <c r="G191" i="5"/>
  <c r="G493" i="5" s="1"/>
  <c r="G215" i="5"/>
  <c r="G494" i="5" s="1"/>
  <c r="G495" i="5"/>
  <c r="G498" i="5" l="1"/>
</calcChain>
</file>

<file path=xl/sharedStrings.xml><?xml version="1.0" encoding="utf-8"?>
<sst xmlns="http://schemas.openxmlformats.org/spreadsheetml/2006/main" count="917" uniqueCount="226">
  <si>
    <t>2.</t>
  </si>
  <si>
    <t>10.</t>
  </si>
  <si>
    <t>1.</t>
  </si>
  <si>
    <t>4.</t>
  </si>
  <si>
    <t>m</t>
  </si>
  <si>
    <t>Br.</t>
  </si>
  <si>
    <t>jed.mj.</t>
  </si>
  <si>
    <t>Opis stavke</t>
  </si>
  <si>
    <t>kpl</t>
  </si>
  <si>
    <t>11.</t>
  </si>
  <si>
    <t>12.</t>
  </si>
  <si>
    <t>13.</t>
  </si>
  <si>
    <t>14.</t>
  </si>
  <si>
    <t>15.</t>
  </si>
  <si>
    <t>napomena</t>
  </si>
  <si>
    <t>5.</t>
  </si>
  <si>
    <t>suglasan da su troškovnikom predviđene količine i ponuđene cijene dovoljne da se ugovoreni radovi izvedu u cijelosti i do pune funkcije predano u rad kako je to ovim troškovnikom specificirano, te da će po odobrenju nadzorne službe odnosno po završetku radova po predviđenim postupcima predati naručitelju u zahtijevanoj kvaliteti i ugovorenom terminu, sa traženom kvalitetom koju se mora potvrditi u toku i po završetku radova sa odgovarajućim certifikatima, potvrdama o kvaliteti i sukladnosti isporučene robe i ispitnim listama kojima će se potvrditi kvaliteta izvedenih radova i sigurnost za korištenje tih uređaja i instalacija. Naknadni zahtjevi se neće priznati osim za od strane naručitelja posebno naručenih radova. Cijena koju izvoditelj ponudi i unese u troškovnik u svim stavkama sadrži dobavu svih potrebnih materijala i uređaja, dopremu, montažu na licu mjesta na objektu, kao i ožičenje kabliranje i spajanje svih ugrađenih uređaja, položenih kabela i vodiča, kompletnu antikorozivnu zaštitu, ispitivanje i puštanje u rad, sav potreban montažni materijal, pribor i druge usluge potrebne za kompletnu i sigurnu izvedbu radova (osobna i druga potrebna zaštitna sredstva, skladištenje materijala, potrebne</t>
  </si>
  <si>
    <t>nosače, vezice, izolirne stezaljke, vijčani, sidreni, brtveni i pokrovni materijal, oznake stezaljki, uređaja, ormarića i drugih razvoda, odgovarajuće upozoravajuće natpise, odgovarajuće oznake sistema zaštite sve u odgovarajućoj kvaliteti, sitni montažni i spojni materijal i slično), organizaciju radova, koordinaciju eventualnih  podizvoditelja međusobno, skladištenje i čuvanje materijala do primopredaje investitoru-naručitelju, opskrbu gradilišta električnom energijom i vodom ako ugovorom nije drugačije predviđeno, osiguranje gradilišta te uređaja i materijala do primopredaje objekta - predmeta rada. U ponuđenim cijenama mora od strane Izvoditelja biti uključeno vrijeme za potrebne kontrole, probni rad i dokazivanje traženih karakteristika rada. U cijeni ponuđene stavke treba također predvidjeti sve potrebne građevinske i druge potrebne obrtničke radove koje treba obaviti za kompletnu izradu ugovorenih radova što uključuje sve iskope, izradu temelja, proboje rupa u betonu ili zidu za prolaz kabela i Cu užeta ili FeZn trake te</t>
  </si>
  <si>
    <t>Dobava uređaja i montažnog materijala i izvođenje radova :</t>
  </si>
  <si>
    <t xml:space="preserve">a/ dobava  </t>
  </si>
  <si>
    <t>kom</t>
  </si>
  <si>
    <t>b/ preuzimanje od isporučitelja, skadištenje, lokalni transport, ugradnja, spajanje i puštanje u rad sa svim montažnim naterijalom do pune funkcije</t>
  </si>
  <si>
    <t>Dobava, polaganje u kabelski kanal u zaštitnu korugiranu PVC cijev i spajanje kabela tipa  FG16OR16 5x16 mm² komplet sa potrebnim stopicama, tuljcima i oznakama.</t>
  </si>
  <si>
    <t>Dobava i polaganje u kabelski kanal zaštitne korugirane cijevi crvene boje sa dvostrukom stijenkom unutarnjeg dijam. 110 mm.</t>
  </si>
  <si>
    <t>Dobava i polaganje u kabelski kanal zaštitne korugirane cijevi crvene boje sa dvostrukom stijenkom unutarnjeg dijametra 50 mm.</t>
  </si>
  <si>
    <t>Dobava i polaganje u kanal upozoravajuće trake TK/ 80 crvene boje.</t>
  </si>
  <si>
    <t>Dobava i polaganje u kanal upozoravajuće trake TK/ 80 žute boje.</t>
  </si>
  <si>
    <t>Dobava i polaganje u kabelski kanal zaštitne korugirane cijevi žute boje sa dvostrukom stijenkom unutarnjeg dijametra 50 mm.</t>
  </si>
  <si>
    <t>16.</t>
  </si>
  <si>
    <t>17.</t>
  </si>
  <si>
    <t>18.</t>
  </si>
  <si>
    <t xml:space="preserve">grubo i fino krpanje prolaza i prijelaza, šliceva i provrta u betonu i asfaltu  i ukoliko su potrebne vodonepropusne i protupožarne barijere i slično. Ponuditelj-izvođač radova mora pažljivo ispuniti troškovnik i sam prije predaje ponude provjeriti formule jer se kasnije izmjene neće priznavati a ponuda je za ponuđača-izvoditelja obavezujuća. Ispravni i korisni dijelovi iz eventualno demontiranih postojećih ormarića se odspajaju i dostavljaju u skladište naručitelja a eventualno preostali uređaji ili materijal koji se neće koristiti ili predati naručitelju potrebno je otpremiti u ovlašteni servis za sakupljanje i reciklažu otpada sve u cijeni ponuđenog i ugovorenog rada. Prije uključenja tj. puštanja u rad izvoditelj će u NN razvodima i SSRO-ima odnosno RO-ima iz kojih se pojedini kabelski odvodi polažu usuglasiti i u osiguračka postolja uložiti osigurače nazivnih veličina prema novoj dokumentaciji ili u dogovoru sa nadzorom i projektantom prema aktualiziranom </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</si>
  <si>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</si>
  <si>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 xml:space="preserve">proračunu zaštite. Izvođač radova sukladno odredbama važećeg Zakona o gradnji (NN 153 / 13., NN 20/17., NN 39/19, NN 125/19.), Zakona o zaštiti na radu (NN 71/14., 118/14., 154/14, 94/18, 96/18 ), Pravilnika o zaštiti na radu na privremenim ili pokretnim gradilištima ( NN 51/08 ),  Zakona o zaštiti od požara (NN 92/2010) i Pravilnika o sigurnosti i zdravlju pri radu s električnom energijom (NN 88/12) mora prije neposrednog uvođenja u posao Investitoru i Nadzoru dostavi imenovanje odgovorne osobe-voditelja radova, popis osoba koje će biti angažirane kod izvođenja radova, imenovanje osoba zaduženih za provođenje mjera zaštite na radu i zaštite od požara, elaborat uređenja gradilišta i terninski plan izvođenja radova. Izvoditelj za sve radove i postupke koji se moraju obaviti po premetnom ugovoru i ovom troškovniku potpuno samostalno i o svom trošku provodi mjere sigurnosti na radu i </t>
  </si>
  <si>
    <t>Dobava, polaganje u kabelski kanal Cu užeta 50 mm² komplet sa spajanjem i potrebnim stopicama, C - kompresijskim spojnicama (za izvedbu odvojka sa FeZn trake na zaštitne sabirnice punionica i SSRO-a ( spojevi - odvojci spoja sa FeZn trake na uzemljenje punionica i spoj na zaštitnu sabirnicu SSRO-EV1),</t>
  </si>
  <si>
    <t>3.</t>
  </si>
  <si>
    <t xml:space="preserve">Izrada AB temelja dimenzija 70(š) x 60(š) x 60(d) cm za punionice tipa ABB TERRA DC 22,5 kW i TERRA AC 22 kW u glatkoj oplati u kvaliteti MB25, sa potrebnim rebrastim cijevima i spojem na Cu uže - u stavku uračunati 2,5 m Cu užeta 50 mm², dobavu i ugradnju sidrenih vijaka, dobavu i nabijanje tampona (0,25 m³), zatrpavanje i fino poravnanje terena oko temelja (temelj izvesti prema detalju u prilogu projekta i podacima isporučitelja punionica), </t>
  </si>
  <si>
    <t>Dobava i polaganje u kabelski kanal zaštitne korugirane cijevi crvene boje sa dvostrukom stijenkom unutarnjeg dijam. 75 mm.</t>
  </si>
  <si>
    <t>19.</t>
  </si>
  <si>
    <t>20.</t>
  </si>
  <si>
    <t>21.</t>
  </si>
  <si>
    <t>22.</t>
  </si>
  <si>
    <t>23.</t>
  </si>
  <si>
    <t>24.</t>
  </si>
  <si>
    <t>25.</t>
  </si>
  <si>
    <t>26.</t>
  </si>
  <si>
    <t>Dobava i postavljanje prometnog znaka postaje za punjenje električnih vozila oznake C42-3 sukladno Pravilniku o prometnim znakovima, signalizaciji i opremi na cestama ( NN 92/2019 ) sa stupom nosačem prometnog znaka  L=220 cm ( van temelja ), ukupno za temeljenje 255 cm, izrađen je od Fe-cijevi vanjskog promjera 2", debljina stjenke od min. 3,45 do 3,65 mm, zaštita stupa toplo cinčanje komplet sa iskopom iizradom temelja u MB25 dim 0,5 x 0,5 x 0,6 m, poravnanjem terena oko novog temelja i odvozom viška materijala.</t>
  </si>
  <si>
    <t>27.</t>
  </si>
  <si>
    <t>28.</t>
  </si>
  <si>
    <t>29.</t>
  </si>
  <si>
    <t>m³</t>
  </si>
  <si>
    <t>Dobava, raznošenje i razvlačenje po kabelskom kanalu posteljice od strojnog pijeska 0-4 u sloju debljini od 15 cm prije i po polaganju kabela.</t>
  </si>
  <si>
    <t>Strojno-ručni iskop kabelskog kanala u zemljištu III do IV kategorije, u stavku uračunati i zatrpavanje po izvršenom polaganju kabela, pažljivo nabijanje da se kasnije trasa kanala ne bi slijegavala, fino poravnanje i fino završno grabljanje sa odvozom viška materijala; u stavku je potrebno uračunati i dobavu i dopremu sa razvačenjem 5 m³ humusne zemlje.</t>
  </si>
  <si>
    <t>Podešenje svih zaštita, programiranje i kontrola rada punionica električnih vozila - svih predviđenih funkcija i programa komplet sa povezivanjem na recepcijsko poslovanje ( rješenje interface sučelja i dorada programa u cijeni ove stavke ) te ispitivanje svih zaštitnih uređaja, izrada ispitnih izvješća i puštanje u pogon punionica  komplet sa provedbom probnoga rada; Izvođač je dužan dati kompletna uputstva, upozrenja, upute za rad i potrebne trajne natpisne pločice.</t>
  </si>
  <si>
    <t>Sveukupno -  DOBAVA UREĐAJA, MONTAŽNOG MATERIJALA, MONTAŽA I PUŠTANJE U RAD PUNIONICA ELEKTRIČNIH VOZILA NA PARKINGU U AC PARK UMAG :</t>
  </si>
  <si>
    <t>mjere sigurnosti od požara. Izvoditelj mora svoje aktivnosti i organizaciju rada u potpunosti usuglasiti sa Investitorom i nadzornim inženjerom i u potpunosti osigurati da kod izvedbe radova ničim ne remeti osnovnu djelatnost Investitora i ne ugrozi sigurnost gostiju, osoblja i objekata odnosno vlasništva Investitora. Ukoliko se Izvoditelj ne pridržava u cijelosti ovih Općih uslova za izvođenje radova po projektu "punionica električnih vozila na parkingu u AC Park Umag"  broj 05.2 / EP / 22-GL i ovom troškovniku Investitor - Naručitelj može prekinuti radove, poništiti ugovor, izvesti radove sa drugim kompetentnim izvođačem o trošku Izvoditelja koji tada snosi i naknadu Naručitelju učinjene direktne i indirektne štete. Unošenje cijena i obradu ovoga troškovnika ponuditelj treba obaviti pažljivo, kod obrade troškovnika potpuno otvoriti sve kolone i sam definitivno prije predaje ponude provjeriti sve formule u exel-tablicama istoga a predajom ispunjene i ovjerene ponude garantira da je ta i takva ponuda konačna i za njega Ponuditelja-Izvoditelja obvezujuća.</t>
  </si>
  <si>
    <t>Ukupno materijal i radovi u TS Ladin Gaj 2 :</t>
  </si>
  <si>
    <t>Dobava, ugradnja, ožičenje i puštanje u rad elemenata i uređaja koji se ugrađuju u TS Ladin Gaj 2 :</t>
  </si>
  <si>
    <t>6.</t>
  </si>
  <si>
    <t>7.</t>
  </si>
  <si>
    <t>9.</t>
  </si>
  <si>
    <t>Dobava, polaganje i spajanje kabela tipa Cat 7 S/FTP sa izolacijom za polaganje u zemlju komplet sa potrebnim konektorima, krimpanjem i oznakama - kabel se polaže u kabelski kanal dijelom u novopoložene a dijelom u postojeće PVC zaštitne cijevi komplet sa uvlačenjem i spajanjem u novo dokompletirani SSRO-EV1, prolazni ormar i / ili  komunikacijski ormar.</t>
  </si>
  <si>
    <t>SSRO-EV1.2 - komplet ožičen, opremljen sa svim potrebnim oznakama elemenata, rednih stezaljki i ožičenja, Cu 25 kA i izoliranim igličastim sabirnicama, sa svim potrebnim pokrivnim pločama, nosačima elementa i rednih stezaljki, profilom za fiksiranje kabela, kabelskim obujmicama-šelnama, potrebnim vezicama, pregradama, napisnim pločicama, čvrstim PVC uloškom za sheme, naljepnicom zaštitne mjere i sustava mreže, naljepnicom sa znakom opasnosti od udara struje, N i Pe sabirnicom, ulošcima osigurača, bravom, cilindrom i univerzalnim ključem NN Plava Laguna IT sve do pune funkcije, ispitan, podešen i pušten u rad.</t>
  </si>
  <si>
    <t>8.</t>
  </si>
  <si>
    <t>Pomoćni radovi - otvaranja i zatvaranja ulaza u SSRO-e,  otvaranje poklopaca kabelskih zdenaca i slični radovi.</t>
  </si>
  <si>
    <t xml:space="preserve"> Dobava i doprema sa razvačenjem humusne zemlje, nabijanje valjkom, fino poravnanje i fino završno grabljanje sa odvozom viška materijala.</t>
  </si>
  <si>
    <t>Izrada i ažuriranje dokumentacije TS LADIN GAJ 2 i dokumentacije izvedenog stanja punionica komplet sa gedetskim snimkom trasa i dubinama polaganja kabela i predaja investitoru dokumentacije u tri printana i dva digitalna primerka ( PDF i ACAD).</t>
  </si>
  <si>
    <t>Dobava i polaganje u kabelski kanal zaštitne korugirane cijevi crvene boje sa dvostrukom stijenkom unutarnjeg dijam. 150 mm.</t>
  </si>
  <si>
    <t>Dobava i polaganje u kabelski kanal zaštitne PEHD cijevi unutarnjeg dijametra 50 mm.</t>
  </si>
  <si>
    <t xml:space="preserve">Rezanje strojem asfaltnih površina na dijelu prekopa radi iskopa kabelskog kanala u dužini od cca 2,5 m ( dvostrano ), dizanje i odvoz otpadnog materijala na ovlašteni deponiju ( svi troškovi prijevoza i reciklaže u cijeni stavke) . </t>
  </si>
  <si>
    <t>30.</t>
  </si>
  <si>
    <t>Popravak asfalta na dijelu prekopa radi iskopa kabelskog kanala -  izrada dva sloja asfalta  -  8 cm veznog sloja  i  3 cm habajućeg sloja ( rubovi postojećeg asfalta precizno izrezani, očišćeni i prešpricani emulzijom ). Obračun po m².</t>
  </si>
  <si>
    <t>31.</t>
  </si>
  <si>
    <t>32.</t>
  </si>
  <si>
    <t>33.</t>
  </si>
  <si>
    <t>34.</t>
  </si>
  <si>
    <t>35.</t>
  </si>
  <si>
    <t>36.</t>
  </si>
  <si>
    <t>Pažljivi ručni iskop kabelskog kanala u zemljištu III do IV kategorije, u stavku uračunati i zatrpavanje po izvršenom polaganju kabela, pažljivo nabijanje da se kasnije trasa kanala ne bi slijegavala, fino poravnanje i fino završno grabljanje sa odvozom viška materijala; u stavku je potrebno uračunati i dobavu i dopremu sa razvačenjem 5 m³ humusne zemlje.</t>
  </si>
  <si>
    <t>37.</t>
  </si>
  <si>
    <t>Dobava, polaganje u kabelski kanal u zaštitnu korugiranu PVC cijev ( dijelom u postojeće a dijelom novopoložene ) i spajanje kabela tipa NAYY 4 x 150 mm² komplet sa potrebnim stopicama, tuljcima i oznakama.</t>
  </si>
  <si>
    <t>Dobava, polaganje u kabelski kanal u zaštitnu korugiranu PVC cijev ( dijelom u postojeće a dijelom novopoložene ) i spajanje kabela tipa NAYY 4 x 120 mm² komplet sa potrebnim stopicama, tuljcima i oznakama.</t>
  </si>
  <si>
    <t>Opremanje / kompletiranje SSRO - EV1 ( prije INVENTI )  - komplet ožičen, opremljen sa svim potrebnim oznakama elemenata, rednih stezaljki i ožičenja, nosačima sabirnica-izolatorima 25 kA i izoliranim igličastim sabirnicama, sa svim potrebnim pokrivnim pločama, nosačima elementa i rednih stezaljki, profilom za fiksiranje kabela, kabelskim obujmicama-šelnama, potrebnim vezicama, pregradama, napisnim pločicama, čvrstim PVC uloškom za sheme, naljepnicom zaštitne mjere i sustava mreže, naljepnicom sa znakom opasnosti od udara struje, N i Pe sabirnicom, ulošcima osigurača, bravom, cilindrom i univerzalnim ključem NN Plava Laguna IT sve do pune funkcije, brtvljeno do postizanja IP5 zaštite, ispitan, podešen i pušten u rad.</t>
  </si>
  <si>
    <t>Dobava, polaganje u kabelski kanal u zaštitnu korugiranu PVC cijev i spajanje kabela tipa  FG16OR16 5x6 mm² komplet sa potrebnim stopicama, tuljcima i oznakama.</t>
  </si>
  <si>
    <t>Dobava, polaganje i spajanje svjetlovodnog vodootpornog kabela sa zaštitom od glodavaca za vanjsku ugradnju ( i polaganje neposredno u zemlju ) tipa kao A-DQ(ZN)B2x - 8 niti 9/125μm single mode komplet sa varenjem, konektiranjem označavanjem i spajanjem sa svim potrebnim montažnim materijalom komplet sa uvlačenjem i spajanjem u KO-TS LADIN GAJ 2 ili na najbližu spojnicu.</t>
  </si>
  <si>
    <t xml:space="preserve">Iskop rupe za ugradnju H postolja novog SSRO-2/16 I SSRO-EV1.2, zatrpavanje i fino poravnanje terena oko temelja ( temeljenje  izvesti prema podacima i preporuci proizvođača) komplet sa odvozom viška materijala i čišćenjem zone u kojoj se je radilo, </t>
  </si>
  <si>
    <t xml:space="preserve">Izrada prometne cestovne signalizacije za osam vozila - parkirnih mjesta sve prema Pravilniku o prometnim znakovima, signalizaciji i opremi na cestama ( NN 92/2019 ) - ličenje na parkirnim površinama - oznaka H59-2 površine posebne namjene - REZERVIRANO ZA PUNJENJE ELEKTRIČNIH VOZILA - zelena boja kolnika parkiga za EV vozila RAL6018 sa bijelim piktogramom ( oznaka elektičnog vozila ) - parking ninimalnih dim. 550+50 x 260 cm sve sa dobavom i ugradnjom uspornika. </t>
  </si>
  <si>
    <t>Izvedba u glatkoj oplati armirano-betonskog zdenca za NN kabelsku kanalizaciju unutarnjih dim.100x100x90cm izveden od betona MB30 sa ljevano željeznim poklopcem nosivosti 150 kN svom dužinom zdenca (prije betoniranja je potrebno dno iskopane rupe za zdenac strojno nabiti kako kasnije ne bi dolazilo do slijegavanja).</t>
  </si>
  <si>
    <t>38.</t>
  </si>
  <si>
    <t>m3</t>
  </si>
  <si>
    <t>39.</t>
  </si>
  <si>
    <t>Iskolčenje trase na terenu</t>
  </si>
  <si>
    <t>40.</t>
  </si>
  <si>
    <t>Dobava i montaža tipskog montažnog zdenca MZD0/125 kN. Unutarnje dimenzije (Š x D x V) 47x47x72 cm.</t>
  </si>
  <si>
    <t>42.</t>
  </si>
  <si>
    <t>43.</t>
  </si>
  <si>
    <t>44.</t>
  </si>
  <si>
    <t>45.</t>
  </si>
  <si>
    <t>Kombinirano strojno-ručni iskop kabelskog kanala u zemljištu III do IV kategorije, u stavku uračunati i zatrpavanje po izvršenom polaganju kabela, pažljivo nabijanje da se kasnije trasa kanala ne bi slijegavala, fino poravnanje i fino završno grabljanje sa odvozom viška materijala; u stavku je potrebno uračunati i dobavu i dopremu sa razvačenjem 5 m³ humusne zemlje. ( za postavljanje optičkog kabela)</t>
  </si>
  <si>
    <t xml:space="preserve">Dobava i polaganje tvrde plastične PEHD cijevi Ø 50mm, tip kao TK-PE 50x3-crne boje, za potrebe povlačenje optičkog kabela </t>
  </si>
  <si>
    <t>Dobava i polaganje (uvlačenje u ranije položene cijevi DTK kanalizacije) optičkog kabela A-DQ(ZN)2Y (single mode) sa 48 niti, ojačanjem i zaštitom od glodavca, za vanjsku primjenu, od ormara recepcije do najbliže spojnice kod Marketa konzum</t>
  </si>
  <si>
    <t>Izrada spojnice sa 48 na 2x24 niti</t>
  </si>
  <si>
    <t>A</t>
  </si>
  <si>
    <t>B</t>
  </si>
  <si>
    <t>Dobava, polaganje i spajanje kabela tipa Cat 7 S/FTP sa izolacijom za polaganje u zemlju komplet sa potrebnim konektorima, krimpanjem i oznakama - kabel se polaže u kabelski kanal u novopoložene PVC zaštitne cijevi  komplet sa uvlačenjem i spajanjem u SSRO-EV1 ( samostojeći razvodni ormar napajanja i komunikacija za nove punionice ).</t>
  </si>
  <si>
    <t xml:space="preserve">Izrada AB temelja dimenzija 90(š) x 80(š) x 70(d) cm za punionicu tipa ABB TERRA 54 CJG u glatkoj oplati u kvaliteti MB25, sa potrebnim rebrastim cijevima i spojem na Cu uže - u stavku uračunati 2,5 m Cu užeta 50 mm², dobavu i ugradnju sidrenih vijaka, dobavu i nabijanje tampona (0,3 m³), zatrpavanje i fino poravnanje terena oko temelja (temelj izvesti prema detalju u prilogu projekta i podacima isporučitelja punionica), </t>
  </si>
  <si>
    <t>Podešenje, programiranje i kontrola rada punionica električnih vozila - svih predviđenih funkcija i programa komplet sa povezivanjem na recepcijsko poslovanje ( rješenje interface sučelja i dorada programa u cijeni ove stavke ) te ispitivanje svih zaštitnih uređaja, izrada ispitnih izvješća i puštanje u pogon punionica  komplet sa provedbom probnoga rada; Izvođač je dužan dati kompletna uputstva, upozrenja, upute za rad i potrebne trajne natpisne pločice.</t>
  </si>
  <si>
    <t>Sveukupno -  DOBAVA UREĐAJA, MONTAŽNOG MATERIJALA, MONTAŽA I PUŠTANJE U RAD PUNIONICA ELEKTRIČNIH VOZILA NA PARKINGU HOTELA GARDEN ISTRA - UMAG na k.č. 1205 k.o. Umag</t>
  </si>
  <si>
    <t>HOTEL GARDEN ISTRA</t>
  </si>
  <si>
    <t>AC PARK UMAG</t>
  </si>
  <si>
    <t>Ukupno materijal i radovi u TS KORALJ :</t>
  </si>
  <si>
    <t>Zamjena postojećeg SSRO-TESLA s novim :</t>
  </si>
  <si>
    <t>SSRO-EV1 - komplet ožičen, opremljen sa svim potrebnim oznakama elemenata, rednih stezaljki i ožičenja, Cu 25 kA i izoliranim igličastim sabirnicama, sa svim potrebnim pokrivnim pločama, nosačima elementa i rednih stezaljki, profilom za fiksiranje kabela, kabelskim obujmicama-šelnama, potrebnim vezicama, pregradama, napisnim pločicama, čvrstim PVC uloškom za sheme, naljepnicom zaštitne mjere i sustava mreže, naljepnicom sa znakom opasnosti od udara struje, N i Pe sabirnicom, ulošcima osigurača, bravom, cilindrom i univerzalnim ključem NN Plava Laguna IT sve do pune funkcije, ispitan, podešen i pušten u rad.</t>
  </si>
  <si>
    <t xml:space="preserve">Izrada AB temelja dimenzija 70(š) x 60(š) x 60(d) cm za punionice tipa ABB TERRA AC 22 kW u glatkoj oplati u kvaliteti MB25, sa potrebnim rebrastim cijevima i spojem na Cu uže - u stavku uračunati 2,5 m Cu užeta 50 mm², dobavu i ugradnju sidrenih vijaka, dobavu i nabijanje tampona (0,25 m³), zatrpavanje i fino poravnanje terena oko temelja (temelj izvesti prema detalju u prilogu projekta i podacima isporučitelja punionica), </t>
  </si>
  <si>
    <t xml:space="preserve">Izrada AB temelja dimenzija 80(š) x 80(š) x 70(d) cm za punionice tipa ABB TERRA 54 kW u glatkoj oplati u kvaliteti MB25, sa potrebnim rebrastim cijevima i spojem na Cu uže - u stavku uračunati 2,5 m Cu užeta 50 mm², dobavu i ugradnju sidrenih vijaka, dobavu i nabijanje tampona (0,25 m³), zatrpavanje i fino poravnanje terena oko temelja (temelj izvesti prema detalju u prilogu projekta i podacima isporučitelja punionica), </t>
  </si>
  <si>
    <t>Izrada i ažuriranje dokumentacije TS KORAL i dokumentacije izvedenog stanja punionica komplet sa gedetskim snimkom trasa i dubinama polaganja kabela i predaja investitoru dokumentacije u tri printana i dva digitalna primerka ( PDF i ACAD).</t>
  </si>
  <si>
    <t>Sveukupno -  DOBAVA UREĐAJA, MONTAŽNOG MATERIJALA, MONTAŽA I PUŠTANJE U RAD PUNIONICA ELEKTRIČNIH VOZILA NA PARKINGU HOTELA CORAL :</t>
  </si>
  <si>
    <t>C</t>
  </si>
  <si>
    <t>REKAPITULACIJA</t>
  </si>
  <si>
    <t>SVEUKUPNO</t>
  </si>
  <si>
    <t>HOTEL CORAL</t>
  </si>
  <si>
    <t>jed.cijena</t>
  </si>
  <si>
    <t>ukupna cijena</t>
  </si>
  <si>
    <t xml:space="preserve">Svi postupci i radovi potrebni kod izvedbe niže specificiranih radova moraju biti od izvoditelja ponuđeni potpuno u obimu i kvaliteti kako je to u troškovniku specificirano i u skladu sa pravilima struke za predmetni tip radova, provedeni uz sve potrebne mjere i postupke zaštite na radu i zaštite od požara koje Izvoditelj provodi potpuno samostalno, izvedeni na vrijeme i u ugovorenom roku vodeći računa da isporučena oprema, svi materijali i izvedeni radovi budu kompletni - izvoditelj mora predvidjeti, ponuditi i isporučiti kompletan pribor i sitni montažni materijal do pune pogonske sposobnosti ugovorenih instalacija i uređaja sve u ponuđenoj cijeni i to uključuje i sav potreban sitan montažni materijal, pomoćni pribor i sredstva, a sve do pune funkcionalnosti i usklađenosti sa hrvatskim i EU važećim propisima i normi za predmetne radove i opremu. Izvoditelj prihvatanjem ponude, preuzimanjem narudžbe odnosno ugovaranjem i svojom stručnošću garantira da je detaljno proučio dokumentaciju za izvedbu, razumio sve zahtjeve iz projekta i troškovnika, da je </t>
  </si>
  <si>
    <t>Dobava, doprema i ugradnja toplopcičanog ličenog konusnog stupa visine h=7 m sa prirubnicom tipa kao Disano 1480 kod 425058-00 sa jednom rasvjetnom armaturom tipa kao Disano 3276 Mini Stelvio asimetrical LED 67W, IP66, 3000K  kod 330371-39 komplet sa sidernim vijcima i priključnom kutijom IP55 za prihvat dva kabela 4x16 mm².</t>
  </si>
  <si>
    <t>Dobava, doprema i ugradnja toplopcičanog ličenog konusnog stupa visine h=7 m sa prirubnicom tipa kao Disano 1480 kod 425058-00 sa dvije rasvjetne armature tipa kao Disano 3276 Mini Stelvio asimetrical LED 67W, IP66, 3000K  kod 330371-39 komplet sa dvostranom konzolom, sidernim vijcima i priključnom kutijom IP55 za prihvat dva kabela 4x16 mm².</t>
  </si>
  <si>
    <t>m²</t>
  </si>
  <si>
    <t>Iskop rupe i izrada-betoniranjem temelja dimenzija 0,7 x 0,7 x 0,8 m u glatkoj oplati u kvaliteti MB25, potrebnim rebrastim cijevima i spojem na Cu uže - u staku uračunati 3,0 m Cu užeta 50 mm², zatrpavanje, nabijanje i fino poravnanje terena oko temelja, dobavu tampona (0,2 m³) i nabijanje dna temelja - u stavku je uračunato i ugradnja i niveliranje sidrenih vijaka (sidreni vijci su predmet dobave druge stavke) i izrada fino zaribane u nagibu 15% zaštitne AB stope dim 0,8x0,8x0,12 m u kvaliteti betona MB25 iznad prirubnice stupa i sidrenih vijaka (spoj betona stope i zaštitne stope prije zalijevanja tretirati SN vezom) - u temelje za stupove sa AP-ovima se ugrađuju dvije dodatne cijevi za prolaz komunikacijskih kabela i dvije cijevi za napojne kabele,</t>
  </si>
  <si>
    <t>H. CORAL</t>
  </si>
  <si>
    <t>D</t>
  </si>
  <si>
    <t>H. UMAG</t>
  </si>
  <si>
    <t>HOTEL UMAG</t>
  </si>
  <si>
    <t>Ukupno materijal i radovi u TS PARK - H.UMAG :</t>
  </si>
  <si>
    <t>Demontaža tlakavca i ponovno vraćanje na dijelu prekopa radi iskopa kabelskog, dizanje i odvoz otpadnog materijala na ovlašteni deponiju ( svi troškovi prijevoza i reciklaže u cijeni stavke) sa nabijanjem tla i dobavom rizle 4-16 mm za ponovno polaganje i fugiranja, rubnike neoštetiti prilikom radova.</t>
  </si>
  <si>
    <t>Izrada i ažuriranje dokumentacije TS PARK i dokumentacije izvedenog stanja punionica komplet sa gedetskim snimkom trasa i dubinama polaganja kabela i predaja investitoru dokumentacije u tri printana i dva digitalna primerka ( PDF i ACAD).</t>
  </si>
  <si>
    <t xml:space="preserve">Postavljanje optičkog kabela od Recepcije do punionice električnih automobila </t>
  </si>
  <si>
    <t>Dobava i polaganje (uvlačenje u ranije položene cijevi DTK kanalizacije) optičkog kabela A-DQ(ZN)2Y (single mode) sa 12 niti, ojačanjem i zaštitom od glodavca, za vanjsku primjenu, od ormara do KO recepcije.</t>
  </si>
  <si>
    <t>Dobava i doprema sa razvačenjem humusne zemlje, nabijanje valjkom, fino poravnanje i fino završno grabljanje sa odvozom viška materijala.</t>
  </si>
  <si>
    <t>46.</t>
  </si>
  <si>
    <t>41.</t>
  </si>
  <si>
    <t>SSRO-TESLA:</t>
  </si>
  <si>
    <t>TROŠKOVNIK ZA DOBAVU UREĐAJA, MONTAŽNOG MATERIJALA, MONTAŽU I PUŠTANJE U RAD PUNIONICA ELEKTRIČNIH VOZILA</t>
  </si>
  <si>
    <t>Dobava uređaja, montažnog materijala i izvođenje radova :</t>
  </si>
  <si>
    <t>Dobava, polaganje i spajanje svjetlovodnog vodootpornog kabela sa zaštitom od glodavaca za vanjsku ugradnju ( i polaganje neposredno u zemlju ) tipa kao A-DQ(ZN)B2x - 12 niti 9/125μm single mode komplet sa varenjem, konektiranjem označavanjem i spajanjem sa svim potrebnim montažnim materijalom komplet sa uvlačenjem i spajanjem u KO-TS LADIN GAJ 2 ili na najbližu spojnicu.</t>
  </si>
  <si>
    <t>Dobava i ugradnja optičke vodonepropusne kabelska spojnica, IP68, za 6+1 kabela, za 10 kaseta CAS-24FVS2 za kabel ulaz SM 9/125 µm 48-72 niti i kabela SM 9/125 µm, izlaz 12 do 24  niti, komplet sa varenjem, sitnim montažnim materijalom, potrebnim mjerenjima i oznakama - ugradnja u zdence ili kabelski kanal.</t>
  </si>
  <si>
    <t>47.</t>
  </si>
  <si>
    <t xml:space="preserve"> - RDC 40/0,3A, 2P</t>
  </si>
  <si>
    <t xml:space="preserve"> - automatski prekidač B10A-16A, 1p</t>
  </si>
  <si>
    <t xml:space="preserve"> - razvodna letva 6 shuko utičnica</t>
  </si>
  <si>
    <t xml:space="preserve"> - Hygrostat - Termostat 0-60°C, 40-90% rF, 1 C/O - 8A (AC240)</t>
  </si>
  <si>
    <t xml:space="preserve"> - grijač 15W/65°C sa priključnim stezaljkama</t>
  </si>
  <si>
    <t xml:space="preserve"> - ventilator s filterom 145x145x70mm IP54, 19 W/44 m3/h</t>
  </si>
  <si>
    <t xml:space="preserve"> - izlazni filter 145x145x26mm IP54</t>
  </si>
  <si>
    <t xml:space="preserve"> - svjetiljka za ormar</t>
  </si>
  <si>
    <t xml:space="preserve"> - priključnica 230V, 16A, na DIN nosač</t>
  </si>
  <si>
    <t xml:space="preserve"> - optički završetak SC-APC 9/125µm    </t>
  </si>
  <si>
    <t xml:space="preserve"> - cjevčica za zaštitu opt. spoja duljine 60mm       </t>
  </si>
  <si>
    <t xml:space="preserve"> - mjerenje optike OTDR metodom i izdavanje atesta</t>
  </si>
  <si>
    <t xml:space="preserve"> - n/ž optički razdjelnik za zidnu montažu za 12 vlakna sa SC-APC spojnicama i pigtail-ovima</t>
  </si>
  <si>
    <t>komplet</t>
  </si>
  <si>
    <t xml:space="preserve"> - varenje optičkih niti u kompletu</t>
  </si>
  <si>
    <t>- industry switch kao Westermo PMI-110-F2G Management Gigabit switch PoE Ethernet TX  8 RJ-45 Ethernet, 10/100 Mbit/s, Gigabit Ethernet TX 2xRJ45/SFP 10/100/1000 base TX RJ45, Digital imput opto coupler RS232 ili sličan za montažu na DIN šinu komplet sa napojnom jedinicom ( Power Supply ),</t>
  </si>
  <si>
    <r>
      <t>Dobava i ugradnja samostojećeg komunikacijskog ormara za vanjsku montažu, ormar je tvorničke izvedbe sa pripadajućim postoljem i montažnom pločom, pregradom između postolja i nadgradnje, sve u zaštiti IP55. Stavkom su obuhvaćeni i svi potrebni građevinski radovi na ugradnji temeljnog dijela, ormar se sastoji od slijedećih elemenata:</t>
    </r>
    <r>
      <rPr>
        <strike/>
        <sz val="9"/>
        <rFont val="Arial"/>
        <family val="2"/>
        <charset val="238"/>
      </rPr>
      <t/>
    </r>
  </si>
  <si>
    <t>- assa abloy polucilindar prema kodu naručitelja</t>
  </si>
  <si>
    <t xml:space="preserve"> - sabirnice, stezaljke, natpisne pločice, ožičenje, jednopolna shema, F konektori i ostalo</t>
  </si>
  <si>
    <t xml:space="preserve"> - optički patch kabel SC-APC </t>
  </si>
  <si>
    <t>Dobava, ugradnja, ožičenje i puštanje u rad elemenata i uređaja koji se ugrađuju u TS CORAL:</t>
  </si>
  <si>
    <t>a/ dobava</t>
  </si>
  <si>
    <t>količina</t>
  </si>
  <si>
    <t xml:space="preserve">Dobava i polaganje (uvlačenje u ranije položene cijevi DTK kanalizacije) optičkog kabela A-DQ(ZN)2Y (single mode) sa 24 niti, ojačanjem i zaštitom od glodavca, za vanjsku primjenu, od spojnice gdje dolazi 48 niti do novog šahta za MBH i od spojnice do KO kod elektropunionice  </t>
  </si>
  <si>
    <t xml:space="preserve"> - Cu sabirnice 25 kA - L1, L2, L3 - ECu 3 x 60x10 mm i N i Pe sabirnice - ECu 50x5 mm, </t>
  </si>
  <si>
    <t xml:space="preserve"> - osiguračko postolje Schneider Electric ISFL630 za montažu na sabirnice razmaka 185 mm kod LV480858 sa ulošcima osigurača gG 80 do 315 A,</t>
  </si>
  <si>
    <t xml:space="preserve"> - osiguračko postolje Schneider Electric ISFL400 za montažu na sabirnice razmaka 185 mm kod LV480857 sa ulošcima osigurača gG 80 do 250 A,</t>
  </si>
  <si>
    <t xml:space="preserve"> - osiguračko postolje Schneider Electric ISFL160 za montažu na sabirnice razmaka 185 mm kod LV480857 sa ulošcima osigurača gG 80 do 160 A,</t>
  </si>
  <si>
    <t xml:space="preserve"> - rednih stezaljki WDU4 komplet sa završnim pločicama fiksirnim elementima i oznakama rednih stezaljki,</t>
  </si>
  <si>
    <t xml:space="preserve"> - rednih stezaljki WDU6 komplet sa završnim pločicama fiksirnim elementima i oznakama rednih stezaljki,</t>
  </si>
  <si>
    <t xml:space="preserve"> - utičnica 2P+Pe 16A, 230V IEC 309 u zašriti IP55 za montažu bočno na ormarić,  </t>
  </si>
  <si>
    <t xml:space="preserve"> - grijač sa ventilatorom 250W 230V tipa kao Schneider kod NSYCR230VV,</t>
  </si>
  <si>
    <t xml:space="preserve"> - termostat 0-55°C 230V, 10A za montažu na DIN nosač tipa kao Schneider kod NSYCCOTHI,</t>
  </si>
  <si>
    <t xml:space="preserve"> - distribucijski blok Schneider Electric 4P 124A kod 04045, </t>
  </si>
  <si>
    <t xml:space="preserve"> - utičnica 2P+Pe 230V 16A za montažu na DIN nosač tipa kao Schneider kod 15310,</t>
  </si>
  <si>
    <t xml:space="preserve"> - automatski osigurač 1P/16A 10 kA kar.C tipa kao Schneider Electric iC60N kod A9F74316,</t>
  </si>
  <si>
    <t xml:space="preserve"> - automatski osigurač 1P/16A 10 kA kar.C tipa kao Schneider Electric iC60N kod A9F74116,</t>
  </si>
  <si>
    <t xml:space="preserve"> - automatski osigurač 1P/6A 10 kA kar.B tipa kao Schneider iC60N kod A9F73106,</t>
  </si>
  <si>
    <t xml:space="preserve"> - automatski osigurač sa diferencijalnom zaštitom 1P+N B16/0,03A kar.B tipa kao Schneider DPN N Vigi kod 19655,</t>
  </si>
  <si>
    <t xml:space="preserve"> - osiguračko postolje SBI 3P (22x58 mm) kod SBI MGN15717 sa ulošcima osigurača gG 16 - 80A,</t>
  </si>
  <si>
    <t xml:space="preserve"> - prenaponska zaštita tipa DEHNpatch EA Un=48V dc,  kod 929161,</t>
  </si>
  <si>
    <t xml:space="preserve"> - prenaponska zaštita 4P 12,5kA/10-350 µs, 50kA/8-20µs  tipa kao Schneider Master PRD1-25r tip 1+2, 3P+N kod 16332,</t>
  </si>
  <si>
    <t xml:space="preserve"> - prenaponska zaštita 3P 12,5kA/10-350 µs, 50kA/8-20µs  tipa kao Schneider Master PRD1-25r tip 1+2, 3P+N kod 16332,</t>
  </si>
  <si>
    <t xml:space="preserve"> - automatski prekidač 400 A 4P 36kA karakteristike C tipa kao Schneider Electric EasyPact CVS400F, 36kA, 400A ETS 2.3 trip unit kod LV540506 + isklopni svitak 230VAC i pomoćni kontakti,</t>
  </si>
  <si>
    <t xml:space="preserve"> - vijčani distribucijski blok 4P, 630A, 55 kA kao Schneider Electric Linergy BS kod 04055 ili sličan istih karakteristika,</t>
  </si>
  <si>
    <t xml:space="preserve"> - razdjelni blok Schneider M.G. Distribloc 125 A, 4P kod 04045, </t>
  </si>
  <si>
    <t xml:space="preserve"> - automatski prekidač - osigurač 4P NG125N, 125 A, 25 kA karakteristike C tipa kao Schneider Electric NG125N, 25kA kod 18662 + isklopni svitak 230VAC MX+OF kod 19064 + Vigi NG125 30 mA kod 19004,</t>
  </si>
  <si>
    <t xml:space="preserve"> - automatski osigurač 4P NG125N, 50 A, 25 kA karakteristike C tipa kao Schneider Electric NG125N, 25kA kod 18655 + isklopni svitak 230VAC MX+OF kod 19064 + Vigi NG125 30 mA kod 19004,</t>
  </si>
  <si>
    <t xml:space="preserve"> - automatski osigurač 1P/16A 10 kA kar.C tipa kao Schneider Electric iC60N kod A9F7416,</t>
  </si>
  <si>
    <t xml:space="preserve"> - tipkalo za iskop u nuždi ipa Gewis GW 42 201 komplet sa potrebnim vijcima montiran bočno na SSRO,</t>
  </si>
  <si>
    <t xml:space="preserve"> - termostat 0-55°C 230V 10A za montažu na DIN nosač tipa kao Schneider kod NSYCCOTHC,</t>
  </si>
  <si>
    <t xml:space="preserve"> - grijač 100W 230V tipa kao Schneider kod NSYCR100WU2C,</t>
  </si>
  <si>
    <t xml:space="preserve"> - utičnica 2P+Pe 16A, 230V za montažu na DIN nosač tipa kao Schneider kod 15310,  </t>
  </si>
  <si>
    <t xml:space="preserve"> - sklopka 2P 1-0-2 10A tipa Schneider iSSW 1-0-2 A9E 18074,</t>
  </si>
  <si>
    <t xml:space="preserve"> - kontaktor 4P  25 A tipa Schneider iCT 4P, 4NO, A9C20834</t>
  </si>
  <si>
    <t xml:space="preserve"> - kabelske obujmice-šelne za kabele, potrebne vezice, napisne pločice, naljepnice zaštitne mjere i sustava mreže, naljepnicom sa znakom opasnosti od udara struje i sličan sitni montžni materijal.</t>
  </si>
  <si>
    <t>Dobava, ugradnja, ožičenje i puštanje u rad elemenata i uređaja koji se ugrađuju u TS Park (depandansa) H.Umag :</t>
  </si>
  <si>
    <t>Dobava, dostava na gradilište, montaža, spajanje i puštanje u rad punionice električnih automobila sa dva uređaja tipa kao ABB Terra TAC-W22-G5-RD-MC-0  order code ABB6AGCO81285 - AC 22 kW, 3P+N+Pe, MID certifikat, 400 VAC, 22 kW, 32 A, kabel tip 2, m 5,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dva uređaja - TAC Pedestal TAC-P2 rectangular order code ABB6AGC082326 za dva uređaja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dvije punionice na jednom stupu u kompletu.</t>
  </si>
  <si>
    <t xml:space="preserve">Dobava, dostava na gradilište, montaža, spajanje i puštanje u rad punionice električnih automobila sa jednim uređajem tipa kao ABB Terra TAC-W22-G5-RD-MC-0  order code ABB6AGCO81285 - AC 22 kW, 3P+N+Pe, MID certifikat, 400 VAC, 22 kW, 32 A, kabel tip 2 m 5,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jedan uređaj - TAC Pedestal TAC-P1 rectangular order code ABB6AGC082326 za dva uređaja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jedne punionice na jednom stupu u kompletu.
</t>
  </si>
  <si>
    <t xml:space="preserve">Dobava, dostava na gradilište, montaža, spajanje i puštanje u rad punionice električnih automobila sa jednm uređajem sa priključnicom (bez kabela) tipa kao ABB Terra TAC-W22-S-RD-MC-0  order code ABB6AGCO81285 - AC 22 kW, 3P+N+Pe, MID certifikat, 400 VAC, 22 kW, 32 A, kabel tip 2,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jedan uređaja - TAC Pedestal TAC-P1 rectangular order code ABB6AGC082326 za jedan uređaj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jedne punionice na jednom stupu u kompletu.
</t>
  </si>
  <si>
    <t xml:space="preserve">Dobava, dostava na gradilište, montaža, spajanje i puštanje u rad punionice električnih automobila sa dva uređaja tipa kao ABB Terra TAC-W22-G5-RD-MC-0  order code ABB6AGCO81285 - AC 22 kW, 3P+N+Pe, MID certifikat, 400 VAC, 22 kW, 32 A, kabel tip 2, m 5,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jedan uređaj - TAC Pedestal TAC-P1 rectangular order code ABB6AGC082326 za dva uređaja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dvije punionice na jednom stupu u kompletu.
</t>
  </si>
  <si>
    <t xml:space="preserve">Dobava, dostava na gradilište, montaža, spajanje i puštanje u rad punionice električnih automobila sa dva uređaja sa priključnicom (bez kabela) tipa kao ABB Terra TAC-W22-S-RD-MC-0  order code ABB6AGCO81285 - AC 22 kW, 3P+N+Pe, MID certifikat, 400 VAC, 22 kW, 32 A, kabel tip 2,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dva uređaja - TAC Pedestal TAC-P1 rectangular order code ABB6AGC082326 za jedan uređaj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dvije punionice na jednom stupu u kompletu.
</t>
  </si>
  <si>
    <t>Pripremni radovi - kontrola sa tragačem i označavanje trasa kabela u zoni zahvata uz i kod ulaza kabela u građevinu trafostanice po potrebi kod iskopa i izvedbe radova iskapčanje kabela koji su neposrednoj zoni zahvata te osiguranje od slučajnog uklopa instalacija u zoni zahvata radova; u stavci predvidjeti i potrebno vrijeme za otvaranje i zatvaranje polkopaca kabelskih kanala i zdenaca.</t>
  </si>
  <si>
    <t>SSRO-2/16 ( INVENTI ) - Demontaža ostojećeg razvodnog ormara i otprema u skladište investitora, dabava i montaža novoga razvodnog ormara tipa kao Schneider Electric Thalassa PLA IP54 dim 1250(v) x 1250(š) x 320(d) mm kod NSYPLAZ12123 + H podnožje + nadstrešnica + ploča za uvod kabela + 1 x izolacijska montažna ploča komplet sa nosačima po visini ( C ili Ω profil i nosačima po dubini) + razvodni ormar Schneider Electric Thalassa PLA IP54 dim 1250(v) x 750(š) x 320(d) mm kod NSYPLAZ1073 + H podnožje + nadstrešnica + ploča za uvod kabela + 1 x izolacijska montažna ploča + razvodni ormar Schneider Electric Thalassa PLA IP54 dim 1250(v) x 1000(š) x 320(d) mm kod NSYPLAZ12103 + H podnožje + nadstrešnica + ploča za uvod kabela + 1 x izolacijska montažna ploča komplet opremljen i ožičen sa :</t>
  </si>
  <si>
    <t>Dobava, ugradnja, ožičenje i spajanje samostojećeg ormara SSRO-EV1.2 tipa Schneider Electric Thalassa PLA IP54 dim 1250(v) x 1250(š) x 320(d) mm kod NSYPLAZ12123 + H podnožje + nadstrešnica + ploča za uvod kabela + 1 x izolacijska montažna ploča komplet sa nosačima po visini ( C ili Ω profil i nosačima po dubini)  + razvodni ormar Schneider Electric Thalassa PLA IP54 dim 1250(v) x 750(š) x 320(d) mm kod NSYPLAZ1073 + H podnožje + nadstrešnica + ploča za uvod kabela + 1 x izolacijska montažna ploča + razvodni ormar Schneider Electric Thalassa PLA IP54 dim 1250(v) x 1000(š) x 320(d) mm kod NSYPLAZ12103 + H podnožje + nadstrešnica + ploča za uvod kabela + 1 x izolacijska montažna pločaopremljen sa niže navedenim uređajima i opremom :</t>
  </si>
  <si>
    <t>Pripremni radovi - isključenje napajanja, kontrola sa tragačem i označavanje trasa kabela u zoni zahvata uz i kod ulaza kabela u građevinu hotela Garden Istra, po potrebi kod iskopa i izvedbe radova iskapčanje kabela koji su neposrednoj zoni zahvata te osiguranje od slučajnog uklopa instalacija u zoni zahvata radova.</t>
  </si>
  <si>
    <t>Dobava, dostava na gradilište, montaža, spajanje i puštanje u rad punionice električnih automobila tipa kao ABB TERRA 54 CJG - DC fast charging i AC type-2 chargin, DC 50 kW, AC 43 kW, priključna snaga 98 kVA, 142 A, 3f, 50 Hz, 400 VAC, 3P+N+Pe, spojni kabeli 6 m, konektori CCS, CHAdeMO i AC tip 2, kućište izvedeno od inox lima, ličena, opremljena sa zaštitom od strujnog preoptrećenja i prenapona (surge protection Clas 1+2), podnapona, ground fault, radna temperatura -35 do + 55°C, komunikacija GSM, internet access 4G, 10/100 Base-T Ethernet (RJ45), Charger remote managment software - upravljanje, izvještavanje, statistika, nadzor pristupa i autorizacije korisnika, nadzor rada i dr., payment kit Nayax (Europe version), jezik engleski, njemački, talijanski i hrvatski, App, ISO 15118 Plug"nCharge, RFID, PIN code, 7" LCD, high-contrast touchscreen, OCPP integration, OCP 1,5/1,6/2i OPC-UA, ISO 14443 A + B part 4 i ISO/IEC 15693, Mifare, Pin via Web Tools, NFC, Calypso, Ultralight, PayPass, HID, MID metering za AC i DC outlets, emergency stop push buton, kompletan management system - Power limiting options at desired level is available through software on site and remotely, parametrirano i pušten0 u rad do pune funkcije, ispitano prema IEC: IEC 61851-21-2 Electric vehicle conductive charging system – Part 21-2: Electric vehicle requirements for conductive connection to an AC/DC supply – EMC requirements for off-board electric vehicle charging systems, EN 61851-1, EN 61851-23, EN 62196-1, EN 301908-2 v11.1.2, EN 301511 v12.5.1, EN 300330 v2.1.1 i EN 50364.</t>
  </si>
  <si>
    <t>Pripremni radovi - kontrola sa tragačem i označavanje trasa kabela u zoni zahvata uz i kod ulaza kabela u građevinu TS Ladin Gaj 2, po potrebi kod iskopa i izvedbe radova iskapčanje kabela koji su neposrednoj zoni zahvata te osiguranje od slučajnog uklopa instalacija u zoni zahvata radova; u stavci predvidjeti i potrebno vrijeme za otvaranje i zatvaranje polkopaca kabelskih kanala i zdenaca.</t>
  </si>
  <si>
    <t xml:space="preserve">Dobava, dostava na gradilište, montaža, spajanje i puštanje u rad punionice električnih automobila tipa kao ABB TERRA 54 CJG - DC fast charging i AC type-2 chargin, DC 50 kW, AC 43 kW, priključna snaga 98 kVA, 142 A, 3f, 50 Hz, 400 VAC, 3P+N+Pe, spojni kabeli 6 m, konektori CCS, CHAdeMO i AC tip 2, kućište izvedeno od inox lima, ličena, opremljena sa zaštitom od strujnog preoptrećenja i prenapona (surge protection Clas 1+2), podnapona, ground fault, radna temperatura -35 do + 55°C, komunikacija GSM, internet access 4G, 10/100 Base-T Ethernet (RJ45), Charger remote managment software - upravljanje, izvještavanje, statistika, nadzor pristupa i autorizacije korisnika, nadzor rada i dr., payment kit Nayax (Europe version), jezik engleski, njemački, talijanski i hrvatski, App, ISO 15118 Plug"nCharge, RFID, PIN code, 7" LCD, high-contrast touchscreen, OCPP integration, OCP 1,5/1,6/2i OPC-UA, ISO 14443 A + B part 4 i ISO/IEC 15693, Mifare, Pin via Web Tools, NFC, Calypso, Ultralight, PayPass, HID, MID metering za AC i DC outlets, emergency stop push buton, kompletan management system - Power limiting options at desired level is available through software on site and remotely, parametrirano i pušten0 u rad do pune funkcije, ispitano prema IEC: IEC 61851-21-2 Electric vehicle conductive charging system – Part 21-2: Electric vehicle requirements for conductive connection to an AC/DC supply – EMC requirements for off-board electric vehicle charging systems, EN 61851-1, EN 61851-23, EN 62196-1, EN 301908-2 v11.1.2, EN 301511 v12.5.1, EN 300330 v2.1.1 i EN 50364.
</t>
  </si>
  <si>
    <t>Dobava, ugradnja, ožičenje i spajanje samostojećeg ormara SSRO-EV1 ( prije SSRO-TESLA) tipa Schneider Electric Thalassa PLA IP54 dim 1250(v) x 1250(š) x 320(d) mm kod NSYPLAZ12123 + H podnožje + nadstrešnica + ploča za uvod kabela + 1 x izolacijska montažna ploča komplet sa nosačima po visini ( C ili Ω profil i nosačima po dubini)  + razvodni ormar Schneider Electric Thalassa PLA IP54 dim 1250(v) x 750(š) x 320(d) mm kod NSYPLAZ1073 + H podnožje + nadstrešnica + ploča za uvod kabela + 1 x izolacijska montažna ploča + razvodni ormar Schneider Electric Thalassa PLA IP54 dim 1250(v) x 1000(š) x 320(d) mm kod NSYPLAZ12103 + H podnožje + nadstrešnica + ploča za uvod kabela + 1 x izolacijska montažna pločaopremljen sa niže navedenim uređajima i opremom :</t>
  </si>
  <si>
    <t xml:space="preserve"> - samostojeći razvodni ormar tvorničke izvedbe dimenzije 800x1000x250mm (vxšxd), komplet s postoljem, vratima i bravom, montažnom pločom, uvodnicama za kabele.</t>
  </si>
  <si>
    <t xml:space="preserve"> - samostojeći razvodni ormar tvorničke izvedbe dimenzije 800x1000x250mm (vxšxd) (vxšxd) (vxšxd), komplet s postoljem, vratima i bravom, montažnom pločom, uvodnicama za kabele.</t>
  </si>
  <si>
    <t xml:space="preserve"> - ulošci osigurača gG 80 do 160 za postolja NH00-160,</t>
  </si>
  <si>
    <t>A1.</t>
  </si>
  <si>
    <t>48.</t>
  </si>
  <si>
    <t xml:space="preserve"> - osiguračko postolje 630 A za montažu na sabirnice razmaka 185 mm</t>
  </si>
  <si>
    <t xml:space="preserve"> - ulošci osigurača gG 80 do 200 A za osiguračko postolje NH3-630,</t>
  </si>
  <si>
    <t>Dobava, dostava na gradilište, montaža, spajanje i puštanje u rad punionice električnih automobila sa dva uređaja sa priključnicom (bez kabela) tipa kao ABB Terra TAC-W22-S-RD-MC-0  order code ABB6AGCO81285 - AC 22 kW, 3P+N+Pe, MID certifikat, 400 VAC, 22 kW, 32 A, kabel tip 2, RFID, 4G, Ethernet, Wi-Fi, bluetooth, SIM slot, displej ull cholor ouchschren, energy meter type AC-MID, opremljena sa zaštitom od strujnog preoptrećenja, radna temperatura -35 do + 55°C, IP54, nadzor pristupa i autorizacije korisnika, payment kit Nayax (Europe version), jezik engleski, njemački, talijanski i hrvatski, u cijenu stavke uključen  nosač za dva uređaja - TAC Pedestal TAC-P2 rectangular order code ABB6AGC082326 za dva uređaja sa inox sidrenim vijcima, dimenzija nosača 1406 x 200 x 100 mm, nosač treba opremiti sa držačima za namatanje kabela za punjenje, sve podešeno, unešen sofware i pušteno u rad do pune funkcije, ispitano prema EN 61851-1, EN 61851-23, EN 6000-6-2, EN 6000-6-3, EN 301 902-2, IEC 60721-3-2; IE23 i RoHS; u cijeni ove stavke isporučiti i 50 RFID MIFARE kartica ( 10 paketa po 5 kom krtica ). Stavka se sastoji od dvije punionice na jednom stupu u kompletu.</t>
  </si>
  <si>
    <t xml:space="preserve"> - Cu sabirnice 25 kA - L1, L2, L3 - ECu 3 x 60x10 mm i N i Pe sabirnice - ECu 50x5 mm,</t>
  </si>
  <si>
    <t>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</si>
</sst>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_-* #,##0.00\ &quot;€&quot;_-;\-* #,##0.00\ &quot;€&quot;_-;_-* &quot;-&quot;??\ &quot;€&quot;_-;_-@_-"/>
    <numFmt numFmtId="167" formatCode="_-* #,##0.00\ _€_-;\-* #,##0.00\ _€_-;_-* &quot;-&quot;??\ _€_-;_-@_-"/>
    <numFmt numFmtId="168" formatCode="_-&quot;kn&quot;\ * #,##0.00_-;\-&quot;kn&quot;\ * #,##0.00_-;_-&quot;kn&quot;\ * &quot;-&quot;??_-;_-@_-"/>
    <numFmt numFmtId="169" formatCode="_-* #,##0.00\ _k_n_-;\-* #,##0.00\ _k_n_-;_-* \-??\ _k_n_-;_-@_-"/>
    <numFmt numFmtId="170" formatCode="[$-809]dd\ mmmm\ yyyy;@"/>
    <numFmt numFmtId="171" formatCode="&quot;$&quot;#,##0_);\(&quot;$&quot;#,##0\)"/>
    <numFmt numFmtId="172" formatCode="#,##0;\-#,##0;&quot;-&quot;"/>
    <numFmt numFmtId="173" formatCode="#,##0.00;\-#,##0.00;&quot;-&quot;"/>
    <numFmt numFmtId="174" formatCode="#,##0%;\-#,##0%;&quot;- &quot;"/>
    <numFmt numFmtId="175" formatCode="#,##0.0%;\-#,##0.0%;&quot;- &quot;"/>
    <numFmt numFmtId="176" formatCode="#,##0.00%;\-#,##0.00%;&quot;- &quot;"/>
    <numFmt numFmtId="177" formatCode="#,##0.0;\-#,##0.0;&quot;-&quot;"/>
    <numFmt numFmtId="178" formatCode="_(* #,##0_);_(* \(#,##0\);_(* \-_);_(@_)"/>
    <numFmt numFmtId="179" formatCode="#,##0.00&quot;      &quot;;\-#,##0.00&quot;      &quot;;&quot; -&quot;#&quot;      &quot;;@\ "/>
    <numFmt numFmtId="180" formatCode="_-* #,##0.00&quot; kn&quot;_-;\-* #,##0.00&quot; kn&quot;_-;_-* \-??&quot; kn&quot;_-;_-@_-"/>
    <numFmt numFmtId="181" formatCode="_(&quot;kn&quot;\ * #,##0.00_);_(&quot;kn&quot;\ * \(#,##0.00\);_(&quot;kn&quot;\ * &quot;-&quot;??_);_(@_)"/>
    <numFmt numFmtId="182" formatCode="_(&quot;kn &quot;* #,##0.00_);_(&quot;kn &quot;* \(#,##0.00\);_(&quot;kn &quot;* \-??_);_(@_)"/>
    <numFmt numFmtId="183" formatCode="[$-41A]General"/>
    <numFmt numFmtId="184" formatCode="[Blue]#,##0;[Blue]\(#,##0\)"/>
    <numFmt numFmtId="185" formatCode="#,##0;\(#,##0\)"/>
    <numFmt numFmtId="186" formatCode="_-[$€-2]\ * #,##0.00_-;\-[$€-2]\ * #,##0.00_-;_-[$€-2]\ * &quot;-&quot;??_-"/>
    <numFmt numFmtId="187" formatCode="_-[$€-2]\ * #,##0.00_-;\-[$€-2]\ * #,##0.00_-;_-[$€-2]\ * \-??_-"/>
    <numFmt numFmtId="188" formatCode="&quot;$&quot;#,##0;[Red]\-&quot;$&quot;#,##0"/>
    <numFmt numFmtId="189" formatCode="&quot;$&quot;#,##0.00;[Red]\-&quot;$&quot;#,##0.00"/>
    <numFmt numFmtId="190" formatCode="[Red]0%;[Red]\(0%\)"/>
    <numFmt numFmtId="191" formatCode="#,##0.00\ [$kn-41A]"/>
    <numFmt numFmtId="192" formatCode="dd\ mmmm\ yyyy;@"/>
    <numFmt numFmtId="193" formatCode="[$€-2]\ #,##0"/>
    <numFmt numFmtId="194" formatCode="0%;\(0%\)"/>
    <numFmt numFmtId="195" formatCode="\ \ @"/>
    <numFmt numFmtId="196" formatCode="\ \ \ \ @"/>
    <numFmt numFmtId="197" formatCode="_(&quot;$&quot;* #,##0.00_);_(&quot;$&quot;* \(#,##0.00\);_(&quot;$&quot;* &quot;-&quot;??_);_(@_)"/>
    <numFmt numFmtId="198" formatCode="_(\$* #,##0.00_);_(\$* \(#,##0.00\);_(\$* \-??_);_(@_)"/>
    <numFmt numFmtId="199" formatCode="_(* #,##0.00_);_(* \(#,##0.00\);_(* \-??_);_(@_)"/>
    <numFmt numFmtId="200" formatCode="_-* #,##0.00_-;\-* #,##0.00_-;_-* \-??_-;_-@_-"/>
    <numFmt numFmtId="201" formatCode="#,##0.00&quot;      &quot;;&quot;-&quot;#,##0.00&quot;      &quot;;&quot; -&quot;#&quot;      &quot;;@&quot; &quot;"/>
    <numFmt numFmtId="202" formatCode="0.0\x_ ;\(0.0\x\)"/>
    <numFmt numFmtId="203" formatCode="_-&quot;ATS&quot;\ * #,##0_-;\-&quot;ATS&quot;\ * #,##0_-;_-&quot;ATS&quot;\ * &quot;-&quot;_-;_-@_-"/>
  </numFmts>
  <fonts count="125">
    <font>
      <sz val="10"/>
      <name val="Arial"/>
      <charset val="238"/>
    </font>
    <font>
      <sz val="10"/>
      <name val="Arial"/>
      <family val="2"/>
      <charset val="238"/>
    </font>
    <font>
      <sz val="10"/>
      <name val="Times New Roman CE"/>
      <family val="1"/>
      <charset val="238"/>
    </font>
    <font>
      <sz val="12"/>
      <name val="Times New Roman CE"/>
      <family val="1"/>
      <charset val="238"/>
    </font>
    <font>
      <sz val="10"/>
      <name val="Arial"/>
      <family val="2"/>
      <charset val="238"/>
    </font>
    <font>
      <sz val="10"/>
      <name val="Arial"/>
      <family val="2"/>
    </font>
    <font>
      <b/>
      <sz val="12"/>
      <name val="Arial"/>
      <family val="2"/>
      <charset val="238"/>
    </font>
    <font>
      <sz val="11"/>
      <color indexed="8"/>
      <name val="Calibri"/>
      <family val="2"/>
      <charset val="238"/>
    </font>
    <font>
      <sz val="10"/>
      <color indexed="8"/>
      <name val="Tahoma"/>
      <family val="2"/>
      <charset val="238"/>
    </font>
    <font>
      <sz val="10"/>
      <color indexed="8"/>
      <name val="Arial"/>
      <family val="2"/>
      <charset val="238"/>
    </font>
    <font>
      <sz val="10"/>
      <color indexed="10"/>
      <name val="Arial"/>
      <family val="2"/>
      <charset val="238"/>
    </font>
    <font>
      <sz val="10"/>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name val="Arial"/>
      <family val="2"/>
      <charset val="238"/>
    </font>
    <font>
      <sz val="10"/>
      <name val="Arial CE"/>
      <charset val="238"/>
    </font>
    <font>
      <sz val="9"/>
      <color indexed="10"/>
      <name val="Arial"/>
      <family val="2"/>
      <charset val="238"/>
    </font>
    <font>
      <sz val="10"/>
      <name val="Helv"/>
    </font>
    <font>
      <sz val="10"/>
      <name val="Arial CE"/>
      <family val="2"/>
      <charset val="238"/>
    </font>
    <font>
      <sz val="9"/>
      <color indexed="8"/>
      <name val="Arial"/>
      <family val="2"/>
      <charset val="238"/>
    </font>
    <font>
      <sz val="11"/>
      <color indexed="8"/>
      <name val="Calibri"/>
      <family val="2"/>
    </font>
    <font>
      <sz val="11"/>
      <color indexed="9"/>
      <name val="Calibri"/>
      <family val="2"/>
    </font>
    <font>
      <sz val="9"/>
      <color indexed="9"/>
      <name val="Arial"/>
      <family val="2"/>
      <charset val="238"/>
    </font>
    <font>
      <sz val="11"/>
      <color indexed="20"/>
      <name val="Calibri"/>
      <family val="2"/>
    </font>
    <font>
      <sz val="9"/>
      <color indexed="20"/>
      <name val="Arial"/>
      <family val="2"/>
      <charset val="238"/>
    </font>
    <font>
      <b/>
      <sz val="10"/>
      <name val="MS Sans Serif"/>
      <family val="2"/>
      <charset val="238"/>
    </font>
    <font>
      <sz val="10"/>
      <color indexed="8"/>
      <name val="Arial"/>
      <family val="2"/>
    </font>
    <font>
      <b/>
      <sz val="11"/>
      <color indexed="52"/>
      <name val="Calibri"/>
      <family val="2"/>
    </font>
    <font>
      <b/>
      <sz val="9"/>
      <color indexed="52"/>
      <name val="Arial"/>
      <family val="2"/>
      <charset val="238"/>
    </font>
    <font>
      <sz val="11"/>
      <color indexed="52"/>
      <name val="Calibri"/>
      <family val="2"/>
    </font>
    <font>
      <b/>
      <sz val="11"/>
      <color indexed="9"/>
      <name val="Calibri"/>
      <family val="2"/>
    </font>
    <font>
      <b/>
      <sz val="9"/>
      <color indexed="9"/>
      <name val="Arial"/>
      <family val="2"/>
      <charset val="238"/>
    </font>
    <font>
      <sz val="10"/>
      <color indexed="0"/>
      <name val="MS Sans Serif"/>
      <family val="2"/>
      <charset val="238"/>
    </font>
    <font>
      <sz val="9"/>
      <color indexed="8"/>
      <name val="Tahoma"/>
      <family val="2"/>
      <charset val="238"/>
    </font>
    <font>
      <sz val="11"/>
      <name val="Times New Roman"/>
      <family val="1"/>
      <charset val="238"/>
    </font>
    <font>
      <sz val="9"/>
      <color indexed="17"/>
      <name val="Arial"/>
      <family val="2"/>
      <charset val="238"/>
    </font>
    <font>
      <sz val="10"/>
      <color indexed="12"/>
      <name val="Arial"/>
      <family val="2"/>
    </font>
    <font>
      <sz val="10"/>
      <name val="Comic Sans MS"/>
      <family val="4"/>
    </font>
    <font>
      <i/>
      <sz val="11"/>
      <color indexed="23"/>
      <name val="Calibri"/>
      <family val="2"/>
    </font>
    <font>
      <i/>
      <sz val="9"/>
      <color indexed="23"/>
      <name val="Arial"/>
      <family val="2"/>
      <charset val="238"/>
    </font>
    <font>
      <sz val="11"/>
      <color indexed="17"/>
      <name val="Calibri"/>
      <family val="2"/>
    </font>
    <font>
      <sz val="8"/>
      <name val="Arial"/>
      <family val="2"/>
    </font>
    <font>
      <b/>
      <sz val="15"/>
      <color indexed="56"/>
      <name val="Arial"/>
      <family val="2"/>
      <charset val="238"/>
    </font>
    <font>
      <b/>
      <sz val="13"/>
      <color indexed="56"/>
      <name val="Arial"/>
      <family val="2"/>
      <charset val="238"/>
    </font>
    <font>
      <b/>
      <sz val="11"/>
      <color indexed="56"/>
      <name val="Arial"/>
      <family val="2"/>
      <charset val="238"/>
    </font>
    <font>
      <u/>
      <sz val="7.5"/>
      <color indexed="12"/>
      <name val="Arial CE"/>
      <charset val="238"/>
    </font>
    <font>
      <sz val="9"/>
      <color indexed="62"/>
      <name val="Arial"/>
      <family val="2"/>
      <charset val="238"/>
    </font>
    <font>
      <b/>
      <sz val="9"/>
      <color indexed="63"/>
      <name val="Arial"/>
      <family val="2"/>
      <charset val="238"/>
    </font>
    <font>
      <sz val="10"/>
      <color indexed="14"/>
      <name val="Arial"/>
      <family val="2"/>
    </font>
    <font>
      <sz val="11"/>
      <color indexed="10"/>
      <name val="Calibri"/>
      <family val="2"/>
    </font>
    <font>
      <sz val="9"/>
      <color indexed="52"/>
      <name val="Arial"/>
      <family val="2"/>
      <charset val="238"/>
    </font>
    <font>
      <sz val="11"/>
      <color indexed="19"/>
      <name val="Calibri"/>
      <family val="2"/>
      <charset val="238"/>
    </font>
    <font>
      <sz val="9"/>
      <color indexed="60"/>
      <name val="Arial"/>
      <family val="2"/>
      <charset val="238"/>
    </font>
    <font>
      <sz val="11"/>
      <color indexed="60"/>
      <name val="Calibri"/>
      <family val="2"/>
    </font>
    <font>
      <sz val="8"/>
      <name val="Arial Narrow"/>
      <family val="2"/>
      <charset val="238"/>
    </font>
    <font>
      <sz val="12"/>
      <name val="Arial"/>
      <family val="2"/>
      <charset val="238"/>
    </font>
    <font>
      <sz val="12"/>
      <name val="Arial"/>
      <family val="2"/>
    </font>
    <font>
      <sz val="11"/>
      <name val="Arial CE"/>
      <charset val="238"/>
    </font>
    <font>
      <sz val="11"/>
      <name val="Arial CE"/>
      <family val="2"/>
      <charset val="238"/>
    </font>
    <font>
      <sz val="10"/>
      <name val="ElegaGarmnd BT"/>
      <family val="1"/>
    </font>
    <font>
      <sz val="10"/>
      <name val="Myriad Pro"/>
      <family val="2"/>
    </font>
    <font>
      <sz val="10"/>
      <name val="Arial CE"/>
    </font>
    <font>
      <sz val="10"/>
      <name val="Arial CE"/>
      <family val="2"/>
    </font>
    <font>
      <sz val="11"/>
      <color indexed="8"/>
      <name val="Arial"/>
      <family val="2"/>
      <charset val="238"/>
    </font>
    <font>
      <sz val="11"/>
      <color indexed="8"/>
      <name val="Arial"/>
      <family val="2"/>
    </font>
    <font>
      <sz val="11"/>
      <name val="Arial"/>
      <family val="2"/>
    </font>
    <font>
      <sz val="10"/>
      <color indexed="8"/>
      <name val="MS Sans Serif"/>
      <family val="2"/>
    </font>
    <font>
      <sz val="10"/>
      <color indexed="8"/>
      <name val="Verdana"/>
      <family val="2"/>
    </font>
    <font>
      <sz val="10"/>
      <name val="Helv"/>
      <family val="2"/>
    </font>
    <font>
      <sz val="10"/>
      <color indexed="8"/>
      <name val="Arial CE"/>
      <charset val="238"/>
    </font>
    <font>
      <sz val="10"/>
      <color indexed="8"/>
      <name val="Arial CE"/>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9"/>
      <color indexed="8"/>
      <name val="Arial"/>
      <family val="2"/>
      <charset val="238"/>
    </font>
    <font>
      <sz val="10"/>
      <name val="Helv"/>
      <charset val="204"/>
    </font>
    <font>
      <sz val="10"/>
      <name val="Arial"/>
      <family val="2"/>
      <charset val="204"/>
    </font>
    <font>
      <sz val="8"/>
      <name val="Times New Roman"/>
      <family val="1"/>
      <charset val="238"/>
    </font>
    <font>
      <sz val="10"/>
      <color indexed="8"/>
      <name val="Century Gothic"/>
      <family val="2"/>
      <charset val="238"/>
    </font>
    <font>
      <sz val="12"/>
      <color indexed="8"/>
      <name val="Arial"/>
      <family val="2"/>
    </font>
    <font>
      <sz val="11"/>
      <color indexed="62"/>
      <name val="Calibri"/>
      <family val="2"/>
    </font>
    <font>
      <b/>
      <i/>
      <sz val="12"/>
      <name val="CRO_Swiss_Con"/>
    </font>
    <font>
      <b/>
      <sz val="11"/>
      <name val="CRO_Swiss_Con"/>
    </font>
    <font>
      <i/>
      <sz val="11"/>
      <name val="CRO_Avant_Garde_II"/>
    </font>
    <font>
      <b/>
      <sz val="11"/>
      <color indexed="63"/>
      <name val="Calibri"/>
      <family val="2"/>
    </font>
    <font>
      <sz val="9"/>
      <name val="CRO_Avant_Garde"/>
    </font>
    <font>
      <sz val="8"/>
      <name val="Trebuchet MS"/>
      <family val="2"/>
    </font>
    <font>
      <b/>
      <sz val="14"/>
      <name val="CRO_Avant_Garde_II"/>
    </font>
    <font>
      <sz val="8"/>
      <name val="Helv"/>
    </font>
    <font>
      <i/>
      <sz val="10"/>
      <name val="CRO_Avant_Garde_II"/>
    </font>
    <font>
      <b/>
      <sz val="11"/>
      <name val="CRO_Avant_Garde_II"/>
    </font>
    <font>
      <sz val="10"/>
      <name val="Times New Roman"/>
      <family val="1"/>
      <charset val="238"/>
    </font>
    <font>
      <sz val="9"/>
      <name val="Arial"/>
      <family val="2"/>
      <charset val="238"/>
    </font>
    <font>
      <sz val="10"/>
      <name val="Arial"/>
      <family val="2"/>
      <charset val="238"/>
    </font>
    <font>
      <sz val="11"/>
      <color theme="1"/>
      <name val="Calibri"/>
      <family val="2"/>
      <charset val="238"/>
      <scheme val="minor"/>
    </font>
    <font>
      <sz val="10"/>
      <color theme="1"/>
      <name val="Arial"/>
      <family val="2"/>
      <charset val="238"/>
    </font>
    <font>
      <sz val="11"/>
      <color rgb="FF9C6500"/>
      <name val="Calibri"/>
      <family val="2"/>
      <charset val="238"/>
      <scheme val="minor"/>
    </font>
    <font>
      <sz val="10"/>
      <color rgb="FF9C6500"/>
      <name val="Tahoma"/>
      <family val="2"/>
      <charset val="238"/>
    </font>
    <font>
      <sz val="11"/>
      <color rgb="FF9C5700"/>
      <name val="Calibri"/>
      <family val="2"/>
      <charset val="238"/>
      <scheme val="minor"/>
    </font>
    <font>
      <sz val="11"/>
      <color theme="1"/>
      <name val="Calibri"/>
      <family val="2"/>
      <scheme val="minor"/>
    </font>
    <font>
      <sz val="11"/>
      <color rgb="FF000000"/>
      <name val="Calibri"/>
      <family val="2"/>
      <charset val="238"/>
    </font>
    <font>
      <i/>
      <sz val="9"/>
      <name val="Arial"/>
      <family val="2"/>
      <charset val="238"/>
    </font>
    <font>
      <strike/>
      <sz val="9"/>
      <name val="Arial"/>
      <family val="2"/>
      <charset val="238"/>
    </font>
  </fonts>
  <fills count="73">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4"/>
        <bgColor indexed="64"/>
      </patternFill>
    </fill>
    <fill>
      <patternFill patternType="solid">
        <fgColor indexed="31"/>
        <bgColor indexed="64"/>
      </patternFill>
    </fill>
    <fill>
      <patternFill patternType="solid">
        <fgColor indexed="45"/>
      </patternFill>
    </fill>
    <fill>
      <patternFill patternType="solid">
        <fgColor indexed="45"/>
        <bgColor indexed="29"/>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42"/>
        <bgColor indexed="27"/>
      </patternFill>
    </fill>
    <fill>
      <patternFill patternType="solid">
        <fgColor indexed="26"/>
        <bgColor indexed="64"/>
      </patternFill>
    </fill>
    <fill>
      <patternFill patternType="solid">
        <fgColor indexed="42"/>
        <bgColor indexed="64"/>
      </patternFill>
    </fill>
    <fill>
      <patternFill patternType="solid">
        <fgColor indexed="46"/>
      </patternFill>
    </fill>
    <fill>
      <patternFill patternType="solid">
        <fgColor indexed="46"/>
        <bgColor indexed="24"/>
      </patternFill>
    </fill>
    <fill>
      <patternFill patternType="solid">
        <fgColor indexed="47"/>
        <bgColor indexed="64"/>
      </patternFill>
    </fill>
    <fill>
      <patternFill patternType="solid">
        <fgColor indexed="46"/>
        <bgColor indexed="64"/>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3"/>
        <bgColor indexed="64"/>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56"/>
        <bgColor indexed="64"/>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4"/>
        <bgColor indexed="64"/>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indexed="22"/>
        <bgColor indexed="64"/>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43"/>
      </patternFill>
    </fill>
    <fill>
      <patternFill patternType="solid">
        <fgColor indexed="43"/>
        <bgColor indexed="26"/>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bottom style="thin">
        <color indexed="64"/>
      </bottom>
      <diagonal/>
    </border>
  </borders>
  <cellStyleXfs count="2017">
    <xf numFmtId="0" fontId="0" fillId="0" borderId="0"/>
    <xf numFmtId="0" fontId="85" fillId="0" borderId="0">
      <alignment horizontal="left" vertical="top" wrapText="1"/>
    </xf>
    <xf numFmtId="0" fontId="34" fillId="0" borderId="0">
      <alignment horizontal="left" vertical="top" wrapText="1"/>
    </xf>
    <xf numFmtId="0" fontId="97" fillId="0" borderId="0"/>
    <xf numFmtId="0" fontId="98" fillId="0" borderId="0"/>
    <xf numFmtId="0" fontId="97" fillId="0" borderId="0"/>
    <xf numFmtId="0" fontId="37" fillId="0" borderId="0"/>
    <xf numFmtId="0" fontId="5" fillId="0" borderId="0"/>
    <xf numFmtId="0" fontId="5" fillId="0" borderId="0"/>
    <xf numFmtId="0" fontId="37" fillId="0" borderId="0"/>
    <xf numFmtId="170" fontId="7" fillId="2" borderId="0" applyNumberFormat="0" applyBorder="0" applyAlignment="0" applyProtection="0"/>
    <xf numFmtId="0" fontId="7" fillId="3" borderId="0" applyNumberFormat="0" applyBorder="0" applyAlignment="0" applyProtection="0"/>
    <xf numFmtId="170" fontId="7" fillId="2"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39" fillId="5" borderId="0" applyNumberFormat="0" applyBorder="0" applyAlignment="0" applyProtection="0"/>
    <xf numFmtId="170" fontId="7" fillId="6" borderId="0" applyNumberFormat="0" applyBorder="0" applyAlignment="0" applyProtection="0"/>
    <xf numFmtId="0" fontId="7" fillId="7" borderId="0" applyNumberFormat="0" applyBorder="0" applyAlignment="0" applyProtection="0"/>
    <xf numFmtId="170" fontId="7" fillId="6"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39" fillId="9" borderId="0" applyNumberFormat="0" applyBorder="0" applyAlignment="0" applyProtection="0"/>
    <xf numFmtId="170" fontId="7" fillId="10" borderId="0" applyNumberFormat="0" applyBorder="0" applyAlignment="0" applyProtection="0"/>
    <xf numFmtId="0" fontId="7" fillId="11" borderId="0" applyNumberFormat="0" applyBorder="0" applyAlignment="0" applyProtection="0"/>
    <xf numFmtId="170" fontId="7" fillId="10"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39" fillId="13" borderId="0" applyNumberFormat="0" applyBorder="0" applyAlignment="0" applyProtection="0"/>
    <xf numFmtId="170" fontId="7" fillId="14" borderId="0" applyNumberFormat="0" applyBorder="0" applyAlignment="0" applyProtection="0"/>
    <xf numFmtId="0" fontId="7" fillId="15" borderId="0" applyNumberFormat="0" applyBorder="0" applyAlignment="0" applyProtection="0"/>
    <xf numFmtId="170" fontId="7" fillId="14" borderId="0" applyNumberFormat="0" applyBorder="0" applyAlignment="0" applyProtection="0"/>
    <xf numFmtId="0" fontId="7" fillId="16"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39" fillId="17" borderId="0" applyNumberFormat="0" applyBorder="0" applyAlignment="0" applyProtection="0"/>
    <xf numFmtId="170" fontId="7" fillId="18" borderId="0" applyNumberFormat="0" applyBorder="0" applyAlignment="0" applyProtection="0"/>
    <xf numFmtId="0" fontId="7" fillId="19" borderId="0" applyNumberFormat="0" applyBorder="0" applyAlignment="0" applyProtection="0"/>
    <xf numFmtId="170" fontId="7" fillId="18" borderId="0" applyNumberFormat="0" applyBorder="0" applyAlignment="0" applyProtection="0"/>
    <xf numFmtId="0" fontId="7" fillId="2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39" fillId="20" borderId="0" applyNumberFormat="0" applyBorder="0" applyAlignment="0" applyProtection="0"/>
    <xf numFmtId="170" fontId="7" fillId="21" borderId="0" applyNumberFormat="0" applyBorder="0" applyAlignment="0" applyProtection="0"/>
    <xf numFmtId="0" fontId="7" fillId="22" borderId="0" applyNumberFormat="0" applyBorder="0" applyAlignment="0" applyProtection="0"/>
    <xf numFmtId="170" fontId="7" fillId="21" borderId="0" applyNumberFormat="0" applyBorder="0" applyAlignment="0" applyProtection="0"/>
    <xf numFmtId="0" fontId="7" fillId="1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39" fillId="16"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2" borderId="0" applyNumberFormat="0" applyBorder="0" applyAlignment="0" applyProtection="0"/>
    <xf numFmtId="0" fontId="7"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7"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0" borderId="0" applyNumberFormat="0" applyBorder="0" applyAlignment="0" applyProtection="0"/>
    <xf numFmtId="0" fontId="7"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7"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8" borderId="0" applyNumberFormat="0" applyBorder="0" applyAlignment="0" applyProtection="0"/>
    <xf numFmtId="0" fontId="7"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7" fillId="16"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39" fillId="5"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39" fillId="9"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39" fillId="13"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39" fillId="17"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39" fillId="20"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39" fillId="16" borderId="0" applyNumberFormat="0" applyBorder="0" applyAlignment="0" applyProtection="0"/>
    <xf numFmtId="170" fontId="7" fillId="23" borderId="0" applyNumberFormat="0" applyBorder="0" applyAlignment="0" applyProtection="0"/>
    <xf numFmtId="0" fontId="7" fillId="24" borderId="0" applyNumberFormat="0" applyBorder="0" applyAlignment="0" applyProtection="0"/>
    <xf numFmtId="170" fontId="7" fillId="23"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39" fillId="4" borderId="0" applyNumberFormat="0" applyBorder="0" applyAlignment="0" applyProtection="0"/>
    <xf numFmtId="170" fontId="7" fillId="25" borderId="0" applyNumberFormat="0" applyBorder="0" applyAlignment="0" applyProtection="0"/>
    <xf numFmtId="0" fontId="7" fillId="26" borderId="0" applyNumberFormat="0" applyBorder="0" applyAlignment="0" applyProtection="0"/>
    <xf numFmtId="170" fontId="7" fillId="25" borderId="0" applyNumberFormat="0" applyBorder="0" applyAlignment="0" applyProtection="0"/>
    <xf numFmtId="0" fontId="7" fillId="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39" fillId="8" borderId="0" applyNumberFormat="0" applyBorder="0" applyAlignment="0" applyProtection="0"/>
    <xf numFmtId="170" fontId="7" fillId="27" borderId="0" applyNumberFormat="0" applyBorder="0" applyAlignment="0" applyProtection="0"/>
    <xf numFmtId="0" fontId="7" fillId="28" borderId="0" applyNumberFormat="0" applyBorder="0" applyAlignment="0" applyProtection="0"/>
    <xf numFmtId="170" fontId="7" fillId="27" borderId="0" applyNumberFormat="0" applyBorder="0" applyAlignment="0" applyProtection="0"/>
    <xf numFmtId="0" fontId="7" fillId="2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39" fillId="30" borderId="0" applyNumberFormat="0" applyBorder="0" applyAlignment="0" applyProtection="0"/>
    <xf numFmtId="170" fontId="7" fillId="14" borderId="0" applyNumberFormat="0" applyBorder="0" applyAlignment="0" applyProtection="0"/>
    <xf numFmtId="0" fontId="7" fillId="15" borderId="0" applyNumberFormat="0" applyBorder="0" applyAlignment="0" applyProtection="0"/>
    <xf numFmtId="170" fontId="7" fillId="14"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39" fillId="17" borderId="0" applyNumberFormat="0" applyBorder="0" applyAlignment="0" applyProtection="0"/>
    <xf numFmtId="170" fontId="7" fillId="23" borderId="0" applyNumberFormat="0" applyBorder="0" applyAlignment="0" applyProtection="0"/>
    <xf numFmtId="0" fontId="7" fillId="24" borderId="0" applyNumberFormat="0" applyBorder="0" applyAlignment="0" applyProtection="0"/>
    <xf numFmtId="170" fontId="7" fillId="23"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39" fillId="4" borderId="0" applyNumberFormat="0" applyBorder="0" applyAlignment="0" applyProtection="0"/>
    <xf numFmtId="170" fontId="7" fillId="31" borderId="0" applyNumberFormat="0" applyBorder="0" applyAlignment="0" applyProtection="0"/>
    <xf numFmtId="0" fontId="7" fillId="32" borderId="0" applyNumberFormat="0" applyBorder="0" applyAlignment="0" applyProtection="0"/>
    <xf numFmtId="170" fontId="7" fillId="31"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39" fillId="33"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3" borderId="0" applyNumberFormat="0" applyBorder="0" applyAlignment="0" applyProtection="0"/>
    <xf numFmtId="0" fontId="7" fillId="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7" fillId="8"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7" fillId="30"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7" fillId="17"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3" borderId="0" applyNumberFormat="0" applyBorder="0" applyAlignment="0" applyProtection="0"/>
    <xf numFmtId="0" fontId="7" fillId="4"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7" fillId="3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4"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39" fillId="8"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39" fillId="30"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39" fillId="1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39" fillId="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39" fillId="3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39" fillId="4" borderId="0" applyNumberFormat="0" applyBorder="0" applyAlignment="0" applyProtection="0"/>
    <xf numFmtId="0" fontId="7" fillId="23" borderId="0" applyNumberFormat="0" applyBorder="0" applyAlignment="0" applyProtection="0"/>
    <xf numFmtId="170" fontId="12" fillId="34" borderId="0" applyNumberFormat="0" applyBorder="0" applyAlignment="0" applyProtection="0"/>
    <xf numFmtId="0" fontId="12" fillId="35" borderId="0" applyNumberFormat="0" applyBorder="0" applyAlignment="0" applyProtection="0"/>
    <xf numFmtId="170" fontId="12" fillId="34" borderId="0" applyNumberFormat="0" applyBorder="0" applyAlignment="0" applyProtection="0"/>
    <xf numFmtId="0" fontId="41" fillId="2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42" fillId="36" borderId="0" applyNumberFormat="0" applyBorder="0" applyAlignment="0" applyProtection="0"/>
    <xf numFmtId="170" fontId="12" fillId="25" borderId="0" applyNumberFormat="0" applyBorder="0" applyAlignment="0" applyProtection="0"/>
    <xf numFmtId="0" fontId="12" fillId="26" borderId="0" applyNumberFormat="0" applyBorder="0" applyAlignment="0" applyProtection="0"/>
    <xf numFmtId="170" fontId="12" fillId="25" borderId="0" applyNumberFormat="0" applyBorder="0" applyAlignment="0" applyProtection="0"/>
    <xf numFmtId="0" fontId="41" fillId="37"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42" fillId="8" borderId="0" applyNumberFormat="0" applyBorder="0" applyAlignment="0" applyProtection="0"/>
    <xf numFmtId="170" fontId="12" fillId="27" borderId="0" applyNumberFormat="0" applyBorder="0" applyAlignment="0" applyProtection="0"/>
    <xf numFmtId="0" fontId="12" fillId="28" borderId="0" applyNumberFormat="0" applyBorder="0" applyAlignment="0" applyProtection="0"/>
    <xf numFmtId="170" fontId="12" fillId="27" borderId="0" applyNumberFormat="0" applyBorder="0" applyAlignment="0" applyProtection="0"/>
    <xf numFmtId="0" fontId="41" fillId="3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42" fillId="30" borderId="0" applyNumberFormat="0" applyBorder="0" applyAlignment="0" applyProtection="0"/>
    <xf numFmtId="170" fontId="12" fillId="38" borderId="0" applyNumberFormat="0" applyBorder="0" applyAlignment="0" applyProtection="0"/>
    <xf numFmtId="0" fontId="12" fillId="39" borderId="0" applyNumberFormat="0" applyBorder="0" applyAlignment="0" applyProtection="0"/>
    <xf numFmtId="170" fontId="12" fillId="38" borderId="0" applyNumberFormat="0" applyBorder="0" applyAlignment="0" applyProtection="0"/>
    <xf numFmtId="0" fontId="41" fillId="9"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42" fillId="40" borderId="0" applyNumberFormat="0" applyBorder="0" applyAlignment="0" applyProtection="0"/>
    <xf numFmtId="170" fontId="12" fillId="41" borderId="0" applyNumberFormat="0" applyBorder="0" applyAlignment="0" applyProtection="0"/>
    <xf numFmtId="0" fontId="12" fillId="42" borderId="0" applyNumberFormat="0" applyBorder="0" applyAlignment="0" applyProtection="0"/>
    <xf numFmtId="170" fontId="12" fillId="41" borderId="0" applyNumberFormat="0" applyBorder="0" applyAlignment="0" applyProtection="0"/>
    <xf numFmtId="0" fontId="41" fillId="2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42" fillId="43" borderId="0" applyNumberFormat="0" applyBorder="0" applyAlignment="0" applyProtection="0"/>
    <xf numFmtId="170" fontId="12" fillId="44" borderId="0" applyNumberFormat="0" applyBorder="0" applyAlignment="0" applyProtection="0"/>
    <xf numFmtId="0" fontId="12" fillId="45" borderId="0" applyNumberFormat="0" applyBorder="0" applyAlignment="0" applyProtection="0"/>
    <xf numFmtId="170" fontId="12" fillId="44" borderId="0" applyNumberFormat="0" applyBorder="0" applyAlignment="0" applyProtection="0"/>
    <xf numFmtId="0" fontId="41" fillId="8"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4" borderId="0" applyNumberFormat="0" applyBorder="0" applyAlignment="0" applyProtection="0"/>
    <xf numFmtId="0" fontId="42" fillId="46"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6"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5"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8"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42" fillId="36"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42" fillId="8"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42" fillId="30"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42" fillId="40"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42" fillId="43" borderId="0" applyNumberFormat="0" applyBorder="0" applyAlignment="0" applyProtection="0"/>
    <xf numFmtId="0" fontId="12" fillId="45" borderId="0" applyNumberFormat="0" applyBorder="0" applyAlignment="0" applyProtection="0"/>
    <xf numFmtId="0" fontId="12" fillId="44" borderId="0" applyNumberFormat="0" applyBorder="0" applyAlignment="0" applyProtection="0"/>
    <xf numFmtId="0" fontId="42" fillId="46" borderId="0" applyNumberFormat="0" applyBorder="0" applyAlignment="0" applyProtection="0"/>
    <xf numFmtId="170" fontId="12" fillId="47" borderId="0" applyNumberFormat="0" applyBorder="0" applyAlignment="0" applyProtection="0"/>
    <xf numFmtId="0" fontId="12" fillId="48" borderId="0" applyNumberFormat="0" applyBorder="0" applyAlignment="0" applyProtection="0"/>
    <xf numFmtId="170" fontId="12" fillId="47" borderId="0" applyNumberFormat="0" applyBorder="0" applyAlignment="0" applyProtection="0"/>
    <xf numFmtId="0" fontId="41" fillId="4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7" borderId="0" applyNumberFormat="0" applyBorder="0" applyAlignment="0" applyProtection="0"/>
    <xf numFmtId="0" fontId="42" fillId="50" borderId="0" applyNumberFormat="0" applyBorder="0" applyAlignment="0" applyProtection="0"/>
    <xf numFmtId="170" fontId="12" fillId="51" borderId="0" applyNumberFormat="0" applyBorder="0" applyAlignment="0" applyProtection="0"/>
    <xf numFmtId="0" fontId="12" fillId="52" borderId="0" applyNumberFormat="0" applyBorder="0" applyAlignment="0" applyProtection="0"/>
    <xf numFmtId="170" fontId="12" fillId="51" borderId="0" applyNumberFormat="0" applyBorder="0" applyAlignment="0" applyProtection="0"/>
    <xf numFmtId="0" fontId="41" fillId="3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1" borderId="0" applyNumberFormat="0" applyBorder="0" applyAlignment="0" applyProtection="0"/>
    <xf numFmtId="0" fontId="42" fillId="53" borderId="0" applyNumberFormat="0" applyBorder="0" applyAlignment="0" applyProtection="0"/>
    <xf numFmtId="170" fontId="12" fillId="54" borderId="0" applyNumberFormat="0" applyBorder="0" applyAlignment="0" applyProtection="0"/>
    <xf numFmtId="0" fontId="12" fillId="55" borderId="0" applyNumberFormat="0" applyBorder="0" applyAlignment="0" applyProtection="0"/>
    <xf numFmtId="170" fontId="12" fillId="54" borderId="0" applyNumberFormat="0" applyBorder="0" applyAlignment="0" applyProtection="0"/>
    <xf numFmtId="0" fontId="41" fillId="33"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5" borderId="0" applyNumberFormat="0" applyBorder="0" applyAlignment="0" applyProtection="0"/>
    <xf numFmtId="0" fontId="12" fillId="54" borderId="0" applyNumberFormat="0" applyBorder="0" applyAlignment="0" applyProtection="0"/>
    <xf numFmtId="0" fontId="42" fillId="56" borderId="0" applyNumberFormat="0" applyBorder="0" applyAlignment="0" applyProtection="0"/>
    <xf numFmtId="170" fontId="12" fillId="38" borderId="0" applyNumberFormat="0" applyBorder="0" applyAlignment="0" applyProtection="0"/>
    <xf numFmtId="0" fontId="12" fillId="39" borderId="0" applyNumberFormat="0" applyBorder="0" applyAlignment="0" applyProtection="0"/>
    <xf numFmtId="170" fontId="12" fillId="38" borderId="0" applyNumberFormat="0" applyBorder="0" applyAlignment="0" applyProtection="0"/>
    <xf numFmtId="0" fontId="41" fillId="5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42" fillId="40" borderId="0" applyNumberFormat="0" applyBorder="0" applyAlignment="0" applyProtection="0"/>
    <xf numFmtId="170" fontId="12" fillId="41" borderId="0" applyNumberFormat="0" applyBorder="0" applyAlignment="0" applyProtection="0"/>
    <xf numFmtId="0" fontId="12" fillId="42" borderId="0" applyNumberFormat="0" applyBorder="0" applyAlignment="0" applyProtection="0"/>
    <xf numFmtId="170" fontId="12" fillId="41" borderId="0" applyNumberFormat="0" applyBorder="0" applyAlignment="0" applyProtection="0"/>
    <xf numFmtId="0" fontId="41" fillId="4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42" fillId="43" borderId="0" applyNumberFormat="0" applyBorder="0" applyAlignment="0" applyProtection="0"/>
    <xf numFmtId="170" fontId="12" fillId="58" borderId="0" applyNumberFormat="0" applyBorder="0" applyAlignment="0" applyProtection="0"/>
    <xf numFmtId="0" fontId="12" fillId="59" borderId="0" applyNumberFormat="0" applyBorder="0" applyAlignment="0" applyProtection="0"/>
    <xf numFmtId="170" fontId="12" fillId="58" borderId="0" applyNumberFormat="0" applyBorder="0" applyAlignment="0" applyProtection="0"/>
    <xf numFmtId="0" fontId="41" fillId="5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8" borderId="0" applyNumberFormat="0" applyBorder="0" applyAlignment="0" applyProtection="0"/>
    <xf numFmtId="0" fontId="42" fillId="37" borderId="0" applyNumberFormat="0" applyBorder="0" applyAlignment="0" applyProtection="0"/>
    <xf numFmtId="170" fontId="13" fillId="6" borderId="0" applyNumberFormat="0" applyBorder="0" applyAlignment="0" applyProtection="0"/>
    <xf numFmtId="0" fontId="13" fillId="7" borderId="0" applyNumberFormat="0" applyBorder="0" applyAlignment="0" applyProtection="0"/>
    <xf numFmtId="170" fontId="13" fillId="6" borderId="0" applyNumberFormat="0" applyBorder="0" applyAlignment="0" applyProtection="0"/>
    <xf numFmtId="0" fontId="43" fillId="1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44" fillId="9" borderId="0" applyNumberFormat="0" applyBorder="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5" fillId="60" borderId="1" applyNumberFormat="0" applyFont="0" applyAlignment="0" applyProtection="0"/>
    <xf numFmtId="0" fontId="4" fillId="61" borderId="1" applyNumberFormat="0" applyAlignment="0" applyProtection="0"/>
    <xf numFmtId="0" fontId="4" fillId="61" borderId="1" applyNumberFormat="0" applyAlignment="0" applyProtection="0"/>
    <xf numFmtId="0" fontId="5" fillId="61" borderId="1" applyNumberForma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5" fillId="60" borderId="1" applyNumberFormat="0" applyFont="0" applyAlignment="0" applyProtection="0"/>
    <xf numFmtId="0" fontId="4" fillId="61" borderId="1" applyNumberForma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35" fillId="12"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35" fillId="12" borderId="1" applyNumberFormat="0" applyFont="0" applyAlignment="0" applyProtection="0"/>
    <xf numFmtId="0" fontId="4" fillId="60" borderId="1" applyNumberFormat="0" applyFont="0" applyAlignment="0" applyProtection="0"/>
    <xf numFmtId="0" fontId="35" fillId="12" borderId="1" applyNumberFormat="0" applyFont="0" applyAlignment="0" applyProtection="0"/>
    <xf numFmtId="0" fontId="4" fillId="60" borderId="1" applyNumberFormat="0" applyFont="0" applyAlignment="0" applyProtection="0"/>
    <xf numFmtId="0" fontId="35" fillId="12" borderId="1" applyNumberFormat="0" applyFont="0" applyAlignment="0" applyProtection="0"/>
    <xf numFmtId="0" fontId="4" fillId="60" borderId="1" applyNumberFormat="0" applyFont="0" applyAlignment="0" applyProtection="0"/>
    <xf numFmtId="0" fontId="4" fillId="60" borderId="1" applyNumberFormat="0" applyFont="0" applyAlignment="0" applyProtection="0"/>
    <xf numFmtId="0" fontId="5" fillId="61" borderId="1" applyNumberFormat="0" applyAlignment="0" applyProtection="0"/>
    <xf numFmtId="171" fontId="45" fillId="0" borderId="2" applyAlignment="0" applyProtection="0"/>
    <xf numFmtId="172" fontId="46" fillId="0" borderId="0" applyFill="0" applyBorder="0" applyAlignment="0"/>
    <xf numFmtId="173" fontId="46" fillId="0" borderId="0" applyFill="0" applyBorder="0" applyAlignment="0"/>
    <xf numFmtId="174" fontId="46" fillId="0" borderId="0" applyFill="0" applyBorder="0" applyAlignment="0"/>
    <xf numFmtId="175" fontId="46" fillId="0" borderId="0" applyFill="0" applyBorder="0" applyAlignment="0"/>
    <xf numFmtId="176" fontId="46" fillId="0" borderId="0" applyFill="0" applyBorder="0" applyAlignment="0"/>
    <xf numFmtId="172" fontId="46" fillId="0" borderId="0" applyFill="0" applyBorder="0" applyAlignment="0"/>
    <xf numFmtId="177" fontId="46" fillId="0" borderId="0" applyFill="0" applyBorder="0" applyAlignment="0"/>
    <xf numFmtId="173" fontId="46" fillId="0" borderId="0" applyFill="0" applyBorder="0" applyAlignment="0"/>
    <xf numFmtId="0" fontId="47" fillId="62" borderId="3" applyNumberFormat="0" applyAlignment="0" applyProtection="0"/>
    <xf numFmtId="0" fontId="47" fillId="63" borderId="3" applyNumberFormat="0" applyAlignment="0" applyProtection="0"/>
    <xf numFmtId="0" fontId="47" fillId="62" borderId="3" applyNumberFormat="0" applyAlignment="0" applyProtection="0"/>
    <xf numFmtId="0" fontId="47" fillId="64" borderId="3" applyNumberFormat="0" applyAlignment="0" applyProtection="0"/>
    <xf numFmtId="170" fontId="14" fillId="62" borderId="3" applyNumberFormat="0" applyAlignment="0" applyProtection="0"/>
    <xf numFmtId="0" fontId="14" fillId="63" borderId="3" applyNumberFormat="0" applyAlignment="0" applyProtection="0"/>
    <xf numFmtId="170" fontId="14" fillId="62" borderId="3" applyNumberFormat="0" applyAlignment="0" applyProtection="0"/>
    <xf numFmtId="0" fontId="29" fillId="65" borderId="3" applyNumberFormat="0" applyAlignment="0" applyProtection="0"/>
    <xf numFmtId="0" fontId="47" fillId="62" borderId="3" applyNumberFormat="0" applyAlignment="0" applyProtection="0"/>
    <xf numFmtId="0" fontId="14" fillId="62" borderId="3" applyNumberFormat="0" applyAlignment="0" applyProtection="0"/>
    <xf numFmtId="0" fontId="14" fillId="62" borderId="3" applyNumberFormat="0" applyAlignment="0" applyProtection="0"/>
    <xf numFmtId="0" fontId="14" fillId="63" borderId="3" applyNumberFormat="0" applyAlignment="0" applyProtection="0"/>
    <xf numFmtId="0" fontId="14" fillId="62" borderId="3" applyNumberFormat="0" applyAlignment="0" applyProtection="0"/>
    <xf numFmtId="0" fontId="48" fillId="64" borderId="3" applyNumberFormat="0" applyAlignment="0" applyProtection="0"/>
    <xf numFmtId="0" fontId="14" fillId="62" borderId="3" applyNumberFormat="0" applyAlignment="0" applyProtection="0"/>
    <xf numFmtId="0" fontId="14" fillId="62" borderId="3" applyNumberFormat="0" applyAlignment="0" applyProtection="0"/>
    <xf numFmtId="0" fontId="49" fillId="0" borderId="4" applyNumberFormat="0" applyFill="0" applyAlignment="0" applyProtection="0"/>
    <xf numFmtId="0" fontId="50" fillId="66" borderId="5" applyNumberFormat="0" applyAlignment="0" applyProtection="0"/>
    <xf numFmtId="0" fontId="50" fillId="67" borderId="5" applyNumberFormat="0" applyAlignment="0" applyProtection="0"/>
    <xf numFmtId="0" fontId="50" fillId="66" borderId="5" applyNumberFormat="0" applyAlignment="0" applyProtection="0"/>
    <xf numFmtId="0" fontId="50" fillId="68" borderId="5" applyNumberFormat="0" applyAlignment="0" applyProtection="0"/>
    <xf numFmtId="170" fontId="15" fillId="66" borderId="5" applyNumberFormat="0" applyAlignment="0" applyProtection="0"/>
    <xf numFmtId="0" fontId="15" fillId="67" borderId="5" applyNumberFormat="0" applyAlignment="0" applyProtection="0"/>
    <xf numFmtId="170" fontId="15" fillId="66" borderId="5" applyNumberFormat="0" applyAlignment="0" applyProtection="0"/>
    <xf numFmtId="0" fontId="50" fillId="68" borderId="5" applyNumberFormat="0" applyAlignment="0" applyProtection="0"/>
    <xf numFmtId="0" fontId="50" fillId="66" borderId="5" applyNumberFormat="0" applyAlignment="0" applyProtection="0"/>
    <xf numFmtId="0" fontId="15" fillId="66" borderId="5" applyNumberFormat="0" applyAlignment="0" applyProtection="0"/>
    <xf numFmtId="0" fontId="15" fillId="66" borderId="5" applyNumberFormat="0" applyAlignment="0" applyProtection="0"/>
    <xf numFmtId="0" fontId="15" fillId="67" borderId="5" applyNumberFormat="0" applyAlignment="0" applyProtection="0"/>
    <xf numFmtId="0" fontId="15" fillId="66" borderId="5" applyNumberFormat="0" applyAlignment="0" applyProtection="0"/>
    <xf numFmtId="0" fontId="51" fillId="68" borderId="5" applyNumberFormat="0" applyAlignment="0" applyProtection="0"/>
    <xf numFmtId="0" fontId="15" fillId="66" borderId="5" applyNumberFormat="0" applyAlignment="0" applyProtection="0"/>
    <xf numFmtId="0" fontId="15" fillId="66" borderId="5" applyNumberFormat="0" applyAlignment="0" applyProtection="0"/>
    <xf numFmtId="4" fontId="99" fillId="0" borderId="0">
      <alignment horizontal="right"/>
      <protection locked="0"/>
    </xf>
    <xf numFmtId="0" fontId="41" fillId="47" borderId="0" applyNumberFormat="0" applyBorder="0" applyAlignment="0" applyProtection="0"/>
    <xf numFmtId="0" fontId="41" fillId="48"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1"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4" borderId="0" applyNumberFormat="0" applyBorder="0" applyAlignment="0" applyProtection="0"/>
    <xf numFmtId="0" fontId="41" fillId="56"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8"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37" borderId="0" applyNumberFormat="0" applyBorder="0" applyAlignment="0" applyProtection="0"/>
    <xf numFmtId="167" fontId="1" fillId="0" borderId="0" applyFont="0" applyFill="0" applyBorder="0" applyAlignment="0" applyProtection="0"/>
    <xf numFmtId="164" fontId="4" fillId="0" borderId="0" applyFont="0" applyFill="0" applyBorder="0" applyAlignment="0" applyProtection="0"/>
    <xf numFmtId="172"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9" fontId="4" fillId="0" borderId="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9" fontId="4"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9" fontId="4" fillId="0" borderId="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9" fontId="4"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8" fontId="4" fillId="0" borderId="0" applyFill="0" applyBorder="0" applyAlignment="0" applyProtection="0"/>
    <xf numFmtId="0"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5"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9" fontId="4"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9" fontId="4"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9" fontId="4"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17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0" fontId="4"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0" fontId="4" fillId="0" borderId="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1" fontId="4" fillId="0" borderId="0" applyFont="0" applyFill="0" applyBorder="0" applyAlignment="0" applyProtection="0"/>
    <xf numFmtId="182" fontId="4" fillId="0" borderId="0" applyFill="0" applyBorder="0" applyAlignment="0" applyProtection="0"/>
    <xf numFmtId="18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2" fillId="0" borderId="0" applyNumberFormat="0" applyFill="0" applyBorder="0" applyAlignment="0" applyProtection="0"/>
    <xf numFmtId="14" fontId="46" fillId="0" borderId="0" applyFill="0" applyBorder="0" applyAlignment="0"/>
    <xf numFmtId="183" fontId="53" fillId="0" borderId="0">
      <alignment horizontal="left" wrapText="1" indent="1"/>
    </xf>
    <xf numFmtId="184" fontId="54" fillId="0" borderId="0" applyFont="0" applyFill="0" applyBorder="0" applyAlignment="0" applyProtection="0"/>
    <xf numFmtId="185" fontId="54"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55" fillId="13" borderId="0" applyNumberFormat="0" applyBorder="0" applyAlignment="0" applyProtection="0"/>
    <xf numFmtId="172" fontId="56" fillId="0" borderId="0" applyFill="0" applyBorder="0" applyAlignment="0"/>
    <xf numFmtId="173" fontId="56" fillId="0" borderId="0" applyFill="0" applyBorder="0" applyAlignment="0"/>
    <xf numFmtId="172" fontId="56" fillId="0" borderId="0" applyFill="0" applyBorder="0" applyAlignment="0"/>
    <xf numFmtId="177" fontId="56" fillId="0" borderId="0" applyFill="0" applyBorder="0" applyAlignment="0"/>
    <xf numFmtId="173" fontId="56" fillId="0" borderId="0" applyFill="0" applyBorder="0" applyAlignment="0"/>
    <xf numFmtId="186" fontId="5" fillId="0" borderId="0" applyFont="0" applyFill="0" applyBorder="0" applyAlignment="0" applyProtection="0"/>
    <xf numFmtId="186" fontId="4" fillId="0" borderId="0" applyFont="0" applyFill="0" applyBorder="0" applyAlignment="0" applyProtection="0"/>
    <xf numFmtId="187" fontId="4" fillId="0" borderId="0" applyFill="0" applyBorder="0" applyAlignment="0" applyProtection="0"/>
    <xf numFmtId="187" fontId="4" fillId="0" borderId="0" applyFill="0" applyBorder="0" applyAlignment="0" applyProtection="0"/>
    <xf numFmtId="186" fontId="5" fillId="0" borderId="0" applyFont="0" applyFill="0" applyBorder="0" applyAlignment="0" applyProtection="0"/>
    <xf numFmtId="186" fontId="57" fillId="0" borderId="0" applyFont="0" applyFill="0" applyBorder="0" applyAlignment="0" applyProtection="0"/>
    <xf numFmtId="201" fontId="117" fillId="0" borderId="0"/>
    <xf numFmtId="0" fontId="7" fillId="0" borderId="0"/>
    <xf numFmtId="0" fontId="7" fillId="0" borderId="0"/>
    <xf numFmtId="0" fontId="11" fillId="0" borderId="0"/>
    <xf numFmtId="0" fontId="7" fillId="0" borderId="0"/>
    <xf numFmtId="0" fontId="4" fillId="0" borderId="0"/>
    <xf numFmtId="0" fontId="4" fillId="0" borderId="0"/>
    <xf numFmtId="0" fontId="4" fillId="0" borderId="0"/>
    <xf numFmtId="0" fontId="9" fillId="0" borderId="0"/>
    <xf numFmtId="183" fontId="117" fillId="0" borderId="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58" fillId="0" borderId="0" applyNumberForma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170" fontId="17" fillId="10" borderId="0" applyNumberFormat="0" applyBorder="0" applyAlignment="0" applyProtection="0"/>
    <xf numFmtId="0" fontId="17" fillId="11" borderId="0" applyNumberFormat="0" applyBorder="0" applyAlignment="0" applyProtection="0"/>
    <xf numFmtId="170" fontId="17" fillId="10" borderId="0" applyNumberFormat="0" applyBorder="0" applyAlignment="0" applyProtection="0"/>
    <xf numFmtId="0" fontId="60" fillId="20" borderId="0" applyNumberFormat="0" applyBorder="0" applyAlignment="0" applyProtection="0"/>
    <xf numFmtId="0" fontId="17" fillId="10" borderId="0" applyNumberFormat="0" applyBorder="0" applyAlignment="0" applyProtection="0"/>
    <xf numFmtId="0" fontId="55" fillId="13" borderId="0" applyNumberFormat="0" applyBorder="0" applyAlignment="0" applyProtection="0"/>
    <xf numFmtId="38" fontId="61" fillId="64" borderId="0" applyNumberFormat="0" applyBorder="0" applyAlignment="0" applyProtection="0"/>
    <xf numFmtId="0" fontId="6" fillId="0" borderId="6" applyNumberFormat="0" applyAlignment="0" applyProtection="0">
      <alignment horizontal="left" vertical="center"/>
    </xf>
    <xf numFmtId="0" fontId="6" fillId="0" borderId="7">
      <alignment horizontal="left" vertical="center"/>
    </xf>
    <xf numFmtId="170" fontId="18" fillId="0" borderId="8" applyNumberFormat="0" applyFill="0" applyAlignment="0" applyProtection="0"/>
    <xf numFmtId="0" fontId="18" fillId="0" borderId="8" applyNumberFormat="0" applyFill="0" applyAlignment="0" applyProtection="0"/>
    <xf numFmtId="170" fontId="18" fillId="0" borderId="8" applyNumberFormat="0" applyFill="0" applyAlignment="0" applyProtection="0"/>
    <xf numFmtId="0" fontId="30" fillId="0" borderId="9" applyNumberFormat="0" applyFill="0" applyAlignment="0" applyProtection="0"/>
    <xf numFmtId="0" fontId="92" fillId="0" borderId="8" applyNumberFormat="0" applyFill="0" applyAlignment="0" applyProtection="0"/>
    <xf numFmtId="0" fontId="18" fillId="0" borderId="8" applyNumberFormat="0" applyFill="0" applyAlignment="0" applyProtection="0"/>
    <xf numFmtId="0" fontId="62" fillId="0" borderId="8" applyNumberFormat="0" applyFill="0" applyAlignment="0" applyProtection="0"/>
    <xf numFmtId="170" fontId="19" fillId="0" borderId="10" applyNumberFormat="0" applyFill="0" applyAlignment="0" applyProtection="0"/>
    <xf numFmtId="0" fontId="19" fillId="0" borderId="10" applyNumberFormat="0" applyFill="0" applyAlignment="0" applyProtection="0"/>
    <xf numFmtId="170" fontId="19" fillId="0" borderId="10" applyNumberFormat="0" applyFill="0" applyAlignment="0" applyProtection="0"/>
    <xf numFmtId="0" fontId="31" fillId="0" borderId="11" applyNumberFormat="0" applyFill="0" applyAlignment="0" applyProtection="0"/>
    <xf numFmtId="0" fontId="93" fillId="0" borderId="10" applyNumberFormat="0" applyFill="0" applyAlignment="0" applyProtection="0"/>
    <xf numFmtId="0" fontId="19" fillId="0" borderId="10" applyNumberFormat="0" applyFill="0" applyAlignment="0" applyProtection="0"/>
    <xf numFmtId="0" fontId="63" fillId="0" borderId="10" applyNumberFormat="0" applyFill="0" applyAlignment="0" applyProtection="0"/>
    <xf numFmtId="170" fontId="20" fillId="0" borderId="12" applyNumberFormat="0" applyFill="0" applyAlignment="0" applyProtection="0"/>
    <xf numFmtId="0" fontId="20" fillId="0" borderId="12" applyNumberFormat="0" applyFill="0" applyAlignment="0" applyProtection="0"/>
    <xf numFmtId="170" fontId="20" fillId="0" borderId="12" applyNumberFormat="0" applyFill="0" applyAlignment="0" applyProtection="0"/>
    <xf numFmtId="0" fontId="32" fillId="0" borderId="13" applyNumberFormat="0" applyFill="0" applyAlignment="0" applyProtection="0"/>
    <xf numFmtId="0" fontId="94" fillId="0" borderId="12" applyNumberFormat="0" applyFill="0" applyAlignment="0" applyProtection="0"/>
    <xf numFmtId="0" fontId="20" fillId="0" borderId="12" applyNumberFormat="0" applyFill="0" applyAlignment="0" applyProtection="0"/>
    <xf numFmtId="0" fontId="64" fillId="0" borderId="12" applyNumberFormat="0" applyFill="0" applyAlignment="0" applyProtection="0"/>
    <xf numFmtId="170" fontId="20" fillId="0" borderId="0" applyNumberFormat="0" applyFill="0" applyBorder="0" applyAlignment="0" applyProtection="0"/>
    <xf numFmtId="0" fontId="20" fillId="0" borderId="0" applyNumberFormat="0" applyFill="0" applyBorder="0" applyAlignment="0" applyProtection="0"/>
    <xf numFmtId="170" fontId="20" fillId="0" borderId="0" applyNumberFormat="0" applyFill="0" applyBorder="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pplyNumberFormat="0" applyFill="0" applyBorder="0" applyAlignment="0" applyProtection="0">
      <alignment vertical="top"/>
      <protection locked="0"/>
    </xf>
    <xf numFmtId="10" fontId="61" fillId="12" borderId="14" applyNumberFormat="0" applyBorder="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170" fontId="22" fillId="21" borderId="3" applyNumberFormat="0" applyAlignment="0" applyProtection="0"/>
    <xf numFmtId="0" fontId="22" fillId="22" borderId="3" applyNumberFormat="0" applyAlignment="0" applyProtection="0"/>
    <xf numFmtId="170" fontId="22" fillId="21" borderId="3" applyNumberFormat="0" applyAlignment="0" applyProtection="0"/>
    <xf numFmtId="0" fontId="22" fillId="29" borderId="3" applyNumberFormat="0" applyAlignment="0" applyProtection="0"/>
    <xf numFmtId="0" fontId="102" fillId="21"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1" borderId="3" applyNumberFormat="0" applyAlignment="0" applyProtection="0"/>
    <xf numFmtId="0" fontId="22" fillId="21" borderId="3" applyNumberFormat="0" applyAlignment="0" applyProtection="0"/>
    <xf numFmtId="0" fontId="22" fillId="21" borderId="3" applyNumberFormat="0" applyAlignment="0" applyProtection="0"/>
    <xf numFmtId="0" fontId="22" fillId="21" borderId="3" applyNumberFormat="0" applyAlignment="0" applyProtection="0"/>
    <xf numFmtId="0" fontId="66" fillId="16" borderId="3" applyNumberFormat="0" applyAlignment="0" applyProtection="0"/>
    <xf numFmtId="0" fontId="22" fillId="21" borderId="3" applyNumberFormat="0" applyAlignment="0" applyProtection="0"/>
    <xf numFmtId="0" fontId="22" fillId="21" borderId="3" applyNumberFormat="0" applyAlignment="0" applyProtection="0"/>
    <xf numFmtId="0" fontId="22" fillId="22" borderId="3" applyNumberFormat="0" applyAlignment="0" applyProtection="0"/>
    <xf numFmtId="0" fontId="22" fillId="22" borderId="3" applyNumberFormat="0" applyAlignment="0" applyProtection="0"/>
    <xf numFmtId="0" fontId="22" fillId="21" borderId="3" applyNumberFormat="0" applyAlignment="0" applyProtection="0"/>
    <xf numFmtId="0" fontId="22" fillId="29" borderId="3" applyNumberFormat="0" applyAlignment="0" applyProtection="0"/>
    <xf numFmtId="0" fontId="66" fillId="16" borderId="3" applyNumberFormat="0" applyAlignment="0" applyProtection="0"/>
    <xf numFmtId="0" fontId="66" fillId="16" borderId="3" applyNumberFormat="0" applyAlignment="0" applyProtection="0"/>
    <xf numFmtId="0" fontId="66" fillId="16" borderId="3" applyNumberFormat="0" applyAlignment="0" applyProtection="0"/>
    <xf numFmtId="0" fontId="22" fillId="21" borderId="3" applyNumberFormat="0" applyAlignment="0" applyProtection="0"/>
    <xf numFmtId="0" fontId="22" fillId="21" borderId="3" applyNumberFormat="0" applyAlignment="0" applyProtection="0"/>
    <xf numFmtId="0" fontId="22" fillId="21" borderId="3" applyNumberFormat="0" applyAlignment="0" applyProtection="0"/>
    <xf numFmtId="0" fontId="22" fillId="21"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22" fillId="29" borderId="3" applyNumberFormat="0" applyAlignment="0" applyProtection="0"/>
    <xf numFmtId="0" fontId="12" fillId="48" borderId="0" applyNumberFormat="0" applyBorder="0" applyAlignment="0" applyProtection="0"/>
    <xf numFmtId="0" fontId="12" fillId="47" borderId="0" applyNumberFormat="0" applyBorder="0" applyAlignment="0" applyProtection="0"/>
    <xf numFmtId="0" fontId="42" fillId="50" borderId="0" applyNumberFormat="0" applyBorder="0" applyAlignment="0" applyProtection="0"/>
    <xf numFmtId="0" fontId="12" fillId="52" borderId="0" applyNumberFormat="0" applyBorder="0" applyAlignment="0" applyProtection="0"/>
    <xf numFmtId="0" fontId="12" fillId="51" borderId="0" applyNumberFormat="0" applyBorder="0" applyAlignment="0" applyProtection="0"/>
    <xf numFmtId="0" fontId="42" fillId="53" borderId="0" applyNumberFormat="0" applyBorder="0" applyAlignment="0" applyProtection="0"/>
    <xf numFmtId="0" fontId="12" fillId="55" borderId="0" applyNumberFormat="0" applyBorder="0" applyAlignment="0" applyProtection="0"/>
    <xf numFmtId="0" fontId="12" fillId="54" borderId="0" applyNumberFormat="0" applyBorder="0" applyAlignment="0" applyProtection="0"/>
    <xf numFmtId="0" fontId="42" fillId="5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42" fillId="40"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42" fillId="43" borderId="0" applyNumberFormat="0" applyBorder="0" applyAlignment="0" applyProtection="0"/>
    <xf numFmtId="0" fontId="12" fillId="59" borderId="0" applyNumberFormat="0" applyBorder="0" applyAlignment="0" applyProtection="0"/>
    <xf numFmtId="0" fontId="12" fillId="58" borderId="0" applyNumberFormat="0" applyBorder="0" applyAlignment="0" applyProtection="0"/>
    <xf numFmtId="0" fontId="42" fillId="37" borderId="0" applyNumberFormat="0" applyBorder="0" applyAlignment="0" applyProtection="0"/>
    <xf numFmtId="0" fontId="25" fillId="62" borderId="15" applyNumberFormat="0" applyAlignment="0" applyProtection="0"/>
    <xf numFmtId="0" fontId="25" fillId="62" borderId="15" applyNumberFormat="0" applyAlignment="0" applyProtection="0"/>
    <xf numFmtId="0" fontId="25" fillId="63" borderId="15" applyNumberFormat="0" applyAlignment="0" applyProtection="0"/>
    <xf numFmtId="0" fontId="25" fillId="62" borderId="15" applyNumberFormat="0" applyAlignment="0" applyProtection="0"/>
    <xf numFmtId="0" fontId="67" fillId="64" borderId="15" applyNumberFormat="0" applyAlignment="0" applyProtection="0"/>
    <xf numFmtId="0" fontId="25" fillId="62" borderId="15" applyNumberFormat="0" applyAlignment="0" applyProtection="0"/>
    <xf numFmtId="0" fontId="14" fillId="63" borderId="3" applyNumberFormat="0" applyAlignment="0" applyProtection="0"/>
    <xf numFmtId="0" fontId="14" fillId="62" borderId="3" applyNumberFormat="0" applyAlignment="0" applyProtection="0"/>
    <xf numFmtId="0" fontId="48" fillId="64" borderId="3" applyNumberFormat="0" applyAlignment="0" applyProtection="0"/>
    <xf numFmtId="0" fontId="2" fillId="0" borderId="0">
      <alignment horizontal="right" vertical="top"/>
    </xf>
    <xf numFmtId="0" fontId="3" fillId="0" borderId="0">
      <alignment horizontal="justify" vertical="top" wrapText="1"/>
    </xf>
    <xf numFmtId="0" fontId="2" fillId="0" borderId="0">
      <alignment horizontal="left"/>
    </xf>
    <xf numFmtId="4" fontId="3" fillId="0" borderId="0">
      <alignment horizontal="right"/>
    </xf>
    <xf numFmtId="0" fontId="3" fillId="0" borderId="0">
      <alignment horizontal="right"/>
    </xf>
    <xf numFmtId="4" fontId="3" fillId="0" borderId="0">
      <alignment horizontal="right" wrapText="1"/>
    </xf>
    <xf numFmtId="0" fontId="3" fillId="0" borderId="0">
      <alignment horizontal="right"/>
    </xf>
    <xf numFmtId="4" fontId="3" fillId="0" borderId="0">
      <alignment horizontal="right"/>
    </xf>
    <xf numFmtId="1" fontId="99" fillId="0" borderId="0">
      <alignment horizontal="center" vertical="top"/>
      <protection locked="0"/>
    </xf>
    <xf numFmtId="49" fontId="99" fillId="0" borderId="0">
      <alignment horizontal="left" vertical="top" wrapText="1"/>
      <protection locked="0"/>
    </xf>
    <xf numFmtId="49" fontId="99" fillId="0" borderId="0">
      <alignment horizontal="center"/>
      <protection locked="0"/>
    </xf>
    <xf numFmtId="0" fontId="100" fillId="0" borderId="0" applyBorder="0" applyProtection="0">
      <alignment horizontal="right" vertical="top" wrapText="1"/>
    </xf>
    <xf numFmtId="172" fontId="68" fillId="0" borderId="0" applyFill="0" applyBorder="0" applyAlignment="0"/>
    <xf numFmtId="173" fontId="68" fillId="0" borderId="0" applyFill="0" applyBorder="0" applyAlignment="0"/>
    <xf numFmtId="172" fontId="68" fillId="0" borderId="0" applyFill="0" applyBorder="0" applyAlignment="0"/>
    <xf numFmtId="177" fontId="68" fillId="0" borderId="0" applyFill="0" applyBorder="0" applyAlignment="0"/>
    <xf numFmtId="173" fontId="68" fillId="0" borderId="0" applyFill="0" applyBorder="0" applyAlignment="0"/>
    <xf numFmtId="170" fontId="23" fillId="0" borderId="4" applyNumberFormat="0" applyFill="0" applyAlignment="0" applyProtection="0"/>
    <xf numFmtId="0" fontId="23" fillId="0" borderId="4" applyNumberFormat="0" applyFill="0" applyAlignment="0" applyProtection="0"/>
    <xf numFmtId="170" fontId="23" fillId="0" borderId="4" applyNumberFormat="0" applyFill="0" applyAlignment="0" applyProtection="0"/>
    <xf numFmtId="0" fontId="69" fillId="0" borderId="16" applyNumberFormat="0" applyFill="0" applyAlignment="0" applyProtection="0"/>
    <xf numFmtId="0" fontId="49" fillId="0" borderId="4" applyNumberFormat="0" applyFill="0" applyAlignment="0" applyProtection="0"/>
    <xf numFmtId="0" fontId="23" fillId="0" borderId="4" applyNumberFormat="0" applyFill="0" applyAlignment="0" applyProtection="0"/>
    <xf numFmtId="0" fontId="70" fillId="0" borderId="4" applyNumberFormat="0" applyFill="0" applyAlignment="0" applyProtection="0"/>
    <xf numFmtId="0" fontId="13" fillId="7" borderId="0" applyNumberFormat="0" applyBorder="0" applyAlignment="0" applyProtection="0"/>
    <xf numFmtId="0" fontId="13" fillId="6" borderId="0" applyNumberFormat="0" applyBorder="0" applyAlignment="0" applyProtection="0"/>
    <xf numFmtId="0" fontId="44" fillId="9" borderId="0" applyNumberFormat="0" applyBorder="0" applyAlignment="0" applyProtection="0"/>
    <xf numFmtId="0" fontId="4" fillId="0" borderId="0">
      <alignment horizontal="justify" vertical="top" wrapText="1"/>
    </xf>
    <xf numFmtId="188" fontId="54" fillId="0" borderId="0" applyFont="0" applyFill="0" applyBorder="0" applyAlignment="0" applyProtection="0"/>
    <xf numFmtId="189" fontId="54" fillId="0" borderId="0" applyFont="0" applyFill="0" applyBorder="0" applyAlignment="0" applyProtection="0"/>
    <xf numFmtId="0" fontId="100" fillId="0" borderId="0" applyBorder="0">
      <alignment horizontal="justify" vertical="top" wrapText="1"/>
      <protection locked="0"/>
    </xf>
    <xf numFmtId="0" fontId="26" fillId="0" borderId="0" applyNumberFormat="0" applyFill="0" applyBorder="0" applyAlignment="0" applyProtection="0"/>
    <xf numFmtId="0" fontId="18" fillId="0" borderId="8" applyNumberFormat="0" applyFill="0" applyAlignment="0" applyProtection="0"/>
    <xf numFmtId="0" fontId="18" fillId="0" borderId="8" applyNumberFormat="0" applyFill="0" applyAlignment="0" applyProtection="0"/>
    <xf numFmtId="0" fontId="62" fillId="0" borderId="8" applyNumberFormat="0" applyFill="0" applyAlignment="0" applyProtection="0"/>
    <xf numFmtId="0" fontId="19" fillId="0" borderId="10" applyNumberFormat="0" applyFill="0" applyAlignment="0" applyProtection="0"/>
    <xf numFmtId="0" fontId="63" fillId="0" borderId="10" applyNumberFormat="0" applyFill="0" applyAlignment="0" applyProtection="0"/>
    <xf numFmtId="0" fontId="20" fillId="0" borderId="12" applyNumberFormat="0" applyFill="0" applyAlignment="0" applyProtection="0"/>
    <xf numFmtId="0" fontId="64" fillId="0" borderId="12" applyNumberFormat="0" applyFill="0" applyAlignment="0" applyProtection="0"/>
    <xf numFmtId="0" fontId="20" fillId="0" borderId="0" applyNumberFormat="0" applyFill="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103" fillId="0" borderId="0">
      <alignment horizontal="centerContinuous" vertical="center"/>
    </xf>
    <xf numFmtId="0" fontId="104" fillId="0" borderId="0">
      <alignment horizontal="center" vertical="center"/>
    </xf>
    <xf numFmtId="0" fontId="105" fillId="0" borderId="0">
      <alignment horizontal="justify" vertical="center"/>
    </xf>
    <xf numFmtId="0" fontId="118" fillId="71" borderId="0" applyNumberFormat="0" applyBorder="0" applyAlignment="0" applyProtection="0"/>
    <xf numFmtId="0" fontId="24" fillId="70" borderId="0" applyNumberFormat="0" applyBorder="0" applyAlignment="0" applyProtection="0"/>
    <xf numFmtId="0" fontId="119" fillId="71" borderId="0" applyNumberFormat="0" applyBorder="0" applyAlignment="0" applyProtection="0"/>
    <xf numFmtId="170" fontId="24" fillId="69" borderId="0" applyNumberFormat="0" applyBorder="0" applyAlignment="0" applyProtection="0"/>
    <xf numFmtId="0" fontId="71" fillId="29" borderId="0" applyNumberFormat="0" applyBorder="0" applyAlignment="0" applyProtection="0"/>
    <xf numFmtId="17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70" borderId="0" applyNumberFormat="0" applyBorder="0" applyAlignment="0" applyProtection="0"/>
    <xf numFmtId="0" fontId="120" fillId="71" borderId="0" applyNumberFormat="0" applyBorder="0" applyAlignment="0" applyProtection="0"/>
    <xf numFmtId="0" fontId="24" fillId="69" borderId="0" applyNumberFormat="0" applyBorder="0" applyAlignment="0" applyProtection="0"/>
    <xf numFmtId="0" fontId="72" fillId="29"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3" fillId="69" borderId="0" applyNumberFormat="0" applyBorder="0" applyAlignment="0" applyProtection="0"/>
    <xf numFmtId="0" fontId="73" fillId="29" borderId="0" applyNumberFormat="0" applyBorder="0" applyAlignment="0" applyProtection="0"/>
    <xf numFmtId="0" fontId="24" fillId="70" borderId="0" applyNumberFormat="0" applyBorder="0" applyAlignment="0" applyProtection="0"/>
    <xf numFmtId="0" fontId="24" fillId="69" borderId="0" applyNumberFormat="0" applyBorder="0" applyAlignment="0" applyProtection="0"/>
    <xf numFmtId="0" fontId="72" fillId="29" borderId="0" applyNumberFormat="0" applyBorder="0" applyAlignment="0" applyProtection="0"/>
    <xf numFmtId="190" fontId="74" fillId="0" borderId="0"/>
    <xf numFmtId="0" fontId="4" fillId="0" borderId="0"/>
    <xf numFmtId="0" fontId="4" fillId="0" borderId="0"/>
    <xf numFmtId="0" fontId="75" fillId="0" borderId="0"/>
    <xf numFmtId="0" fontId="4" fillId="0" borderId="0"/>
    <xf numFmtId="0" fontId="4" fillId="0" borderId="0"/>
    <xf numFmtId="0" fontId="75"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38" fillId="0" borderId="0"/>
    <xf numFmtId="0" fontId="38" fillId="0" borderId="0"/>
    <xf numFmtId="0" fontId="35" fillId="0" borderId="0"/>
    <xf numFmtId="0" fontId="38" fillId="0" borderId="0"/>
    <xf numFmtId="0" fontId="35" fillId="0" borderId="0"/>
    <xf numFmtId="0" fontId="4" fillId="0" borderId="0"/>
    <xf numFmtId="0" fontId="4" fillId="0" borderId="0"/>
    <xf numFmtId="0" fontId="4" fillId="0" borderId="0"/>
    <xf numFmtId="0" fontId="4" fillId="0" borderId="0"/>
    <xf numFmtId="0" fontId="9"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191" fontId="4" fillId="0" borderId="0"/>
    <xf numFmtId="0" fontId="4" fillId="0" borderId="0"/>
    <xf numFmtId="0" fontId="4" fillId="0" borderId="0"/>
    <xf numFmtId="0" fontId="116" fillId="0" borderId="0"/>
    <xf numFmtId="0" fontId="7" fillId="0" borderId="0"/>
    <xf numFmtId="0" fontId="116" fillId="0" borderId="0"/>
    <xf numFmtId="0" fontId="4" fillId="0" borderId="0"/>
    <xf numFmtId="0" fontId="4" fillId="0" borderId="0"/>
    <xf numFmtId="0" fontId="116" fillId="0" borderId="0"/>
    <xf numFmtId="0" fontId="116" fillId="0" borderId="0"/>
    <xf numFmtId="0" fontId="4" fillId="0" borderId="0"/>
    <xf numFmtId="0" fontId="5" fillId="0" borderId="0"/>
    <xf numFmtId="0" fontId="4" fillId="0" borderId="0"/>
    <xf numFmtId="0" fontId="121" fillId="0" borderId="0"/>
    <xf numFmtId="0" fontId="4" fillId="0" borderId="0"/>
    <xf numFmtId="0" fontId="7" fillId="0" borderId="0"/>
    <xf numFmtId="0" fontId="34" fillId="0" borderId="0"/>
    <xf numFmtId="0" fontId="4" fillId="0" borderId="0"/>
    <xf numFmtId="0" fontId="4" fillId="0" borderId="0"/>
    <xf numFmtId="0" fontId="34" fillId="0" borderId="0"/>
    <xf numFmtId="0" fontId="7"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4" fillId="0" borderId="0"/>
    <xf numFmtId="0" fontId="34" fillId="0" borderId="0"/>
    <xf numFmtId="0" fontId="4" fillId="0" borderId="0"/>
    <xf numFmtId="0" fontId="34" fillId="0" borderId="0"/>
    <xf numFmtId="0" fontId="4" fillId="0" borderId="0"/>
    <xf numFmtId="0" fontId="4" fillId="0" borderId="0"/>
    <xf numFmtId="0" fontId="4" fillId="0" borderId="0"/>
    <xf numFmtId="0" fontId="77" fillId="0" borderId="0"/>
    <xf numFmtId="0" fontId="4" fillId="0" borderId="0"/>
    <xf numFmtId="0" fontId="4" fillId="0" borderId="0"/>
    <xf numFmtId="0" fontId="78" fillId="0" borderId="0"/>
    <xf numFmtId="0" fontId="4" fillId="0" borderId="0"/>
    <xf numFmtId="0" fontId="5" fillId="0" borderId="0"/>
    <xf numFmtId="0" fontId="5" fillId="0" borderId="0"/>
    <xf numFmtId="0" fontId="4" fillId="0" borderId="0"/>
    <xf numFmtId="0" fontId="4" fillId="0" borderId="0"/>
    <xf numFmtId="0" fontId="7" fillId="0" borderId="0"/>
    <xf numFmtId="0" fontId="7" fillId="0" borderId="0"/>
    <xf numFmtId="0" fontId="4" fillId="0" borderId="0"/>
    <xf numFmtId="0" fontId="35" fillId="0" borderId="0"/>
    <xf numFmtId="0" fontId="34" fillId="0" borderId="0"/>
    <xf numFmtId="0" fontId="4" fillId="0" borderId="0"/>
    <xf numFmtId="0" fontId="34" fillId="0" borderId="0"/>
    <xf numFmtId="0" fontId="4"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35" fillId="0" borderId="0"/>
    <xf numFmtId="0" fontId="34" fillId="0" borderId="0"/>
    <xf numFmtId="0" fontId="4" fillId="0" borderId="0"/>
    <xf numFmtId="0" fontId="4" fillId="0" borderId="0"/>
    <xf numFmtId="170" fontId="4" fillId="0" borderId="0"/>
    <xf numFmtId="192" fontId="4" fillId="0" borderId="0"/>
    <xf numFmtId="0" fontId="4" fillId="0" borderId="0"/>
    <xf numFmtId="0" fontId="35" fillId="0" borderId="0"/>
    <xf numFmtId="0" fontId="34" fillId="0" borderId="0"/>
    <xf numFmtId="0" fontId="35"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116" fillId="0" borderId="0"/>
    <xf numFmtId="0" fontId="4" fillId="0" borderId="0"/>
    <xf numFmtId="0" fontId="5" fillId="0" borderId="0"/>
    <xf numFmtId="0" fontId="5" fillId="0" borderId="0"/>
    <xf numFmtId="0" fontId="4" fillId="0" borderId="0"/>
    <xf numFmtId="0" fontId="34" fillId="0" borderId="0"/>
    <xf numFmtId="0" fontId="34" fillId="0" borderId="0"/>
    <xf numFmtId="0" fontId="5" fillId="0" borderId="0"/>
    <xf numFmtId="0" fontId="4" fillId="0" borderId="0"/>
    <xf numFmtId="0" fontId="4" fillId="0" borderId="0"/>
    <xf numFmtId="0" fontId="4" fillId="0" borderId="0"/>
    <xf numFmtId="0" fontId="4" fillId="0" borderId="0"/>
    <xf numFmtId="0" fontId="7" fillId="0" borderId="0"/>
    <xf numFmtId="0" fontId="7" fillId="0" borderId="0"/>
    <xf numFmtId="0" fontId="5" fillId="0" borderId="0"/>
    <xf numFmtId="0" fontId="116" fillId="0" borderId="0"/>
    <xf numFmtId="0" fontId="116" fillId="0" borderId="0"/>
    <xf numFmtId="0" fontId="4" fillId="0" borderId="0"/>
    <xf numFmtId="0" fontId="4" fillId="0" borderId="0"/>
    <xf numFmtId="0" fontId="116" fillId="0" borderId="0"/>
    <xf numFmtId="0" fontId="116" fillId="0" borderId="0"/>
    <xf numFmtId="0" fontId="4" fillId="0" borderId="0"/>
    <xf numFmtId="0" fontId="4"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116" fillId="0" borderId="0"/>
    <xf numFmtId="0" fontId="116" fillId="0" borderId="0"/>
    <xf numFmtId="0" fontId="4" fillId="0" borderId="0"/>
    <xf numFmtId="0" fontId="7" fillId="0" borderId="0"/>
    <xf numFmtId="0" fontId="4" fillId="0" borderId="0"/>
    <xf numFmtId="0" fontId="35" fillId="0" borderId="0"/>
    <xf numFmtId="0" fontId="7" fillId="0" borderId="0"/>
    <xf numFmtId="0" fontId="35" fillId="0" borderId="0"/>
    <xf numFmtId="0" fontId="116" fillId="0" borderId="0"/>
    <xf numFmtId="0" fontId="116" fillId="0" borderId="0"/>
    <xf numFmtId="0" fontId="7" fillId="0" borderId="0"/>
    <xf numFmtId="0" fontId="7" fillId="0" borderId="0"/>
    <xf numFmtId="0" fontId="116" fillId="0" borderId="0"/>
    <xf numFmtId="0" fontId="35" fillId="0" borderId="0"/>
    <xf numFmtId="0" fontId="7" fillId="0" borderId="0"/>
    <xf numFmtId="0" fontId="7" fillId="0" borderId="0"/>
    <xf numFmtId="0" fontId="116" fillId="0" borderId="0"/>
    <xf numFmtId="0" fontId="35" fillId="0" borderId="0"/>
    <xf numFmtId="0" fontId="35" fillId="0" borderId="0"/>
    <xf numFmtId="0" fontId="38" fillId="0" borderId="0"/>
    <xf numFmtId="0" fontId="116" fillId="0" borderId="0"/>
    <xf numFmtId="0" fontId="4" fillId="0" borderId="0"/>
    <xf numFmtId="0" fontId="7" fillId="0" borderId="0"/>
    <xf numFmtId="0" fontId="7" fillId="0" borderId="0"/>
    <xf numFmtId="0" fontId="7" fillId="0" borderId="0"/>
    <xf numFmtId="0" fontId="35"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8"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38"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116" fillId="0" borderId="0"/>
    <xf numFmtId="0" fontId="38" fillId="0" borderId="0"/>
    <xf numFmtId="0" fontId="7" fillId="0" borderId="0"/>
    <xf numFmtId="0" fontId="35" fillId="0" borderId="0"/>
    <xf numFmtId="0" fontId="116" fillId="0" borderId="0"/>
    <xf numFmtId="0" fontId="35" fillId="0" borderId="0"/>
    <xf numFmtId="0" fontId="35" fillId="0" borderId="0"/>
    <xf numFmtId="0" fontId="7" fillId="0" borderId="0"/>
    <xf numFmtId="0" fontId="35" fillId="0" borderId="0"/>
    <xf numFmtId="0" fontId="7" fillId="0" borderId="0"/>
    <xf numFmtId="0" fontId="4" fillId="0" borderId="0"/>
    <xf numFmtId="0" fontId="4" fillId="0" borderId="0"/>
    <xf numFmtId="0" fontId="4" fillId="0" borderId="0"/>
    <xf numFmtId="0" fontId="4" fillId="0" borderId="0"/>
    <xf numFmtId="0" fontId="116" fillId="0" borderId="0"/>
    <xf numFmtId="0" fontId="116" fillId="0" borderId="0"/>
    <xf numFmtId="0" fontId="116"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116" fillId="0" borderId="0"/>
    <xf numFmtId="0" fontId="116"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38" fillId="0" borderId="0"/>
    <xf numFmtId="0" fontId="38"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116"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4" fillId="0" borderId="0"/>
    <xf numFmtId="43" fontId="79" fillId="0" borderId="0" applyFill="0" applyBorder="0" applyAlignment="0" applyProtection="0"/>
    <xf numFmtId="0" fontId="4"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4" fillId="0" borderId="0"/>
    <xf numFmtId="0" fontId="4" fillId="0" borderId="0"/>
    <xf numFmtId="0" fontId="4" fillId="0" borderId="0"/>
    <xf numFmtId="0" fontId="4"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4" fillId="0" borderId="0"/>
    <xf numFmtId="43" fontId="79" fillId="0" borderId="0" applyFill="0" applyBorder="0" applyAlignment="0" applyProtection="0"/>
    <xf numFmtId="0" fontId="4"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4" fillId="0" borderId="0"/>
    <xf numFmtId="0" fontId="4" fillId="0" borderId="0"/>
    <xf numFmtId="0" fontId="4" fillId="0" borderId="0"/>
    <xf numFmtId="0" fontId="4" fillId="0" borderId="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43" fontId="79" fillId="0" borderId="0" applyFill="0" applyBorder="0" applyAlignment="0" applyProtection="0"/>
    <xf numFmtId="0" fontId="4" fillId="0" borderId="0"/>
    <xf numFmtId="0" fontId="7"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0" fillId="0" borderId="0"/>
    <xf numFmtId="0" fontId="80" fillId="0" borderId="0"/>
    <xf numFmtId="0" fontId="80" fillId="0" borderId="0"/>
    <xf numFmtId="0" fontId="80" fillId="0" borderId="0"/>
    <xf numFmtId="0" fontId="7" fillId="0" borderId="0"/>
    <xf numFmtId="0" fontId="4" fillId="0" borderId="0"/>
    <xf numFmtId="0" fontId="116" fillId="0" borderId="0"/>
    <xf numFmtId="0" fontId="80" fillId="0" borderId="0"/>
    <xf numFmtId="0" fontId="80" fillId="0" borderId="0"/>
    <xf numFmtId="0" fontId="80" fillId="0" borderId="0"/>
    <xf numFmtId="0" fontId="4" fillId="0" borderId="0"/>
    <xf numFmtId="0" fontId="81" fillId="0" borderId="0"/>
    <xf numFmtId="0" fontId="82" fillId="0" borderId="0"/>
    <xf numFmtId="0" fontId="8" fillId="0" borderId="0"/>
    <xf numFmtId="0" fontId="4" fillId="0" borderId="0"/>
    <xf numFmtId="0" fontId="4" fillId="0" borderId="0"/>
    <xf numFmtId="0" fontId="4" fillId="0" borderId="0"/>
    <xf numFmtId="0" fontId="4" fillId="0" borderId="0"/>
    <xf numFmtId="191" fontId="4" fillId="0" borderId="0"/>
    <xf numFmtId="4"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6"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6" fillId="0" borderId="0"/>
    <xf numFmtId="0" fontId="116" fillId="0" borderId="0"/>
    <xf numFmtId="0" fontId="4" fillId="0" borderId="0"/>
    <xf numFmtId="0" fontId="4" fillId="0" borderId="0"/>
    <xf numFmtId="0" fontId="116" fillId="0" borderId="0"/>
    <xf numFmtId="0" fontId="4" fillId="0" borderId="0"/>
    <xf numFmtId="0" fontId="4" fillId="0" borderId="0"/>
    <xf numFmtId="0" fontId="35" fillId="0" borderId="0"/>
    <xf numFmtId="0" fontId="4" fillId="0" borderId="0"/>
    <xf numFmtId="0" fontId="121" fillId="0" borderId="0"/>
    <xf numFmtId="0" fontId="40" fillId="0" borderId="0"/>
    <xf numFmtId="0" fontId="121" fillId="0" borderId="0"/>
    <xf numFmtId="0" fontId="121" fillId="0" borderId="0"/>
    <xf numFmtId="0" fontId="7" fillId="0" borderId="0"/>
    <xf numFmtId="0" fontId="121" fillId="0" borderId="0"/>
    <xf numFmtId="0" fontId="7"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116" fillId="0" borderId="0"/>
    <xf numFmtId="0" fontId="1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35" fillId="0" borderId="0"/>
    <xf numFmtId="0" fontId="116" fillId="0" borderId="0"/>
    <xf numFmtId="0" fontId="11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116" fillId="0" borderId="0"/>
    <xf numFmtId="0" fontId="116" fillId="0" borderId="0"/>
    <xf numFmtId="0" fontId="116" fillId="0" borderId="0"/>
    <xf numFmtId="0" fontId="4" fillId="0" borderId="0"/>
    <xf numFmtId="3" fontId="83" fillId="0" borderId="0">
      <alignment horizontal="justify" vertical="top" wrapText="1"/>
    </xf>
    <xf numFmtId="3" fontId="84" fillId="0" borderId="0">
      <alignment horizontal="justify" vertical="justify"/>
    </xf>
    <xf numFmtId="3" fontId="84" fillId="0" borderId="0">
      <alignment horizontal="justify" vertical="top"/>
    </xf>
    <xf numFmtId="3" fontId="84" fillId="0" borderId="0">
      <alignment horizontal="justify" vertical="justify"/>
    </xf>
    <xf numFmtId="0" fontId="34" fillId="0" borderId="0">
      <alignment horizontal="justify"/>
    </xf>
    <xf numFmtId="4" fontId="85" fillId="0" borderId="0">
      <alignment horizontal="justify"/>
    </xf>
    <xf numFmtId="0" fontId="86" fillId="0" borderId="0"/>
    <xf numFmtId="0" fontId="116" fillId="0" borderId="0"/>
    <xf numFmtId="0" fontId="7" fillId="0" borderId="0"/>
    <xf numFmtId="0" fontId="116" fillId="0" borderId="0"/>
    <xf numFmtId="0" fontId="7" fillId="0" borderId="0"/>
    <xf numFmtId="0" fontId="4" fillId="0" borderId="0"/>
    <xf numFmtId="0" fontId="117" fillId="0" borderId="0"/>
    <xf numFmtId="0" fontId="4" fillId="0" borderId="0"/>
    <xf numFmtId="0" fontId="4" fillId="0" borderId="0"/>
    <xf numFmtId="0" fontId="4" fillId="0" borderId="0"/>
    <xf numFmtId="0" fontId="5" fillId="0" borderId="0"/>
    <xf numFmtId="193" fontId="4" fillId="0" borderId="0"/>
    <xf numFmtId="193" fontId="4" fillId="0" borderId="0"/>
    <xf numFmtId="0" fontId="7" fillId="0" borderId="0"/>
    <xf numFmtId="0" fontId="7" fillId="0" borderId="0"/>
    <xf numFmtId="0" fontId="35" fillId="0" borderId="0"/>
    <xf numFmtId="0" fontId="4" fillId="0" borderId="0"/>
    <xf numFmtId="0" fontId="4" fillId="0" borderId="0"/>
    <xf numFmtId="0" fontId="4" fillId="0" borderId="0">
      <alignment vertical="justify" wrapText="1"/>
    </xf>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4" fillId="0" borderId="0"/>
    <xf numFmtId="0" fontId="116" fillId="0" borderId="0"/>
    <xf numFmtId="0" fontId="7" fillId="0" borderId="0"/>
    <xf numFmtId="0" fontId="116" fillId="0" borderId="0"/>
    <xf numFmtId="0" fontId="4" fillId="0" borderId="0"/>
    <xf numFmtId="0" fontId="116" fillId="0" borderId="0"/>
    <xf numFmtId="0" fontId="7" fillId="0" borderId="0"/>
    <xf numFmtId="0" fontId="116" fillId="0" borderId="0"/>
    <xf numFmtId="0" fontId="116" fillId="0" borderId="0"/>
    <xf numFmtId="0" fontId="7" fillId="0" borderId="0"/>
    <xf numFmtId="0" fontId="7" fillId="0" borderId="0"/>
    <xf numFmtId="0" fontId="4" fillId="0" borderId="0"/>
    <xf numFmtId="0" fontId="116" fillId="0" borderId="0"/>
    <xf numFmtId="0" fontId="7" fillId="0" borderId="0"/>
    <xf numFmtId="0" fontId="5" fillId="60" borderId="1" applyNumberFormat="0" applyFont="0" applyAlignment="0" applyProtection="0"/>
    <xf numFmtId="0" fontId="4" fillId="61" borderId="1" applyNumberFormat="0" applyAlignment="0" applyProtection="0"/>
    <xf numFmtId="0" fontId="5" fillId="60" borderId="1" applyNumberFormat="0" applyFont="0" applyAlignment="0" applyProtection="0"/>
    <xf numFmtId="0" fontId="4" fillId="12" borderId="1" applyNumberFormat="0" applyFont="0" applyAlignment="0" applyProtection="0"/>
    <xf numFmtId="170" fontId="87" fillId="60" borderId="1" applyNumberFormat="0" applyFont="0" applyAlignment="0" applyProtection="0"/>
    <xf numFmtId="0" fontId="4" fillId="61" borderId="1" applyNumberFormat="0" applyAlignment="0" applyProtection="0"/>
    <xf numFmtId="170" fontId="87" fillId="60" borderId="1" applyNumberFormat="0" applyFont="0" applyAlignment="0" applyProtection="0"/>
    <xf numFmtId="0" fontId="35" fillId="12" borderId="1" applyNumberFormat="0" applyFont="0" applyAlignment="0" applyProtection="0"/>
    <xf numFmtId="0" fontId="40" fillId="60" borderId="1" applyNumberFormat="0" applyFont="0" applyAlignment="0" applyProtection="0"/>
    <xf numFmtId="0" fontId="4" fillId="60" borderId="1" applyNumberFormat="0" applyFont="0" applyAlignment="0" applyProtection="0"/>
    <xf numFmtId="0" fontId="35" fillId="1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0" borderId="0"/>
    <xf numFmtId="0" fontId="88" fillId="0" borderId="0"/>
    <xf numFmtId="0" fontId="35" fillId="0" borderId="0"/>
    <xf numFmtId="0" fontId="4" fillId="0" borderId="0"/>
    <xf numFmtId="0" fontId="4" fillId="0" borderId="0"/>
    <xf numFmtId="0" fontId="4" fillId="0" borderId="0">
      <alignment vertical="justify" wrapText="1"/>
    </xf>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170" fontId="25" fillId="62" borderId="15" applyNumberFormat="0" applyAlignment="0" applyProtection="0"/>
    <xf numFmtId="0" fontId="25" fillId="63" borderId="15" applyNumberFormat="0" applyAlignment="0" applyProtection="0"/>
    <xf numFmtId="170" fontId="25" fillId="62" borderId="15" applyNumberFormat="0" applyAlignment="0" applyProtection="0"/>
    <xf numFmtId="0" fontId="25" fillId="65" borderId="15" applyNumberFormat="0" applyAlignment="0" applyProtection="0"/>
    <xf numFmtId="0" fontId="106" fillId="62" borderId="15" applyNumberFormat="0" applyAlignment="0" applyProtection="0"/>
    <xf numFmtId="0" fontId="25" fillId="62" borderId="15" applyNumberFormat="0" applyAlignment="0" applyProtection="0"/>
    <xf numFmtId="0" fontId="67" fillId="64" borderId="15" applyNumberFormat="0" applyAlignment="0" applyProtection="0"/>
    <xf numFmtId="176" fontId="4" fillId="0" borderId="0" applyFont="0" applyFill="0" applyBorder="0" applyAlignment="0" applyProtection="0"/>
    <xf numFmtId="194"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ill="0" applyBorder="0" applyAlignment="0" applyProtection="0"/>
    <xf numFmtId="9" fontId="5"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49" fontId="107" fillId="0" borderId="0">
      <alignment horizontal="left" vertical="top" wrapText="1"/>
    </xf>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4" applyNumberFormat="0" applyFill="0" applyAlignment="0" applyProtection="0"/>
    <xf numFmtId="0" fontId="70" fillId="0" borderId="4" applyNumberFormat="0" applyFill="0" applyAlignment="0" applyProtection="0"/>
    <xf numFmtId="172" fontId="10" fillId="0" borderId="0" applyFill="0" applyBorder="0" applyAlignment="0"/>
    <xf numFmtId="173" fontId="10" fillId="0" borderId="0" applyFill="0" applyBorder="0" applyAlignment="0"/>
    <xf numFmtId="172" fontId="10" fillId="0" borderId="0" applyFill="0" applyBorder="0" applyAlignment="0"/>
    <xf numFmtId="177" fontId="10" fillId="0" borderId="0" applyFill="0" applyBorder="0" applyAlignment="0"/>
    <xf numFmtId="173" fontId="10" fillId="0" borderId="0" applyFill="0" applyBorder="0" applyAlignment="0"/>
    <xf numFmtId="0" fontId="15" fillId="67" borderId="5" applyNumberFormat="0" applyAlignment="0" applyProtection="0"/>
    <xf numFmtId="0" fontId="15" fillId="66" borderId="5" applyNumberFormat="0" applyAlignment="0" applyProtection="0"/>
    <xf numFmtId="0" fontId="51" fillId="68" borderId="5" applyNumberFormat="0" applyAlignment="0" applyProtection="0"/>
    <xf numFmtId="202" fontId="108" fillId="0" borderId="0" applyFill="0" applyBorder="0" applyProtection="0"/>
    <xf numFmtId="1" fontId="100" fillId="0" borderId="0" applyFill="0" applyBorder="0" applyProtection="0">
      <alignment horizontal="center" vertical="top" wrapText="1"/>
    </xf>
    <xf numFmtId="49" fontId="109" fillId="0" borderId="0">
      <alignment horizontal="centerContinuous" vertical="top" wrapText="1"/>
    </xf>
    <xf numFmtId="0" fontId="89" fillId="0" borderId="0"/>
    <xf numFmtId="0" fontId="90" fillId="0" borderId="0"/>
    <xf numFmtId="0" fontId="110" fillId="0" borderId="0"/>
    <xf numFmtId="0" fontId="111" fillId="0" borderId="0">
      <alignment horizontal="justify" vertical="top"/>
    </xf>
    <xf numFmtId="0" fontId="4" fillId="0" borderId="0"/>
    <xf numFmtId="0" fontId="37" fillId="0" borderId="0"/>
    <xf numFmtId="0" fontId="37" fillId="0" borderId="0" applyBorder="0"/>
    <xf numFmtId="0" fontId="88" fillId="0" borderId="0" applyBorder="0"/>
    <xf numFmtId="0" fontId="88" fillId="0" borderId="0"/>
    <xf numFmtId="0" fontId="37" fillId="0" borderId="0"/>
    <xf numFmtId="0" fontId="5" fillId="0" borderId="0"/>
    <xf numFmtId="0" fontId="37" fillId="0" borderId="0"/>
    <xf numFmtId="0" fontId="37" fillId="0" borderId="0"/>
    <xf numFmtId="0" fontId="88" fillId="0" borderId="0"/>
    <xf numFmtId="0" fontId="4" fillId="0" borderId="0"/>
    <xf numFmtId="0" fontId="5" fillId="0" borderId="0"/>
    <xf numFmtId="0" fontId="37" fillId="0" borderId="0"/>
    <xf numFmtId="0" fontId="37" fillId="0" borderId="0"/>
    <xf numFmtId="0" fontId="88" fillId="0" borderId="0"/>
    <xf numFmtId="0" fontId="37" fillId="0" borderId="0"/>
    <xf numFmtId="0" fontId="37" fillId="0" borderId="0"/>
    <xf numFmtId="0" fontId="122" fillId="0" borderId="0"/>
    <xf numFmtId="0" fontId="16" fillId="0" borderId="0" applyNumberFormat="0" applyFill="0" applyBorder="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6"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49" fontId="46" fillId="0" borderId="0" applyFill="0" applyBorder="0" applyAlignment="0"/>
    <xf numFmtId="195" fontId="46" fillId="0" borderId="0" applyFill="0" applyBorder="0" applyAlignment="0"/>
    <xf numFmtId="196" fontId="46" fillId="0" borderId="0" applyFill="0" applyBorder="0" applyAlignment="0"/>
    <xf numFmtId="17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3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1" fillId="0" borderId="0" applyNumberFormat="0" applyFill="0" applyBorder="0" applyAlignment="0" applyProtection="0"/>
    <xf numFmtId="0" fontId="92" fillId="0" borderId="8" applyNumberFormat="0" applyFill="0" applyAlignment="0" applyProtection="0"/>
    <xf numFmtId="0" fontId="93" fillId="0" borderId="10" applyNumberFormat="0" applyFill="0" applyAlignment="0" applyProtection="0"/>
    <xf numFmtId="0" fontId="94" fillId="0" borderId="12" applyNumberFormat="0" applyFill="0" applyAlignment="0" applyProtection="0"/>
    <xf numFmtId="0" fontId="94" fillId="0" borderId="0" applyNumberFormat="0" applyFill="0" applyBorder="0" applyAlignment="0" applyProtection="0"/>
    <xf numFmtId="0" fontId="91" fillId="0" borderId="0" applyNumberFormat="0" applyFill="0" applyBorder="0" applyAlignment="0" applyProtection="0"/>
    <xf numFmtId="0" fontId="26" fillId="0" borderId="0" applyNumberFormat="0" applyFill="0" applyBorder="0" applyAlignment="0" applyProtection="0"/>
    <xf numFmtId="170" fontId="27" fillId="0" borderId="17" applyNumberFormat="0" applyFill="0" applyAlignment="0" applyProtection="0"/>
    <xf numFmtId="0" fontId="27" fillId="0" borderId="17" applyNumberFormat="0" applyFill="0" applyAlignment="0" applyProtection="0"/>
    <xf numFmtId="170" fontId="27" fillId="0" borderId="17" applyNumberFormat="0" applyFill="0" applyAlignment="0" applyProtection="0"/>
    <xf numFmtId="0" fontId="95" fillId="0" borderId="18" applyNumberFormat="0" applyFill="0" applyAlignment="0" applyProtection="0"/>
    <xf numFmtId="0" fontId="95" fillId="0" borderId="17" applyNumberFormat="0" applyFill="0" applyAlignment="0" applyProtection="0"/>
    <xf numFmtId="0" fontId="27" fillId="0" borderId="17" applyNumberFormat="0" applyFill="0" applyAlignment="0" applyProtection="0"/>
    <xf numFmtId="0" fontId="96" fillId="0" borderId="17" applyNumberFormat="0" applyFill="0" applyAlignment="0" applyProtection="0"/>
    <xf numFmtId="0" fontId="95" fillId="0" borderId="17" applyNumberFormat="0" applyFill="0" applyAlignment="0" applyProtection="0"/>
    <xf numFmtId="0" fontId="27" fillId="0" borderId="17" applyNumberFormat="0" applyFill="0" applyAlignment="0" applyProtection="0"/>
    <xf numFmtId="0" fontId="96" fillId="0" borderId="17" applyNumberFormat="0" applyFill="0" applyAlignment="0" applyProtection="0"/>
    <xf numFmtId="0" fontId="112" fillId="0" borderId="19" applyNumberFormat="0" applyBorder="0" applyAlignment="0">
      <alignment horizontal="center"/>
    </xf>
    <xf numFmtId="0" fontId="22" fillId="22" borderId="3" applyNumberFormat="0" applyAlignment="0" applyProtection="0"/>
    <xf numFmtId="0" fontId="22" fillId="21" borderId="3" applyNumberFormat="0" applyAlignment="0" applyProtection="0"/>
    <xf numFmtId="0" fontId="66" fillId="16" borderId="3" applyNumberFormat="0" applyAlignment="0" applyProtection="0"/>
    <xf numFmtId="0" fontId="43" fillId="6"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197" fontId="5" fillId="0" borderId="0" applyFont="0" applyFill="0" applyBorder="0" applyAlignment="0" applyProtection="0"/>
    <xf numFmtId="198" fontId="4" fillId="0" borderId="0" applyFill="0" applyBorder="0" applyAlignment="0" applyProtection="0"/>
    <xf numFmtId="44" fontId="4" fillId="0" borderId="0" applyFont="0" applyFill="0" applyBorder="0" applyAlignment="0" applyProtection="0"/>
    <xf numFmtId="180" fontId="4" fillId="0" borderId="0" applyFill="0" applyBorder="0" applyAlignment="0" applyProtection="0"/>
    <xf numFmtId="203" fontId="113" fillId="0" borderId="0" applyFont="0" applyFill="0" applyBorder="0" applyAlignment="0" applyProtection="0"/>
    <xf numFmtId="168" fontId="4" fillId="0" borderId="0" applyFon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0" fontId="69" fillId="0" borderId="0" applyNumberFormat="0" applyFill="0" applyBorder="0" applyAlignment="0" applyProtection="0"/>
    <xf numFmtId="0" fontId="28" fillId="0" borderId="0" applyNumberFormat="0" applyFill="0" applyBorder="0" applyAlignment="0" applyProtection="0"/>
    <xf numFmtId="0" fontId="36" fillId="0" borderId="0" applyNumberFormat="0" applyFill="0" applyBorder="0" applyAlignment="0" applyProtection="0"/>
    <xf numFmtId="4" fontId="101" fillId="0" borderId="0" applyBorder="0">
      <alignment horizontal="right" wrapText="1"/>
    </xf>
    <xf numFmtId="4" fontId="101" fillId="0" borderId="20" applyBorder="0">
      <alignment horizontal="right" wrapText="1"/>
    </xf>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9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20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cellStyleXfs>
  <cellXfs count="79">
    <xf numFmtId="0" fontId="0" fillId="0" borderId="0" xfId="0"/>
    <xf numFmtId="0" fontId="114" fillId="0" borderId="0" xfId="0" applyFont="1" applyBorder="1" applyAlignment="1">
      <alignment horizontal="left" vertical="center" wrapText="1"/>
    </xf>
    <xf numFmtId="0" fontId="114" fillId="0" borderId="0" xfId="0" applyFont="1" applyBorder="1" applyAlignment="1">
      <alignment horizontal="left" vertical="top" wrapText="1"/>
    </xf>
    <xf numFmtId="0" fontId="114" fillId="0" borderId="0" xfId="0" applyFont="1" applyBorder="1" applyAlignment="1">
      <alignment horizontal="center" vertical="center" wrapText="1"/>
    </xf>
    <xf numFmtId="0" fontId="114" fillId="0" borderId="0" xfId="0" applyFont="1" applyFill="1" applyBorder="1" applyAlignment="1">
      <alignment horizontal="center" vertical="center" wrapText="1"/>
    </xf>
    <xf numFmtId="0" fontId="114" fillId="0" borderId="0" xfId="0" applyNumberFormat="1" applyFont="1" applyBorder="1" applyAlignment="1">
      <alignment horizontal="left" vertical="top" wrapText="1"/>
    </xf>
    <xf numFmtId="0" fontId="114" fillId="0" borderId="0" xfId="1229" applyFont="1" applyFill="1" applyBorder="1" applyAlignment="1" applyProtection="1">
      <alignment vertical="center" wrapText="1"/>
    </xf>
    <xf numFmtId="0" fontId="114" fillId="0" borderId="0" xfId="0" applyFont="1" applyFill="1" applyBorder="1" applyAlignment="1">
      <alignment horizontal="left" vertical="top" wrapText="1"/>
    </xf>
    <xf numFmtId="0" fontId="114" fillId="0" borderId="0" xfId="1229" applyFont="1" applyFill="1" applyBorder="1" applyAlignment="1" applyProtection="1">
      <alignment wrapText="1"/>
    </xf>
    <xf numFmtId="4" fontId="114" fillId="0" borderId="0" xfId="1710" applyNumberFormat="1" applyFont="1" applyBorder="1" applyAlignment="1" applyProtection="1">
      <alignment horizontal="left" vertical="top" wrapText="1"/>
    </xf>
    <xf numFmtId="4" fontId="114" fillId="0" borderId="0" xfId="1710" applyNumberFormat="1" applyFont="1" applyBorder="1" applyAlignment="1" applyProtection="1">
      <alignment horizontal="right" wrapText="1"/>
    </xf>
    <xf numFmtId="0" fontId="114" fillId="0" borderId="0" xfId="1688" applyFont="1" applyBorder="1" applyAlignment="1" applyProtection="1">
      <alignment horizontal="left" vertical="top" wrapText="1"/>
    </xf>
    <xf numFmtId="4" fontId="114" fillId="0" borderId="0" xfId="1710" applyNumberFormat="1" applyFont="1" applyFill="1" applyBorder="1" applyAlignment="1" applyProtection="1">
      <alignment horizontal="left" vertical="top" wrapText="1"/>
    </xf>
    <xf numFmtId="0" fontId="114" fillId="0" borderId="0" xfId="1784" applyNumberFormat="1" applyFont="1" applyFill="1" applyBorder="1" applyAlignment="1">
      <alignment horizontal="left" vertical="top" wrapText="1"/>
    </xf>
    <xf numFmtId="0" fontId="114" fillId="0" borderId="0" xfId="0" applyFont="1" applyFill="1" applyBorder="1" applyAlignment="1">
      <alignment vertical="top" wrapText="1"/>
    </xf>
    <xf numFmtId="4" fontId="114" fillId="0" borderId="0" xfId="0" applyNumberFormat="1" applyFont="1" applyBorder="1" applyAlignment="1">
      <alignment horizontal="right" wrapText="1"/>
    </xf>
    <xf numFmtId="0" fontId="114" fillId="0" borderId="0" xfId="1689" applyFont="1" applyBorder="1" applyAlignment="1">
      <alignment horizontal="left" vertical="top" wrapText="1"/>
    </xf>
    <xf numFmtId="0" fontId="114" fillId="0" borderId="0" xfId="1689" applyFont="1" applyFill="1" applyBorder="1" applyAlignment="1">
      <alignment horizontal="left" vertical="top" wrapText="1"/>
    </xf>
    <xf numFmtId="0" fontId="114" fillId="0" borderId="0" xfId="1689" applyFont="1" applyFill="1" applyBorder="1" applyAlignment="1">
      <alignment horizontal="center" vertical="center" wrapText="1"/>
    </xf>
    <xf numFmtId="0" fontId="114" fillId="0" borderId="0" xfId="1689" applyFont="1" applyBorder="1" applyAlignment="1">
      <alignment horizontal="left" vertical="center" wrapText="1"/>
    </xf>
    <xf numFmtId="0" fontId="114" fillId="0" borderId="0" xfId="0" applyFont="1" applyFill="1" applyBorder="1" applyAlignment="1">
      <alignment wrapText="1"/>
    </xf>
    <xf numFmtId="4" fontId="114" fillId="0" borderId="0" xfId="0" applyNumberFormat="1" applyFont="1" applyFill="1" applyBorder="1" applyAlignment="1">
      <alignment horizontal="right" wrapText="1"/>
    </xf>
    <xf numFmtId="0" fontId="114" fillId="0" borderId="0" xfId="0" applyFont="1" applyBorder="1" applyAlignment="1">
      <alignment wrapText="1"/>
    </xf>
    <xf numFmtId="4" fontId="114" fillId="0" borderId="0" xfId="506" applyNumberFormat="1" applyFont="1" applyFill="1" applyBorder="1" applyAlignment="1" applyProtection="1">
      <alignment horizontal="right" wrapText="1"/>
    </xf>
    <xf numFmtId="4" fontId="114" fillId="0" borderId="0" xfId="1689" applyNumberFormat="1" applyFont="1" applyBorder="1" applyAlignment="1">
      <alignment horizontal="right" wrapText="1"/>
    </xf>
    <xf numFmtId="0" fontId="114" fillId="0" borderId="0" xfId="0" applyFont="1" applyBorder="1" applyAlignment="1">
      <alignment horizontal="centerContinuous" vertical="center" wrapText="1"/>
    </xf>
    <xf numFmtId="0" fontId="114" fillId="0" borderId="0" xfId="0" applyFont="1" applyFill="1" applyBorder="1" applyAlignment="1">
      <alignment horizontal="center" wrapText="1"/>
    </xf>
    <xf numFmtId="0" fontId="114" fillId="0" borderId="0" xfId="0" applyFont="1" applyBorder="1" applyAlignment="1">
      <alignment horizontal="center" wrapText="1"/>
    </xf>
    <xf numFmtId="0" fontId="114" fillId="0" borderId="0" xfId="0" applyFont="1" applyBorder="1" applyAlignment="1">
      <alignment vertical="center" wrapText="1"/>
    </xf>
    <xf numFmtId="4" fontId="114" fillId="0" borderId="0" xfId="1710" applyNumberFormat="1" applyFont="1" applyFill="1" applyBorder="1" applyAlignment="1" applyProtection="1">
      <alignment horizontal="right" wrapText="1"/>
      <protection locked="0"/>
    </xf>
    <xf numFmtId="4" fontId="123" fillId="0" borderId="0" xfId="0" applyNumberFormat="1" applyFont="1" applyFill="1" applyBorder="1" applyAlignment="1">
      <alignment horizontal="right" wrapText="1"/>
    </xf>
    <xf numFmtId="4" fontId="114" fillId="0" borderId="0" xfId="1229" applyNumberFormat="1" applyFont="1" applyFill="1" applyBorder="1" applyAlignment="1" applyProtection="1">
      <alignment horizontal="right" wrapText="1"/>
      <protection locked="0"/>
    </xf>
    <xf numFmtId="0" fontId="114" fillId="0" borderId="0" xfId="1689" applyFont="1" applyBorder="1" applyAlignment="1">
      <alignment horizontal="center" wrapText="1"/>
    </xf>
    <xf numFmtId="4" fontId="123" fillId="0" borderId="0" xfId="1689" applyNumberFormat="1" applyFont="1" applyFill="1" applyBorder="1" applyAlignment="1">
      <alignment horizontal="right" wrapText="1"/>
    </xf>
    <xf numFmtId="4" fontId="114" fillId="0" borderId="0" xfId="1689" applyNumberFormat="1" applyFont="1" applyFill="1" applyBorder="1" applyAlignment="1">
      <alignment horizontal="right" wrapText="1"/>
    </xf>
    <xf numFmtId="0" fontId="114" fillId="0" borderId="0" xfId="1689" applyFont="1" applyFill="1" applyBorder="1" applyAlignment="1">
      <alignment horizontal="center" wrapText="1"/>
    </xf>
    <xf numFmtId="0" fontId="114" fillId="0" borderId="0" xfId="1689" applyFont="1" applyBorder="1" applyAlignment="1">
      <alignment wrapText="1"/>
    </xf>
    <xf numFmtId="3" fontId="114" fillId="0" borderId="0" xfId="0" applyNumberFormat="1" applyFont="1" applyFill="1" applyBorder="1" applyAlignment="1">
      <alignment horizontal="center" vertical="center" wrapText="1"/>
    </xf>
    <xf numFmtId="0" fontId="114" fillId="0" borderId="0" xfId="0" applyFont="1" applyFill="1" applyBorder="1" applyAlignment="1">
      <alignment horizontal="center" vertical="top" wrapText="1"/>
    </xf>
    <xf numFmtId="0" fontId="114" fillId="0" borderId="0" xfId="0" applyFont="1" applyBorder="1" applyAlignment="1">
      <alignment horizontal="center" vertical="top" wrapText="1"/>
    </xf>
    <xf numFmtId="4" fontId="114" fillId="0" borderId="0" xfId="1710" applyNumberFormat="1" applyFont="1" applyBorder="1" applyAlignment="1" applyProtection="1">
      <alignment horizontal="center" vertical="top" wrapText="1"/>
    </xf>
    <xf numFmtId="0" fontId="114" fillId="0" borderId="0" xfId="1689" applyFont="1" applyBorder="1" applyAlignment="1">
      <alignment horizontal="center" vertical="top" wrapText="1"/>
    </xf>
    <xf numFmtId="0" fontId="114" fillId="0" borderId="0" xfId="1689" applyFont="1" applyFill="1" applyBorder="1" applyAlignment="1">
      <alignment horizontal="center" vertical="top" wrapText="1"/>
    </xf>
    <xf numFmtId="3" fontId="114" fillId="0" borderId="0" xfId="1689" applyNumberFormat="1" applyFont="1" applyFill="1" applyBorder="1" applyAlignment="1">
      <alignment horizontal="center" vertical="center" wrapText="1"/>
    </xf>
    <xf numFmtId="3" fontId="114" fillId="0" borderId="0" xfId="0" applyNumberFormat="1" applyFont="1" applyFill="1" applyBorder="1" applyAlignment="1">
      <alignment horizontal="center" wrapText="1"/>
    </xf>
    <xf numFmtId="0" fontId="114" fillId="0" borderId="0" xfId="1229" applyFont="1" applyFill="1" applyBorder="1" applyAlignment="1" applyProtection="1">
      <alignment horizontal="center" wrapText="1"/>
    </xf>
    <xf numFmtId="3" fontId="114" fillId="0" borderId="0" xfId="1229" applyNumberFormat="1" applyFont="1" applyFill="1" applyBorder="1" applyAlignment="1" applyProtection="1">
      <alignment horizontal="center" wrapText="1"/>
    </xf>
    <xf numFmtId="4" fontId="114" fillId="0" borderId="0" xfId="1710" applyNumberFormat="1" applyFont="1" applyBorder="1" applyAlignment="1" applyProtection="1">
      <alignment horizontal="center" wrapText="1"/>
    </xf>
    <xf numFmtId="4" fontId="114" fillId="0" borderId="0" xfId="1710" applyNumberFormat="1" applyFont="1" applyFill="1" applyBorder="1" applyAlignment="1" applyProtection="1">
      <alignment horizontal="center" wrapText="1"/>
    </xf>
    <xf numFmtId="3" fontId="114" fillId="0" borderId="0" xfId="1710" applyNumberFormat="1" applyFont="1" applyFill="1" applyBorder="1" applyAlignment="1" applyProtection="1">
      <alignment horizontal="center" wrapText="1"/>
    </xf>
    <xf numFmtId="3" fontId="114" fillId="0" borderId="0" xfId="1689" applyNumberFormat="1" applyFont="1" applyFill="1" applyBorder="1" applyAlignment="1">
      <alignment horizontal="center" wrapText="1"/>
    </xf>
    <xf numFmtId="3" fontId="114" fillId="0" borderId="0" xfId="1689" applyNumberFormat="1" applyFont="1" applyBorder="1" applyAlignment="1">
      <alignment horizontal="center" wrapText="1"/>
    </xf>
    <xf numFmtId="0" fontId="114" fillId="0" borderId="0" xfId="0" quotePrefix="1" applyFont="1" applyBorder="1" applyAlignment="1">
      <alignment horizontal="left" vertical="top" wrapText="1"/>
    </xf>
    <xf numFmtId="4" fontId="114" fillId="0" borderId="0" xfId="1229" applyNumberFormat="1" applyFont="1" applyBorder="1" applyAlignment="1" applyProtection="1">
      <alignment horizontal="right" wrapText="1"/>
      <protection locked="0"/>
    </xf>
    <xf numFmtId="0" fontId="114" fillId="0" borderId="0" xfId="0" applyFont="1" applyFill="1" applyBorder="1" applyAlignment="1">
      <alignment vertical="center" wrapText="1"/>
    </xf>
    <xf numFmtId="3" fontId="114" fillId="72" borderId="0" xfId="0" applyNumberFormat="1" applyFont="1" applyFill="1" applyBorder="1" applyAlignment="1">
      <alignment horizontal="center" wrapText="1"/>
    </xf>
    <xf numFmtId="0" fontId="114" fillId="72" borderId="0" xfId="0" applyFont="1" applyFill="1" applyBorder="1" applyAlignment="1">
      <alignment horizontal="center" vertical="center" wrapText="1"/>
    </xf>
    <xf numFmtId="3" fontId="114" fillId="72" borderId="0" xfId="0" applyNumberFormat="1" applyFont="1" applyFill="1" applyBorder="1" applyAlignment="1">
      <alignment horizontal="center" vertical="center" wrapText="1"/>
    </xf>
    <xf numFmtId="0" fontId="114" fillId="72" borderId="0" xfId="0" applyFont="1" applyFill="1" applyBorder="1" applyAlignment="1">
      <alignment horizontal="center" wrapText="1"/>
    </xf>
    <xf numFmtId="2" fontId="114" fillId="0" borderId="0" xfId="497" applyNumberFormat="1" applyFont="1" applyBorder="1" applyAlignment="1">
      <alignment horizontal="center" wrapText="1"/>
    </xf>
    <xf numFmtId="0" fontId="114" fillId="72" borderId="0" xfId="0" applyFont="1" applyFill="1" applyBorder="1" applyAlignment="1">
      <alignment horizontal="center" vertical="top" wrapText="1"/>
    </xf>
    <xf numFmtId="0" fontId="114" fillId="72" borderId="0" xfId="0" applyFont="1" applyFill="1" applyBorder="1" applyAlignment="1">
      <alignment horizontal="left" vertical="center" wrapText="1"/>
    </xf>
    <xf numFmtId="0" fontId="114" fillId="0" borderId="0" xfId="0" applyFont="1" applyFill="1" applyBorder="1" applyAlignment="1">
      <alignment horizontal="left" vertical="center" wrapText="1"/>
    </xf>
    <xf numFmtId="0" fontId="114" fillId="72" borderId="0" xfId="0" applyFont="1" applyFill="1" applyBorder="1" applyAlignment="1">
      <alignment horizontal="left" vertical="top" wrapText="1"/>
    </xf>
    <xf numFmtId="4" fontId="114" fillId="72" borderId="0" xfId="0" applyNumberFormat="1" applyFont="1" applyFill="1" applyBorder="1" applyAlignment="1">
      <alignment horizontal="right" wrapText="1"/>
    </xf>
    <xf numFmtId="0" fontId="114" fillId="72" borderId="0" xfId="0" applyFont="1" applyFill="1" applyBorder="1" applyAlignment="1">
      <alignment vertical="center" wrapText="1"/>
    </xf>
    <xf numFmtId="3" fontId="114" fillId="72" borderId="0" xfId="0" applyNumberFormat="1" applyFont="1" applyFill="1" applyBorder="1" applyAlignment="1">
      <alignment horizontal="right" wrapText="1"/>
    </xf>
    <xf numFmtId="0" fontId="114" fillId="72" borderId="0" xfId="1691" applyFont="1" applyFill="1" applyBorder="1" applyAlignment="1">
      <alignment horizontal="center" vertical="top" wrapText="1"/>
    </xf>
    <xf numFmtId="0" fontId="114" fillId="72" borderId="0" xfId="1691" applyFont="1" applyFill="1" applyBorder="1" applyAlignment="1">
      <alignment vertical="top" wrapText="1"/>
    </xf>
    <xf numFmtId="0" fontId="114" fillId="72" borderId="0" xfId="1691" applyFont="1" applyFill="1" applyBorder="1" applyAlignment="1">
      <alignment horizontal="center" wrapText="1"/>
    </xf>
    <xf numFmtId="4" fontId="114" fillId="72" borderId="0" xfId="1691" applyNumberFormat="1" applyFont="1" applyFill="1" applyBorder="1" applyAlignment="1">
      <alignment horizontal="right" wrapText="1"/>
    </xf>
    <xf numFmtId="0" fontId="114" fillId="0" borderId="0" xfId="1689" applyFont="1" applyFill="1" applyBorder="1" applyAlignment="1">
      <alignment horizontal="left" vertical="center" wrapText="1"/>
    </xf>
    <xf numFmtId="0" fontId="114" fillId="72" borderId="0" xfId="1689" applyFont="1" applyFill="1" applyBorder="1" applyAlignment="1">
      <alignment horizontal="center" vertical="top" wrapText="1"/>
    </xf>
    <xf numFmtId="0" fontId="114" fillId="72" borderId="0" xfId="1689" applyFont="1" applyFill="1" applyBorder="1" applyAlignment="1">
      <alignment horizontal="left" vertical="top" wrapText="1"/>
    </xf>
    <xf numFmtId="0" fontId="114" fillId="72" borderId="0" xfId="1689" applyFont="1" applyFill="1" applyBorder="1" applyAlignment="1">
      <alignment horizontal="center" wrapText="1"/>
    </xf>
    <xf numFmtId="4" fontId="114" fillId="72" borderId="0" xfId="1689" applyNumberFormat="1" applyFont="1" applyFill="1" applyBorder="1" applyAlignment="1">
      <alignment horizontal="right" wrapText="1"/>
    </xf>
    <xf numFmtId="0" fontId="114" fillId="72" borderId="0" xfId="1689" applyFont="1" applyFill="1" applyBorder="1" applyAlignment="1">
      <alignment horizontal="center" vertical="center" wrapText="1"/>
    </xf>
    <xf numFmtId="3" fontId="114" fillId="72" borderId="0" xfId="1689" applyNumberFormat="1" applyFont="1" applyFill="1" applyBorder="1" applyAlignment="1">
      <alignment horizontal="center" vertical="center" wrapText="1"/>
    </xf>
    <xf numFmtId="4" fontId="114" fillId="72" borderId="0" xfId="1689" applyNumberFormat="1" applyFont="1" applyFill="1" applyBorder="1" applyAlignment="1">
      <alignment horizontal="right" vertical="center" wrapText="1"/>
    </xf>
  </cellXfs>
  <cellStyles count="2017">
    <cellStyle name="_HOTEL LONE" xfId="1"/>
    <cellStyle name="_HOTEL LONE 2" xfId="2"/>
    <cellStyle name="_STAMBENI DIO" xfId="3"/>
    <cellStyle name="_STAMBENI DIO_2009_06_03_tender_politin_PARCELACIJA - S formom" xfId="4"/>
    <cellStyle name="_STAMBENI DIO_D Strojarski radovi - Parentino Residence" xfId="5"/>
    <cellStyle name="_troškovnik" xfId="6"/>
    <cellStyle name="_troškovnik_2009_06_02_tender_jezevac_PARCELACIJA  -s formom" xfId="7"/>
    <cellStyle name="_troškovnik_2009_06_03_tender_politin_PARCELACIJA - S formom" xfId="8"/>
    <cellStyle name="_troškovnik_D Strojarski radovi - Parentino Residence" xfId="9"/>
    <cellStyle name="20% - Accent1 2" xfId="10"/>
    <cellStyle name="20% - Accent1 2 2" xfId="11"/>
    <cellStyle name="20% - Accent1 2 3" xfId="12"/>
    <cellStyle name="20% - Accent1 2 4" xfId="13"/>
    <cellStyle name="20% - Accent1 3" xfId="14"/>
    <cellStyle name="20% - Accent1 3 2" xfId="15"/>
    <cellStyle name="20% - Accent1 3 3" xfId="16"/>
    <cellStyle name="20% - Accent1 4" xfId="17"/>
    <cellStyle name="20% - Accent1 5" xfId="18"/>
    <cellStyle name="20% - Accent2 2" xfId="19"/>
    <cellStyle name="20% - Accent2 2 2" xfId="20"/>
    <cellStyle name="20% - Accent2 2 3" xfId="21"/>
    <cellStyle name="20% - Accent2 2 4" xfId="22"/>
    <cellStyle name="20% - Accent2 3" xfId="23"/>
    <cellStyle name="20% - Accent2 3 2" xfId="24"/>
    <cellStyle name="20% - Accent2 3 3" xfId="25"/>
    <cellStyle name="20% - Accent2 4" xfId="26"/>
    <cellStyle name="20% - Accent2 5" xfId="27"/>
    <cellStyle name="20% - Accent3 2" xfId="28"/>
    <cellStyle name="20% - Accent3 2 2" xfId="29"/>
    <cellStyle name="20% - Accent3 2 3" xfId="30"/>
    <cellStyle name="20% - Accent3 2 4" xfId="31"/>
    <cellStyle name="20% - Accent3 3" xfId="32"/>
    <cellStyle name="20% - Accent3 3 2" xfId="33"/>
    <cellStyle name="20% - Accent3 3 3" xfId="34"/>
    <cellStyle name="20% - Accent3 4" xfId="35"/>
    <cellStyle name="20% - Accent3 5" xfId="36"/>
    <cellStyle name="20% - Accent4 2" xfId="37"/>
    <cellStyle name="20% - Accent4 2 2" xfId="38"/>
    <cellStyle name="20% - Accent4 2 3" xfId="39"/>
    <cellStyle name="20% - Accent4 2 4" xfId="40"/>
    <cellStyle name="20% - Accent4 3" xfId="41"/>
    <cellStyle name="20% - Accent4 3 2" xfId="42"/>
    <cellStyle name="20% - Accent4 3 3" xfId="43"/>
    <cellStyle name="20% - Accent4 4" xfId="44"/>
    <cellStyle name="20% - Accent4 5" xfId="45"/>
    <cellStyle name="20% - Accent5 2" xfId="46"/>
    <cellStyle name="20% - Accent5 2 2" xfId="47"/>
    <cellStyle name="20% - Accent5 2 3" xfId="48"/>
    <cellStyle name="20% - Accent5 2 4" xfId="49"/>
    <cellStyle name="20% - Accent5 3" xfId="50"/>
    <cellStyle name="20% - Accent5 3 2" xfId="51"/>
    <cellStyle name="20% - Accent5 3 3" xfId="52"/>
    <cellStyle name="20% - Accent5 4" xfId="53"/>
    <cellStyle name="20% - Accent5 5" xfId="54"/>
    <cellStyle name="20% - Accent6 2" xfId="55"/>
    <cellStyle name="20% - Accent6 2 2" xfId="56"/>
    <cellStyle name="20% - Accent6 2 3" xfId="57"/>
    <cellStyle name="20% - Accent6 2 4" xfId="58"/>
    <cellStyle name="20% - Accent6 3" xfId="59"/>
    <cellStyle name="20% - Accent6 3 2" xfId="60"/>
    <cellStyle name="20% - Accent6 3 3" xfId="61"/>
    <cellStyle name="20% - Accent6 4" xfId="62"/>
    <cellStyle name="20% - Accent6 5" xfId="63"/>
    <cellStyle name="20% - Colore 1" xfId="64"/>
    <cellStyle name="20% - Colore 1 2" xfId="65"/>
    <cellStyle name="20% - Colore 1 3" xfId="66"/>
    <cellStyle name="20% - Colore 1 4" xfId="67"/>
    <cellStyle name="20% - Colore 2" xfId="68"/>
    <cellStyle name="20% - Colore 2 2" xfId="69"/>
    <cellStyle name="20% - Colore 2 3" xfId="70"/>
    <cellStyle name="20% - Colore 2 4" xfId="71"/>
    <cellStyle name="20% - Colore 3" xfId="72"/>
    <cellStyle name="20% - Colore 3 2" xfId="73"/>
    <cellStyle name="20% - Colore 3 3" xfId="74"/>
    <cellStyle name="20% - Colore 3 4" xfId="75"/>
    <cellStyle name="20% - Colore 4" xfId="76"/>
    <cellStyle name="20% - Colore 4 2" xfId="77"/>
    <cellStyle name="20% - Colore 4 3" xfId="78"/>
    <cellStyle name="20% - Colore 4 4" xfId="79"/>
    <cellStyle name="20% - Colore 5" xfId="80"/>
    <cellStyle name="20% - Colore 5 2" xfId="81"/>
    <cellStyle name="20% - Colore 5 3" xfId="82"/>
    <cellStyle name="20% - Colore 5 4" xfId="83"/>
    <cellStyle name="20% - Colore 6" xfId="84"/>
    <cellStyle name="20% - Colore 6 2" xfId="85"/>
    <cellStyle name="20% - Colore 6 3" xfId="86"/>
    <cellStyle name="20% - Colore 6 4" xfId="87"/>
    <cellStyle name="20% - Isticanje1 2" xfId="88"/>
    <cellStyle name="20% - Isticanje1 3" xfId="89"/>
    <cellStyle name="20% - Isticanje1 4" xfId="90"/>
    <cellStyle name="20% - Isticanje2 2" xfId="91"/>
    <cellStyle name="20% - Isticanje2 3" xfId="92"/>
    <cellStyle name="20% - Isticanje2 4" xfId="93"/>
    <cellStyle name="20% - Isticanje3 2" xfId="94"/>
    <cellStyle name="20% - Isticanje3 3" xfId="95"/>
    <cellStyle name="20% - Isticanje3 4" xfId="96"/>
    <cellStyle name="20% - Isticanje4 2" xfId="97"/>
    <cellStyle name="20% - Isticanje4 3" xfId="98"/>
    <cellStyle name="20% - Isticanje4 4" xfId="99"/>
    <cellStyle name="20% - Isticanje5 2" xfId="100"/>
    <cellStyle name="20% - Isticanje5 3" xfId="101"/>
    <cellStyle name="20% - Isticanje5 4" xfId="102"/>
    <cellStyle name="20% - Isticanje6 2" xfId="103"/>
    <cellStyle name="20% - Isticanje6 3" xfId="104"/>
    <cellStyle name="20% - Isticanje6 4" xfId="105"/>
    <cellStyle name="40% - Accent1 2" xfId="106"/>
    <cellStyle name="40% - Accent1 2 2" xfId="107"/>
    <cellStyle name="40% - Accent1 2 3" xfId="108"/>
    <cellStyle name="40% - Accent1 2 4" xfId="109"/>
    <cellStyle name="40% - Accent1 3" xfId="110"/>
    <cellStyle name="40% - Accent1 3 2" xfId="111"/>
    <cellStyle name="40% - Accent1 3 3" xfId="112"/>
    <cellStyle name="40% - Accent1 4" xfId="113"/>
    <cellStyle name="40% - Accent1 5" xfId="114"/>
    <cellStyle name="40% - Accent2 2" xfId="115"/>
    <cellStyle name="40% - Accent2 2 2" xfId="116"/>
    <cellStyle name="40% - Accent2 2 3" xfId="117"/>
    <cellStyle name="40% - Accent2 2 4" xfId="118"/>
    <cellStyle name="40% - Accent2 3" xfId="119"/>
    <cellStyle name="40% - Accent2 3 2" xfId="120"/>
    <cellStyle name="40% - Accent2 3 3" xfId="121"/>
    <cellStyle name="40% - Accent2 4" xfId="122"/>
    <cellStyle name="40% - Accent2 5" xfId="123"/>
    <cellStyle name="40% - Accent3 2" xfId="124"/>
    <cellStyle name="40% - Accent3 2 2" xfId="125"/>
    <cellStyle name="40% - Accent3 2 3" xfId="126"/>
    <cellStyle name="40% - Accent3 2 4" xfId="127"/>
    <cellStyle name="40% - Accent3 3" xfId="128"/>
    <cellStyle name="40% - Accent3 3 2" xfId="129"/>
    <cellStyle name="40% - Accent3 3 3" xfId="130"/>
    <cellStyle name="40% - Accent3 4" xfId="131"/>
    <cellStyle name="40% - Accent3 5" xfId="132"/>
    <cellStyle name="40% - Accent4 2" xfId="133"/>
    <cellStyle name="40% - Accent4 2 2" xfId="134"/>
    <cellStyle name="40% - Accent4 2 3" xfId="135"/>
    <cellStyle name="40% - Accent4 2 4" xfId="136"/>
    <cellStyle name="40% - Accent4 3" xfId="137"/>
    <cellStyle name="40% - Accent4 3 2" xfId="138"/>
    <cellStyle name="40% - Accent4 3 3" xfId="139"/>
    <cellStyle name="40% - Accent4 4" xfId="140"/>
    <cellStyle name="40% - Accent4 5" xfId="141"/>
    <cellStyle name="40% - Accent5 2" xfId="142"/>
    <cellStyle name="40% - Accent5 2 2" xfId="143"/>
    <cellStyle name="40% - Accent5 2 3" xfId="144"/>
    <cellStyle name="40% - Accent5 2 4" xfId="145"/>
    <cellStyle name="40% - Accent5 3" xfId="146"/>
    <cellStyle name="40% - Accent5 3 2" xfId="147"/>
    <cellStyle name="40% - Accent5 3 3" xfId="148"/>
    <cellStyle name="40% - Accent5 4" xfId="149"/>
    <cellStyle name="40% - Accent5 5" xfId="150"/>
    <cellStyle name="40% - Accent6 2" xfId="151"/>
    <cellStyle name="40% - Accent6 2 2" xfId="152"/>
    <cellStyle name="40% - Accent6 2 3" xfId="153"/>
    <cellStyle name="40% - Accent6 2 4" xfId="154"/>
    <cellStyle name="40% - Accent6 3" xfId="155"/>
    <cellStyle name="40% - Accent6 3 2" xfId="156"/>
    <cellStyle name="40% - Accent6 3 3" xfId="157"/>
    <cellStyle name="40% - Accent6 4" xfId="158"/>
    <cellStyle name="40% - Accent6 5" xfId="159"/>
    <cellStyle name="40% - Colore 1" xfId="160"/>
    <cellStyle name="40% - Colore 1 2" xfId="161"/>
    <cellStyle name="40% - Colore 1 3" xfId="162"/>
    <cellStyle name="40% - Colore 1 4" xfId="163"/>
    <cellStyle name="40% - Colore 2" xfId="164"/>
    <cellStyle name="40% - Colore 2 2" xfId="165"/>
    <cellStyle name="40% - Colore 2 3" xfId="166"/>
    <cellStyle name="40% - Colore 2 4" xfId="167"/>
    <cellStyle name="40% - Colore 3" xfId="168"/>
    <cellStyle name="40% - Colore 3 2" xfId="169"/>
    <cellStyle name="40% - Colore 3 3" xfId="170"/>
    <cellStyle name="40% - Colore 3 4" xfId="171"/>
    <cellStyle name="40% - Colore 4" xfId="172"/>
    <cellStyle name="40% - Colore 4 2" xfId="173"/>
    <cellStyle name="40% - Colore 4 3" xfId="174"/>
    <cellStyle name="40% - Colore 4 4" xfId="175"/>
    <cellStyle name="40% - Colore 5" xfId="176"/>
    <cellStyle name="40% - Colore 5 2" xfId="177"/>
    <cellStyle name="40% - Colore 5 3" xfId="178"/>
    <cellStyle name="40% - Colore 5 4" xfId="179"/>
    <cellStyle name="40% - Colore 6" xfId="180"/>
    <cellStyle name="40% - Colore 6 2" xfId="181"/>
    <cellStyle name="40% - Colore 6 3" xfId="182"/>
    <cellStyle name="40% - Colore 6 4" xfId="183"/>
    <cellStyle name="40% - Isticanje1 2" xfId="184"/>
    <cellStyle name="40% - Isticanje1 2 2" xfId="185"/>
    <cellStyle name="40% - Isticanje1 3" xfId="186"/>
    <cellStyle name="40% - Isticanje1 4" xfId="187"/>
    <cellStyle name="40% - Isticanje2 2" xfId="188"/>
    <cellStyle name="40% - Isticanje2 3" xfId="189"/>
    <cellStyle name="40% - Isticanje2 4" xfId="190"/>
    <cellStyle name="40% - Isticanje3 2" xfId="191"/>
    <cellStyle name="40% - Isticanje3 3" xfId="192"/>
    <cellStyle name="40% - Isticanje3 4" xfId="193"/>
    <cellStyle name="40% - Isticanje4 2" xfId="194"/>
    <cellStyle name="40% - Isticanje4 3" xfId="195"/>
    <cellStyle name="40% - Isticanje4 4" xfId="196"/>
    <cellStyle name="40% - Isticanje5 2" xfId="197"/>
    <cellStyle name="40% - Isticanje5 3" xfId="198"/>
    <cellStyle name="40% - Isticanje5 4" xfId="199"/>
    <cellStyle name="40% - Isticanje6 2" xfId="200"/>
    <cellStyle name="40% - Isticanje6 3" xfId="201"/>
    <cellStyle name="40% - Isticanje6 4" xfId="202"/>
    <cellStyle name="40% - Naglasak1" xfId="203"/>
    <cellStyle name="40% - Naglasak1 2" xfId="204"/>
    <cellStyle name="40% - Naglasak1 2 2" xfId="205"/>
    <cellStyle name="40% - Naglasak1 2 3" xfId="206"/>
    <cellStyle name="40% - Naglasak1 3" xfId="207"/>
    <cellStyle name="40% - Naglasak1 4" xfId="208"/>
    <cellStyle name="40% - Naglasak1_gradjevinski_radovi" xfId="209"/>
    <cellStyle name="60% - Accent1 2" xfId="210"/>
    <cellStyle name="60% - Accent1 2 2" xfId="211"/>
    <cellStyle name="60% - Accent1 2 3" xfId="212"/>
    <cellStyle name="60% - Accent1 2 4" xfId="213"/>
    <cellStyle name="60% - Accent1 3" xfId="214"/>
    <cellStyle name="60% - Accent1 3 2" xfId="215"/>
    <cellStyle name="60% - Accent1 3 3" xfId="216"/>
    <cellStyle name="60% - Accent1 4" xfId="217"/>
    <cellStyle name="60% - Accent1 5" xfId="218"/>
    <cellStyle name="60% - Accent2 2" xfId="219"/>
    <cellStyle name="60% - Accent2 2 2" xfId="220"/>
    <cellStyle name="60% - Accent2 2 3" xfId="221"/>
    <cellStyle name="60% - Accent2 2 4" xfId="222"/>
    <cellStyle name="60% - Accent2 3" xfId="223"/>
    <cellStyle name="60% - Accent2 3 2" xfId="224"/>
    <cellStyle name="60% - Accent2 3 3" xfId="225"/>
    <cellStyle name="60% - Accent2 4" xfId="226"/>
    <cellStyle name="60% - Accent2 5" xfId="227"/>
    <cellStyle name="60% - Accent3 2" xfId="228"/>
    <cellStyle name="60% - Accent3 2 2" xfId="229"/>
    <cellStyle name="60% - Accent3 2 3" xfId="230"/>
    <cellStyle name="60% - Accent3 2 4" xfId="231"/>
    <cellStyle name="60% - Accent3 3" xfId="232"/>
    <cellStyle name="60% - Accent3 3 2" xfId="233"/>
    <cellStyle name="60% - Accent3 3 3" xfId="234"/>
    <cellStyle name="60% - Accent3 4" xfId="235"/>
    <cellStyle name="60% - Accent3 5" xfId="236"/>
    <cellStyle name="60% - Accent4 2" xfId="237"/>
    <cellStyle name="60% - Accent4 2 2" xfId="238"/>
    <cellStyle name="60% - Accent4 2 3" xfId="239"/>
    <cellStyle name="60% - Accent4 2 4" xfId="240"/>
    <cellStyle name="60% - Accent4 3" xfId="241"/>
    <cellStyle name="60% - Accent4 3 2" xfId="242"/>
    <cellStyle name="60% - Accent4 3 3" xfId="243"/>
    <cellStyle name="60% - Accent4 4" xfId="244"/>
    <cellStyle name="60% - Accent4 5" xfId="245"/>
    <cellStyle name="60% - Accent5 2" xfId="246"/>
    <cellStyle name="60% - Accent5 2 2" xfId="247"/>
    <cellStyle name="60% - Accent5 2 3" xfId="248"/>
    <cellStyle name="60% - Accent5 2 4" xfId="249"/>
    <cellStyle name="60% - Accent5 3" xfId="250"/>
    <cellStyle name="60% - Accent5 3 2" xfId="251"/>
    <cellStyle name="60% - Accent5 3 3" xfId="252"/>
    <cellStyle name="60% - Accent5 4" xfId="253"/>
    <cellStyle name="60% - Accent5 5" xfId="254"/>
    <cellStyle name="60% - Accent6 2" xfId="255"/>
    <cellStyle name="60% - Accent6 2 2" xfId="256"/>
    <cellStyle name="60% - Accent6 2 3" xfId="257"/>
    <cellStyle name="60% - Accent6 2 4" xfId="258"/>
    <cellStyle name="60% - Accent6 3" xfId="259"/>
    <cellStyle name="60% - Accent6 3 2" xfId="260"/>
    <cellStyle name="60% - Accent6 3 3" xfId="261"/>
    <cellStyle name="60% - Accent6 4" xfId="262"/>
    <cellStyle name="60% - Accent6 5" xfId="263"/>
    <cellStyle name="60% - Colore 1" xfId="264"/>
    <cellStyle name="60% - Colore 1 2" xfId="265"/>
    <cellStyle name="60% - Colore 1 3" xfId="266"/>
    <cellStyle name="60% - Colore 1 4" xfId="267"/>
    <cellStyle name="60% - Colore 2" xfId="268"/>
    <cellStyle name="60% - Colore 2 2" xfId="269"/>
    <cellStyle name="60% - Colore 2 3" xfId="270"/>
    <cellStyle name="60% - Colore 2 4" xfId="271"/>
    <cellStyle name="60% - Colore 3" xfId="272"/>
    <cellStyle name="60% - Colore 3 2" xfId="273"/>
    <cellStyle name="60% - Colore 3 3" xfId="274"/>
    <cellStyle name="60% - Colore 3 4" xfId="275"/>
    <cellStyle name="60% - Colore 4" xfId="276"/>
    <cellStyle name="60% - Colore 4 2" xfId="277"/>
    <cellStyle name="60% - Colore 4 3" xfId="278"/>
    <cellStyle name="60% - Colore 4 4" xfId="279"/>
    <cellStyle name="60% - Colore 5" xfId="280"/>
    <cellStyle name="60% - Colore 5 2" xfId="281"/>
    <cellStyle name="60% - Colore 5 3" xfId="282"/>
    <cellStyle name="60% - Colore 5 4" xfId="283"/>
    <cellStyle name="60% - Colore 6" xfId="284"/>
    <cellStyle name="60% - Colore 6 2" xfId="285"/>
    <cellStyle name="60% - Colore 6 3" xfId="286"/>
    <cellStyle name="60% - Colore 6 4" xfId="287"/>
    <cellStyle name="60% - Isticanje1 2" xfId="288"/>
    <cellStyle name="60% - Isticanje1 3" xfId="289"/>
    <cellStyle name="60% - Isticanje1 4" xfId="290"/>
    <cellStyle name="60% - Isticanje2 2" xfId="291"/>
    <cellStyle name="60% - Isticanje2 3" xfId="292"/>
    <cellStyle name="60% - Isticanje2 4" xfId="293"/>
    <cellStyle name="60% - Isticanje3 2" xfId="294"/>
    <cellStyle name="60% - Isticanje3 3" xfId="295"/>
    <cellStyle name="60% - Isticanje3 4" xfId="296"/>
    <cellStyle name="60% - Isticanje4 2" xfId="297"/>
    <cellStyle name="60% - Isticanje4 3" xfId="298"/>
    <cellStyle name="60% - Isticanje4 4" xfId="299"/>
    <cellStyle name="60% - Isticanje5 2" xfId="300"/>
    <cellStyle name="60% - Isticanje5 3" xfId="301"/>
    <cellStyle name="60% - Isticanje5 4" xfId="302"/>
    <cellStyle name="60% - Isticanje6 2" xfId="303"/>
    <cellStyle name="60% - Isticanje6 3" xfId="304"/>
    <cellStyle name="60% - Isticanje6 4" xfId="305"/>
    <cellStyle name="Accent1 2" xfId="306"/>
    <cellStyle name="Accent1 2 2" xfId="307"/>
    <cellStyle name="Accent1 2 3" xfId="308"/>
    <cellStyle name="Accent1 2 4" xfId="309"/>
    <cellStyle name="Accent1 3" xfId="310"/>
    <cellStyle name="Accent1 3 2" xfId="311"/>
    <cellStyle name="Accent1 3 3" xfId="312"/>
    <cellStyle name="Accent1 4" xfId="313"/>
    <cellStyle name="Accent1 5" xfId="314"/>
    <cellStyle name="Accent2 2" xfId="315"/>
    <cellStyle name="Accent2 2 2" xfId="316"/>
    <cellStyle name="Accent2 2 3" xfId="317"/>
    <cellStyle name="Accent2 2 4" xfId="318"/>
    <cellStyle name="Accent2 3" xfId="319"/>
    <cellStyle name="Accent2 3 2" xfId="320"/>
    <cellStyle name="Accent2 3 3" xfId="321"/>
    <cellStyle name="Accent2 4" xfId="322"/>
    <cellStyle name="Accent2 5" xfId="323"/>
    <cellStyle name="Accent3 2" xfId="324"/>
    <cellStyle name="Accent3 2 2" xfId="325"/>
    <cellStyle name="Accent3 2 3" xfId="326"/>
    <cellStyle name="Accent3 2 4" xfId="327"/>
    <cellStyle name="Accent3 3" xfId="328"/>
    <cellStyle name="Accent3 3 2" xfId="329"/>
    <cellStyle name="Accent3 3 3" xfId="330"/>
    <cellStyle name="Accent3 4" xfId="331"/>
    <cellStyle name="Accent3 5" xfId="332"/>
    <cellStyle name="Accent4 2" xfId="333"/>
    <cellStyle name="Accent4 2 2" xfId="334"/>
    <cellStyle name="Accent4 2 3" xfId="335"/>
    <cellStyle name="Accent4 2 4" xfId="336"/>
    <cellStyle name="Accent4 3" xfId="337"/>
    <cellStyle name="Accent4 3 2" xfId="338"/>
    <cellStyle name="Accent4 3 3" xfId="339"/>
    <cellStyle name="Accent4 4" xfId="340"/>
    <cellStyle name="Accent4 5" xfId="341"/>
    <cellStyle name="Accent5 2" xfId="342"/>
    <cellStyle name="Accent5 2 2" xfId="343"/>
    <cellStyle name="Accent5 2 3" xfId="344"/>
    <cellStyle name="Accent5 2 4" xfId="345"/>
    <cellStyle name="Accent5 3" xfId="346"/>
    <cellStyle name="Accent5 3 2" xfId="347"/>
    <cellStyle name="Accent5 3 3" xfId="348"/>
    <cellStyle name="Accent5 4" xfId="349"/>
    <cellStyle name="Accent5 5" xfId="350"/>
    <cellStyle name="Accent6 2" xfId="351"/>
    <cellStyle name="Accent6 2 2" xfId="352"/>
    <cellStyle name="Accent6 2 3" xfId="353"/>
    <cellStyle name="Accent6 2 4" xfId="354"/>
    <cellStyle name="Accent6 3" xfId="355"/>
    <cellStyle name="Accent6 3 2" xfId="356"/>
    <cellStyle name="Accent6 3 3" xfId="357"/>
    <cellStyle name="Accent6 4" xfId="358"/>
    <cellStyle name="Accent6 5" xfId="359"/>
    <cellStyle name="Bad 2" xfId="360"/>
    <cellStyle name="Bad 2 2" xfId="361"/>
    <cellStyle name="Bad 2 3" xfId="362"/>
    <cellStyle name="Bad 2 4" xfId="363"/>
    <cellStyle name="Bad 3" xfId="364"/>
    <cellStyle name="Bad 3 2" xfId="365"/>
    <cellStyle name="Bad 3 3" xfId="366"/>
    <cellStyle name="Bad 4" xfId="367"/>
    <cellStyle name="Bad 5" xfId="368"/>
    <cellStyle name="Bilješka" xfId="369"/>
    <cellStyle name="Bilješka 10" xfId="370"/>
    <cellStyle name="Bilješka 11" xfId="371"/>
    <cellStyle name="Bilješka 12" xfId="372"/>
    <cellStyle name="Bilješka 13" xfId="373"/>
    <cellStyle name="Bilješka 14" xfId="374"/>
    <cellStyle name="Bilješka 15" xfId="375"/>
    <cellStyle name="Bilješka 16" xfId="376"/>
    <cellStyle name="Bilješka 17" xfId="377"/>
    <cellStyle name="Bilješka 18" xfId="378"/>
    <cellStyle name="Bilješka 19" xfId="379"/>
    <cellStyle name="Bilješka 2" xfId="380"/>
    <cellStyle name="Bilješka 2 2" xfId="381"/>
    <cellStyle name="Bilješka 2 2 2" xfId="382"/>
    <cellStyle name="Bilješka 2 3" xfId="383"/>
    <cellStyle name="Bilješka 2_2009_06_02_tender_jezevac_PARCELACIJA  -s formom" xfId="384"/>
    <cellStyle name="Bilješka 20" xfId="385"/>
    <cellStyle name="Bilješka 21" xfId="386"/>
    <cellStyle name="Bilješka 22" xfId="387"/>
    <cellStyle name="Bilješka 23" xfId="388"/>
    <cellStyle name="Bilješka 24" xfId="389"/>
    <cellStyle name="Bilješka 25" xfId="390"/>
    <cellStyle name="Bilješka 26" xfId="391"/>
    <cellStyle name="Bilješka 27" xfId="392"/>
    <cellStyle name="Bilješka 28" xfId="393"/>
    <cellStyle name="Bilješka 29" xfId="394"/>
    <cellStyle name="Bilješka 3" xfId="395"/>
    <cellStyle name="Bilješka 3 2" xfId="396"/>
    <cellStyle name="Bilješka 30" xfId="397"/>
    <cellStyle name="Bilješka 31" xfId="398"/>
    <cellStyle name="Bilješka 32" xfId="399"/>
    <cellStyle name="Bilješka 33" xfId="400"/>
    <cellStyle name="Bilješka 34" xfId="401"/>
    <cellStyle name="Bilješka 35" xfId="402"/>
    <cellStyle name="Bilješka 36" xfId="403"/>
    <cellStyle name="Bilješka 37" xfId="404"/>
    <cellStyle name="Bilješka 38" xfId="405"/>
    <cellStyle name="Bilješka 39" xfId="406"/>
    <cellStyle name="Bilješka 4" xfId="407"/>
    <cellStyle name="Bilješka 40" xfId="408"/>
    <cellStyle name="Bilješka 41" xfId="409"/>
    <cellStyle name="Bilješka 42" xfId="410"/>
    <cellStyle name="Bilješka 43" xfId="411"/>
    <cellStyle name="Bilješka 44" xfId="412"/>
    <cellStyle name="Bilješka 45" xfId="413"/>
    <cellStyle name="Bilješka 46" xfId="414"/>
    <cellStyle name="Bilješka 47" xfId="415"/>
    <cellStyle name="Bilješka 48" xfId="416"/>
    <cellStyle name="Bilješka 49" xfId="417"/>
    <cellStyle name="Bilješka 5" xfId="418"/>
    <cellStyle name="Bilješka 5 2" xfId="419"/>
    <cellStyle name="Bilješka 50" xfId="420"/>
    <cellStyle name="Bilješka 51" xfId="421"/>
    <cellStyle name="Bilješka 6" xfId="422"/>
    <cellStyle name="Bilješka 6 2" xfId="423"/>
    <cellStyle name="Bilješka 7" xfId="424"/>
    <cellStyle name="Bilješka 7 2" xfId="425"/>
    <cellStyle name="Bilješka 8" xfId="426"/>
    <cellStyle name="Bilješka 8 2" xfId="427"/>
    <cellStyle name="Bilješka 9" xfId="428"/>
    <cellStyle name="Bilješka_2009_06_02_tender_jezevac_PARCELACIJA  -s formom" xfId="429"/>
    <cellStyle name="Border" xfId="430"/>
    <cellStyle name="Calc Currency (0)" xfId="431"/>
    <cellStyle name="Calc Currency (2)" xfId="432"/>
    <cellStyle name="Calc Percent (0)" xfId="433"/>
    <cellStyle name="Calc Percent (1)" xfId="434"/>
    <cellStyle name="Calc Percent (2)" xfId="435"/>
    <cellStyle name="Calc Units (0)" xfId="436"/>
    <cellStyle name="Calc Units (1)" xfId="437"/>
    <cellStyle name="Calc Units (2)" xfId="438"/>
    <cellStyle name="Calcolo" xfId="439"/>
    <cellStyle name="Calcolo 2" xfId="440"/>
    <cellStyle name="Calcolo 3" xfId="441"/>
    <cellStyle name="Calcolo 4" xfId="442"/>
    <cellStyle name="Calculation 2" xfId="443"/>
    <cellStyle name="Calculation 2 2" xfId="444"/>
    <cellStyle name="Calculation 2 3" xfId="445"/>
    <cellStyle name="Calculation 2 4" xfId="446"/>
    <cellStyle name="Calculation 2_Rabac 2011 - 080310" xfId="447"/>
    <cellStyle name="Calculation 3" xfId="448"/>
    <cellStyle name="Calculation 3 2" xfId="449"/>
    <cellStyle name="Calculation 3 3" xfId="450"/>
    <cellStyle name="Calculation 4" xfId="451"/>
    <cellStyle name="Calculation 5" xfId="452"/>
    <cellStyle name="Calculation 6" xfId="453"/>
    <cellStyle name="Calculation 7" xfId="454"/>
    <cellStyle name="Cella collegata" xfId="455"/>
    <cellStyle name="Cella da controllare" xfId="456"/>
    <cellStyle name="Cella da controllare 2" xfId="457"/>
    <cellStyle name="Cella da controllare 3" xfId="458"/>
    <cellStyle name="Cella da controllare 4" xfId="459"/>
    <cellStyle name="Check Cell 2" xfId="460"/>
    <cellStyle name="Check Cell 2 2" xfId="461"/>
    <cellStyle name="Check Cell 2 3" xfId="462"/>
    <cellStyle name="Check Cell 2 4" xfId="463"/>
    <cellStyle name="Check Cell 2_Rabac 2011 - 080310" xfId="464"/>
    <cellStyle name="Check Cell 3" xfId="465"/>
    <cellStyle name="Check Cell 3 2" xfId="466"/>
    <cellStyle name="Check Cell 3 3" xfId="467"/>
    <cellStyle name="Check Cell 4" xfId="468"/>
    <cellStyle name="Check Cell 5" xfId="469"/>
    <cellStyle name="Check Cell 6" xfId="470"/>
    <cellStyle name="Check Cell 7" xfId="471"/>
    <cellStyle name="cijene" xfId="472"/>
    <cellStyle name="Colore 1" xfId="473"/>
    <cellStyle name="Colore 1 2" xfId="474"/>
    <cellStyle name="Colore 1 3" xfId="475"/>
    <cellStyle name="Colore 1 4" xfId="476"/>
    <cellStyle name="Colore 2" xfId="477"/>
    <cellStyle name="Colore 2 2" xfId="478"/>
    <cellStyle name="Colore 2 3" xfId="479"/>
    <cellStyle name="Colore 2 4" xfId="480"/>
    <cellStyle name="Colore 3" xfId="481"/>
    <cellStyle name="Colore 3 2" xfId="482"/>
    <cellStyle name="Colore 3 3" xfId="483"/>
    <cellStyle name="Colore 3 4" xfId="484"/>
    <cellStyle name="Colore 4" xfId="485"/>
    <cellStyle name="Colore 4 2" xfId="486"/>
    <cellStyle name="Colore 4 3" xfId="487"/>
    <cellStyle name="Colore 4 4" xfId="488"/>
    <cellStyle name="Colore 5" xfId="489"/>
    <cellStyle name="Colore 5 2" xfId="490"/>
    <cellStyle name="Colore 5 3" xfId="491"/>
    <cellStyle name="Colore 5 4" xfId="492"/>
    <cellStyle name="Colore 6" xfId="493"/>
    <cellStyle name="Colore 6 2" xfId="494"/>
    <cellStyle name="Colore 6 3" xfId="495"/>
    <cellStyle name="Colore 6 4" xfId="496"/>
    <cellStyle name="Comma" xfId="497" builtinId="3"/>
    <cellStyle name="Comma [0] 2" xfId="498"/>
    <cellStyle name="Comma [00]" xfId="499"/>
    <cellStyle name="Comma 10" xfId="500"/>
    <cellStyle name="Comma 10 2" xfId="501"/>
    <cellStyle name="Comma 10 2 2" xfId="502"/>
    <cellStyle name="Comma 10 2 2 2" xfId="503"/>
    <cellStyle name="Comma 10 2 3" xfId="504"/>
    <cellStyle name="Comma 10 2 4" xfId="505"/>
    <cellStyle name="Comma 10 2 6" xfId="506"/>
    <cellStyle name="Comma 10 3" xfId="507"/>
    <cellStyle name="Comma 10 3 2" xfId="508"/>
    <cellStyle name="Comma 10 3 2 2" xfId="509"/>
    <cellStyle name="Comma 10 3 3" xfId="510"/>
    <cellStyle name="Comma 10 3 4" xfId="511"/>
    <cellStyle name="Comma 10 4" xfId="512"/>
    <cellStyle name="Comma 10 4 2" xfId="513"/>
    <cellStyle name="Comma 10 4 2 2" xfId="514"/>
    <cellStyle name="Comma 10 4 3" xfId="515"/>
    <cellStyle name="Comma 10 5" xfId="516"/>
    <cellStyle name="Comma 10 5 2" xfId="517"/>
    <cellStyle name="Comma 10 6" xfId="518"/>
    <cellStyle name="Comma 10 7" xfId="519"/>
    <cellStyle name="Comma 11" xfId="520"/>
    <cellStyle name="Comma 11 2" xfId="521"/>
    <cellStyle name="Comma 11 2 2" xfId="522"/>
    <cellStyle name="Comma 11 3" xfId="523"/>
    <cellStyle name="Comma 11 4" xfId="524"/>
    <cellStyle name="Comma 12" xfId="525"/>
    <cellStyle name="Comma 12 2" xfId="526"/>
    <cellStyle name="Comma 12 2 2" xfId="527"/>
    <cellStyle name="Comma 12 3" xfId="528"/>
    <cellStyle name="Comma 12 4" xfId="529"/>
    <cellStyle name="Comma 13" xfId="530"/>
    <cellStyle name="Comma 13 2" xfId="531"/>
    <cellStyle name="Comma 13 2 2" xfId="532"/>
    <cellStyle name="Comma 13 3" xfId="533"/>
    <cellStyle name="Comma 13 4" xfId="534"/>
    <cellStyle name="Comma 14" xfId="535"/>
    <cellStyle name="Comma 14 2" xfId="536"/>
    <cellStyle name="Comma 14 2 2" xfId="537"/>
    <cellStyle name="Comma 14 3" xfId="538"/>
    <cellStyle name="Comma 14 4" xfId="539"/>
    <cellStyle name="Comma 15" xfId="540"/>
    <cellStyle name="Comma 15 2" xfId="541"/>
    <cellStyle name="Comma 15 2 2" xfId="542"/>
    <cellStyle name="Comma 15 3" xfId="543"/>
    <cellStyle name="Comma 15 4" xfId="544"/>
    <cellStyle name="Comma 16" xfId="545"/>
    <cellStyle name="Comma 16 2" xfId="546"/>
    <cellStyle name="Comma 16 2 2" xfId="547"/>
    <cellStyle name="Comma 16 3" xfId="548"/>
    <cellStyle name="Comma 16 4" xfId="549"/>
    <cellStyle name="Comma 17" xfId="550"/>
    <cellStyle name="Comma 17 2" xfId="551"/>
    <cellStyle name="Comma 17 2 2" xfId="552"/>
    <cellStyle name="Comma 17 3" xfId="553"/>
    <cellStyle name="Comma 17 4" xfId="554"/>
    <cellStyle name="Comma 18" xfId="555"/>
    <cellStyle name="Comma 18 2" xfId="556"/>
    <cellStyle name="Comma 18 2 2" xfId="557"/>
    <cellStyle name="Comma 18 3" xfId="558"/>
    <cellStyle name="Comma 18 4" xfId="559"/>
    <cellStyle name="Comma 19" xfId="560"/>
    <cellStyle name="Comma 19 2" xfId="561"/>
    <cellStyle name="Comma 19 2 2" xfId="562"/>
    <cellStyle name="Comma 19 3" xfId="563"/>
    <cellStyle name="Comma 19 4" xfId="564"/>
    <cellStyle name="Comma 2" xfId="565"/>
    <cellStyle name="Comma 2 10" xfId="566"/>
    <cellStyle name="Comma 2 10 4" xfId="567"/>
    <cellStyle name="Comma 2 2" xfId="568"/>
    <cellStyle name="Comma 2 2 2" xfId="569"/>
    <cellStyle name="Comma 2 2 2 2" xfId="570"/>
    <cellStyle name="Comma 2 2 3" xfId="571"/>
    <cellStyle name="Comma 2 2 3 2" xfId="572"/>
    <cellStyle name="Comma 2 2 3 3" xfId="573"/>
    <cellStyle name="Comma 2 2 3 4" xfId="574"/>
    <cellStyle name="Comma 2 2 3 4 2" xfId="575"/>
    <cellStyle name="Comma 2 2 3 5" xfId="576"/>
    <cellStyle name="Comma 2 2 3 6" xfId="577"/>
    <cellStyle name="Comma 2 2 4" xfId="578"/>
    <cellStyle name="Comma 2 2 4 2" xfId="579"/>
    <cellStyle name="Comma 2 2 4 2 2" xfId="580"/>
    <cellStyle name="Comma 2 2 4 2 2 2" xfId="581"/>
    <cellStyle name="Comma 2 2 4 2 3" xfId="582"/>
    <cellStyle name="Comma 2 2 4 2 4" xfId="583"/>
    <cellStyle name="Comma 2 2 4 3" xfId="584"/>
    <cellStyle name="Comma 2 2 4 4" xfId="585"/>
    <cellStyle name="Comma 2 2 4 4 2" xfId="586"/>
    <cellStyle name="Comma 2 2 4 5" xfId="587"/>
    <cellStyle name="Comma 2 2 5" xfId="588"/>
    <cellStyle name="Comma 2 2 6" xfId="589"/>
    <cellStyle name="Comma 2 3" xfId="590"/>
    <cellStyle name="Comma 2 3 2" xfId="591"/>
    <cellStyle name="Comma 2 3 2 2" xfId="592"/>
    <cellStyle name="Comma 2 3 2 3" xfId="593"/>
    <cellStyle name="Comma 2 3 2 3 2" xfId="594"/>
    <cellStyle name="Comma 2 3 2 4" xfId="595"/>
    <cellStyle name="Comma 2 3 2 5" xfId="596"/>
    <cellStyle name="Comma 2 3 3" xfId="597"/>
    <cellStyle name="Comma 2 3 4" xfId="598"/>
    <cellStyle name="Comma 2 3 5" xfId="599"/>
    <cellStyle name="Comma 2 3 5 2" xfId="600"/>
    <cellStyle name="Comma 2 3 6" xfId="601"/>
    <cellStyle name="Comma 2 3 7" xfId="602"/>
    <cellStyle name="Comma 2 4" xfId="603"/>
    <cellStyle name="Comma 2 4 2" xfId="604"/>
    <cellStyle name="Comma 2 4 3" xfId="605"/>
    <cellStyle name="Comma 2 4 3 2" xfId="606"/>
    <cellStyle name="Comma 2 4 4" xfId="607"/>
    <cellStyle name="Comma 2 4 5" xfId="608"/>
    <cellStyle name="Comma 2 5" xfId="609"/>
    <cellStyle name="Comma 2 5 2" xfId="610"/>
    <cellStyle name="Comma 2 5 2 2" xfId="611"/>
    <cellStyle name="Comma 2 5 2 2 2" xfId="612"/>
    <cellStyle name="Comma 2 5 3" xfId="613"/>
    <cellStyle name="Comma 2 5 3 2" xfId="614"/>
    <cellStyle name="Comma 2 5 4" xfId="615"/>
    <cellStyle name="Comma 2 5 4 2" xfId="616"/>
    <cellStyle name="Comma 2 6" xfId="617"/>
    <cellStyle name="Comma 2 6 2" xfId="618"/>
    <cellStyle name="Comma 2 6 2 2" xfId="619"/>
    <cellStyle name="Comma 2 6 2 2 2" xfId="620"/>
    <cellStyle name="Comma 2 6 3" xfId="621"/>
    <cellStyle name="Comma 2 6 3 2" xfId="622"/>
    <cellStyle name="Comma 2 6 4" xfId="623"/>
    <cellStyle name="Comma 2 7" xfId="624"/>
    <cellStyle name="Comma 2 8" xfId="625"/>
    <cellStyle name="Comma 2 8 2" xfId="626"/>
    <cellStyle name="Comma 2 8 2 2" xfId="627"/>
    <cellStyle name="Comma 2 8 3" xfId="628"/>
    <cellStyle name="Comma 2 9" xfId="629"/>
    <cellStyle name="Comma 2 9 2" xfId="630"/>
    <cellStyle name="Comma 2_1.2.3 Suteren" xfId="631"/>
    <cellStyle name="Comma 20" xfId="632"/>
    <cellStyle name="Comma 20 2" xfId="633"/>
    <cellStyle name="Comma 20 2 2" xfId="634"/>
    <cellStyle name="Comma 20 3" xfId="635"/>
    <cellStyle name="Comma 20 4" xfId="636"/>
    <cellStyle name="Comma 21" xfId="637"/>
    <cellStyle name="Comma 21 2" xfId="638"/>
    <cellStyle name="Comma 21 2 2" xfId="639"/>
    <cellStyle name="Comma 21 3" xfId="640"/>
    <cellStyle name="Comma 21 4" xfId="641"/>
    <cellStyle name="Comma 22" xfId="642"/>
    <cellStyle name="Comma 22 2" xfId="643"/>
    <cellStyle name="Comma 22 2 2" xfId="644"/>
    <cellStyle name="Comma 22 3" xfId="645"/>
    <cellStyle name="Comma 22 4" xfId="646"/>
    <cellStyle name="Comma 23" xfId="647"/>
    <cellStyle name="Comma 23 2" xfId="648"/>
    <cellStyle name="Comma 23 2 2" xfId="649"/>
    <cellStyle name="Comma 23 3" xfId="650"/>
    <cellStyle name="Comma 23 4" xfId="651"/>
    <cellStyle name="Comma 24" xfId="652"/>
    <cellStyle name="Comma 24 2" xfId="653"/>
    <cellStyle name="Comma 24 2 2" xfId="654"/>
    <cellStyle name="Comma 24 3" xfId="655"/>
    <cellStyle name="Comma 24 4" xfId="656"/>
    <cellStyle name="Comma 25" xfId="657"/>
    <cellStyle name="Comma 25 2" xfId="658"/>
    <cellStyle name="Comma 25 2 2" xfId="659"/>
    <cellStyle name="Comma 25 3" xfId="660"/>
    <cellStyle name="Comma 26" xfId="661"/>
    <cellStyle name="Comma 26 2" xfId="662"/>
    <cellStyle name="Comma 26 2 2" xfId="663"/>
    <cellStyle name="Comma 26 3" xfId="664"/>
    <cellStyle name="Comma 27" xfId="665"/>
    <cellStyle name="Comma 27 2" xfId="666"/>
    <cellStyle name="Comma 27 2 2" xfId="667"/>
    <cellStyle name="Comma 27 3" xfId="668"/>
    <cellStyle name="Comma 28" xfId="669"/>
    <cellStyle name="Comma 28 2" xfId="670"/>
    <cellStyle name="Comma 28 2 2" xfId="671"/>
    <cellStyle name="Comma 28 3" xfId="672"/>
    <cellStyle name="Comma 28 4" xfId="673"/>
    <cellStyle name="Comma 29" xfId="674"/>
    <cellStyle name="Comma 29 2" xfId="675"/>
    <cellStyle name="Comma 29 2 2" xfId="676"/>
    <cellStyle name="Comma 29 3" xfId="677"/>
    <cellStyle name="Comma 29 4" xfId="678"/>
    <cellStyle name="Comma 3" xfId="679"/>
    <cellStyle name="Comma 3 2" xfId="680"/>
    <cellStyle name="Comma 3 2 2" xfId="681"/>
    <cellStyle name="Comma 3 3" xfId="682"/>
    <cellStyle name="Comma 3 3 2" xfId="683"/>
    <cellStyle name="Comma 3 3 2 2" xfId="684"/>
    <cellStyle name="Comma 3 3 2 2 2" xfId="685"/>
    <cellStyle name="Comma 3 3 2 3" xfId="686"/>
    <cellStyle name="Comma 3 3 2 4" xfId="687"/>
    <cellStyle name="Comma 3 3 3" xfId="688"/>
    <cellStyle name="Comma 3 3 4" xfId="689"/>
    <cellStyle name="Comma 3 3 4 2" xfId="690"/>
    <cellStyle name="Comma 3 3 5" xfId="691"/>
    <cellStyle name="Comma 3 4" xfId="692"/>
    <cellStyle name="Comma 3 4 2" xfId="693"/>
    <cellStyle name="Comma 3 4 2 2" xfId="694"/>
    <cellStyle name="Comma 3 4 3" xfId="695"/>
    <cellStyle name="Comma 3 5" xfId="696"/>
    <cellStyle name="Comma 3 5 2" xfId="697"/>
    <cellStyle name="Comma 3 5 2 2" xfId="698"/>
    <cellStyle name="Comma 3 5 3" xfId="699"/>
    <cellStyle name="Comma 3 6" xfId="700"/>
    <cellStyle name="Comma 3 6 2" xfId="701"/>
    <cellStyle name="Comma 3 7" xfId="702"/>
    <cellStyle name="Comma 3 8" xfId="703"/>
    <cellStyle name="Comma 30" xfId="704"/>
    <cellStyle name="Comma 30 2" xfId="705"/>
    <cellStyle name="Comma 30 2 2" xfId="706"/>
    <cellStyle name="Comma 30 3" xfId="707"/>
    <cellStyle name="Comma 30 4" xfId="708"/>
    <cellStyle name="Comma 31" xfId="709"/>
    <cellStyle name="Comma 31 2" xfId="710"/>
    <cellStyle name="Comma 31 2 2" xfId="711"/>
    <cellStyle name="Comma 31 3" xfId="712"/>
    <cellStyle name="Comma 31 4" xfId="713"/>
    <cellStyle name="Comma 32" xfId="714"/>
    <cellStyle name="Comma 32 2" xfId="715"/>
    <cellStyle name="Comma 32 2 2" xfId="716"/>
    <cellStyle name="Comma 32 3" xfId="717"/>
    <cellStyle name="Comma 33" xfId="718"/>
    <cellStyle name="Comma 33 2" xfId="719"/>
    <cellStyle name="Comma 33 2 2" xfId="720"/>
    <cellStyle name="Comma 33 3" xfId="721"/>
    <cellStyle name="Comma 34" xfId="722"/>
    <cellStyle name="Comma 34 2" xfId="723"/>
    <cellStyle name="Comma 34 2 2" xfId="724"/>
    <cellStyle name="Comma 34 3" xfId="725"/>
    <cellStyle name="Comma 35" xfId="726"/>
    <cellStyle name="Comma 35 2" xfId="727"/>
    <cellStyle name="Comma 35 2 2" xfId="728"/>
    <cellStyle name="Comma 35 3" xfId="729"/>
    <cellStyle name="Comma 36" xfId="730"/>
    <cellStyle name="Comma 36 2" xfId="731"/>
    <cellStyle name="Comma 36 2 2" xfId="732"/>
    <cellStyle name="Comma 36 3" xfId="733"/>
    <cellStyle name="Comma 37" xfId="734"/>
    <cellStyle name="Comma 37 2" xfId="735"/>
    <cellStyle name="Comma 37 2 2" xfId="736"/>
    <cellStyle name="Comma 37 3" xfId="737"/>
    <cellStyle name="Comma 38" xfId="738"/>
    <cellStyle name="Comma 38 2" xfId="739"/>
    <cellStyle name="Comma 38 2 2" xfId="740"/>
    <cellStyle name="Comma 38 3" xfId="741"/>
    <cellStyle name="Comma 39" xfId="742"/>
    <cellStyle name="Comma 39 2" xfId="743"/>
    <cellStyle name="Comma 39 2 2" xfId="744"/>
    <cellStyle name="Comma 39 3" xfId="745"/>
    <cellStyle name="Comma 4" xfId="746"/>
    <cellStyle name="Comma 4 2" xfId="747"/>
    <cellStyle name="Comma 4 2 2" xfId="748"/>
    <cellStyle name="Comma 4 2 3" xfId="749"/>
    <cellStyle name="Comma 4 2 3 2" xfId="750"/>
    <cellStyle name="Comma 4 2 4" xfId="751"/>
    <cellStyle name="Comma 4 2 5" xfId="752"/>
    <cellStyle name="Comma 4 3" xfId="753"/>
    <cellStyle name="Comma 4 3 2" xfId="754"/>
    <cellStyle name="Comma 4 3 3" xfId="755"/>
    <cellStyle name="Comma 4 3 3 2" xfId="756"/>
    <cellStyle name="Comma 4 3 4" xfId="757"/>
    <cellStyle name="Comma 4 3 5" xfId="758"/>
    <cellStyle name="Comma 4 4" xfId="759"/>
    <cellStyle name="Comma 4 4 2" xfId="760"/>
    <cellStyle name="Comma 4 4 2 2" xfId="761"/>
    <cellStyle name="Comma 4 4 2 2 2" xfId="762"/>
    <cellStyle name="Comma 4 4 2 3" xfId="763"/>
    <cellStyle name="Comma 4 4 2 4" xfId="764"/>
    <cellStyle name="Comma 4 4 3" xfId="765"/>
    <cellStyle name="Comma 4 4 4" xfId="766"/>
    <cellStyle name="Comma 4 4 4 2" xfId="767"/>
    <cellStyle name="Comma 4 4 5" xfId="768"/>
    <cellStyle name="Comma 4 5" xfId="769"/>
    <cellStyle name="Comma 4 5 2" xfId="770"/>
    <cellStyle name="Comma 4 6" xfId="771"/>
    <cellStyle name="Comma 4 7" xfId="772"/>
    <cellStyle name="Comma 40" xfId="773"/>
    <cellStyle name="Comma 40 2" xfId="774"/>
    <cellStyle name="Comma 40 2 2" xfId="775"/>
    <cellStyle name="Comma 40 3" xfId="776"/>
    <cellStyle name="Comma 41" xfId="777"/>
    <cellStyle name="Comma 41 2" xfId="778"/>
    <cellStyle name="Comma 41 2 2" xfId="779"/>
    <cellStyle name="Comma 41 3" xfId="780"/>
    <cellStyle name="Comma 42" xfId="781"/>
    <cellStyle name="Comma 42 2" xfId="782"/>
    <cellStyle name="Comma 42 2 2" xfId="783"/>
    <cellStyle name="Comma 42 3" xfId="784"/>
    <cellStyle name="Comma 43" xfId="785"/>
    <cellStyle name="Comma 43 2" xfId="786"/>
    <cellStyle name="Comma 43 2 2" xfId="787"/>
    <cellStyle name="Comma 43 3" xfId="788"/>
    <cellStyle name="Comma 44" xfId="789"/>
    <cellStyle name="Comma 44 2" xfId="790"/>
    <cellStyle name="Comma 44 2 2" xfId="791"/>
    <cellStyle name="Comma 44 3" xfId="792"/>
    <cellStyle name="Comma 45" xfId="793"/>
    <cellStyle name="Comma 45 2" xfId="794"/>
    <cellStyle name="Comma 45 2 2" xfId="795"/>
    <cellStyle name="Comma 45 3" xfId="796"/>
    <cellStyle name="Comma 46" xfId="797"/>
    <cellStyle name="Comma 46 2" xfId="798"/>
    <cellStyle name="Comma 46 2 2" xfId="799"/>
    <cellStyle name="Comma 46 3" xfId="800"/>
    <cellStyle name="Comma 47" xfId="801"/>
    <cellStyle name="Comma 47 2" xfId="802"/>
    <cellStyle name="Comma 47 2 2" xfId="803"/>
    <cellStyle name="Comma 47 3" xfId="804"/>
    <cellStyle name="Comma 48" xfId="805"/>
    <cellStyle name="Comma 48 2" xfId="806"/>
    <cellStyle name="Comma 48 2 2" xfId="807"/>
    <cellStyle name="Comma 48 3" xfId="808"/>
    <cellStyle name="Comma 49" xfId="809"/>
    <cellStyle name="Comma 49 2" xfId="810"/>
    <cellStyle name="Comma 49 2 2" xfId="811"/>
    <cellStyle name="Comma 49 3" xfId="812"/>
    <cellStyle name="Comma 5" xfId="813"/>
    <cellStyle name="Comma 5 2" xfId="814"/>
    <cellStyle name="Comma 5 3" xfId="815"/>
    <cellStyle name="Comma 5 4" xfId="816"/>
    <cellStyle name="Comma 5 5" xfId="817"/>
    <cellStyle name="Comma 5 5 2" xfId="818"/>
    <cellStyle name="Comma 5 6" xfId="819"/>
    <cellStyle name="Comma 5 7" xfId="820"/>
    <cellStyle name="Comma 50" xfId="821"/>
    <cellStyle name="Comma 50 2" xfId="822"/>
    <cellStyle name="Comma 50 2 2" xfId="823"/>
    <cellStyle name="Comma 50 3" xfId="824"/>
    <cellStyle name="Comma 51" xfId="825"/>
    <cellStyle name="Comma 51 2" xfId="826"/>
    <cellStyle name="Comma 51 2 2" xfId="827"/>
    <cellStyle name="Comma 51 3" xfId="828"/>
    <cellStyle name="Comma 52" xfId="829"/>
    <cellStyle name="Comma 52 2" xfId="830"/>
    <cellStyle name="Comma 52 3" xfId="2012"/>
    <cellStyle name="Comma 53" xfId="831"/>
    <cellStyle name="Comma 54" xfId="832"/>
    <cellStyle name="Comma 55" xfId="833"/>
    <cellStyle name="Comma 56" xfId="834"/>
    <cellStyle name="Comma 57" xfId="835"/>
    <cellStyle name="Comma 58" xfId="836"/>
    <cellStyle name="Comma 6" xfId="837"/>
    <cellStyle name="Comma 6 2" xfId="838"/>
    <cellStyle name="Comma 6 2 2" xfId="839"/>
    <cellStyle name="Comma 6 2 3" xfId="840"/>
    <cellStyle name="Comma 6 2 3 2" xfId="841"/>
    <cellStyle name="Comma 6 2 4" xfId="842"/>
    <cellStyle name="Comma 6 2 5" xfId="843"/>
    <cellStyle name="Comma 6 3" xfId="844"/>
    <cellStyle name="Comma 6 4" xfId="845"/>
    <cellStyle name="Comma 6 5" xfId="846"/>
    <cellStyle name="Comma 6 5 2" xfId="847"/>
    <cellStyle name="Comma 6 6" xfId="848"/>
    <cellStyle name="Comma 6 7" xfId="849"/>
    <cellStyle name="Comma 7" xfId="850"/>
    <cellStyle name="Comma 7 2" xfId="851"/>
    <cellStyle name="Comma 7 3" xfId="852"/>
    <cellStyle name="Comma 7 3 2" xfId="853"/>
    <cellStyle name="Comma 7 3 2 2" xfId="854"/>
    <cellStyle name="Comma 7 3 3" xfId="855"/>
    <cellStyle name="Comma 7 4" xfId="856"/>
    <cellStyle name="Comma 8" xfId="857"/>
    <cellStyle name="Comma 8 2" xfId="858"/>
    <cellStyle name="Comma 8 2 2" xfId="859"/>
    <cellStyle name="Comma 8 2 2 2" xfId="860"/>
    <cellStyle name="Comma 8 2 2 2 2" xfId="861"/>
    <cellStyle name="Comma 8 2 2 3" xfId="862"/>
    <cellStyle name="Comma 8 2 3" xfId="863"/>
    <cellStyle name="Comma 8 2 3 2" xfId="864"/>
    <cellStyle name="Comma 8 2 4" xfId="865"/>
    <cellStyle name="Comma 8 2 5" xfId="866"/>
    <cellStyle name="Comma 8 3" xfId="867"/>
    <cellStyle name="Comma 8 3 2" xfId="868"/>
    <cellStyle name="Comma 8 3 2 2" xfId="869"/>
    <cellStyle name="Comma 8 3 2 2 2" xfId="870"/>
    <cellStyle name="Comma 8 3 2 3" xfId="871"/>
    <cellStyle name="Comma 8 3 3" xfId="872"/>
    <cellStyle name="Comma 8 3 3 2" xfId="873"/>
    <cellStyle name="Comma 8 3 4" xfId="874"/>
    <cellStyle name="Comma 8 3 5" xfId="875"/>
    <cellStyle name="Comma 8 4" xfId="876"/>
    <cellStyle name="Comma 8 4 2" xfId="877"/>
    <cellStyle name="Comma 8 5" xfId="878"/>
    <cellStyle name="Comma 8 6" xfId="879"/>
    <cellStyle name="Comma 9" xfId="880"/>
    <cellStyle name="Comma 9 2" xfId="881"/>
    <cellStyle name="Comma 9 2 2" xfId="882"/>
    <cellStyle name="Comma 9 2 2 2" xfId="883"/>
    <cellStyle name="Comma 9 2 3" xfId="884"/>
    <cellStyle name="Comma 9 2 4" xfId="885"/>
    <cellStyle name="Comma 9 3" xfId="886"/>
    <cellStyle name="Comma 9 3 2" xfId="887"/>
    <cellStyle name="Comma 9 3 2 2" xfId="888"/>
    <cellStyle name="Comma 9 3 3" xfId="889"/>
    <cellStyle name="Comma 9 3 4" xfId="890"/>
    <cellStyle name="Comma 9 4" xfId="891"/>
    <cellStyle name="Comma 9 4 2" xfId="892"/>
    <cellStyle name="Comma 9 4 2 2" xfId="893"/>
    <cellStyle name="Comma 9 4 3" xfId="894"/>
    <cellStyle name="Comma 9 5" xfId="895"/>
    <cellStyle name="Comma 9 5 2" xfId="896"/>
    <cellStyle name="Comma 9 6" xfId="897"/>
    <cellStyle name="Comma 9 7" xfId="898"/>
    <cellStyle name="Comma0" xfId="899"/>
    <cellStyle name="Currency [00]" xfId="900"/>
    <cellStyle name="Currency 10" xfId="901"/>
    <cellStyle name="Currency 10 2" xfId="902"/>
    <cellStyle name="Currency 10 2 2" xfId="903"/>
    <cellStyle name="Currency 10 3" xfId="904"/>
    <cellStyle name="Currency 10 4" xfId="905"/>
    <cellStyle name="Currency 11" xfId="906"/>
    <cellStyle name="Currency 11 2" xfId="907"/>
    <cellStyle name="Currency 11 2 2" xfId="908"/>
    <cellStyle name="Currency 11 3" xfId="909"/>
    <cellStyle name="Currency 11 4" xfId="910"/>
    <cellStyle name="Currency 12" xfId="911"/>
    <cellStyle name="Currency 12 2" xfId="912"/>
    <cellStyle name="Currency 12 2 2" xfId="913"/>
    <cellStyle name="Currency 12 3" xfId="914"/>
    <cellStyle name="Currency 12 4" xfId="915"/>
    <cellStyle name="Currency 13" xfId="916"/>
    <cellStyle name="Currency 13 2" xfId="917"/>
    <cellStyle name="Currency 13 2 2" xfId="918"/>
    <cellStyle name="Currency 13 3" xfId="919"/>
    <cellStyle name="Currency 13 4" xfId="920"/>
    <cellStyle name="Currency 14" xfId="921"/>
    <cellStyle name="Currency 14 2" xfId="922"/>
    <cellStyle name="Currency 14 2 2" xfId="923"/>
    <cellStyle name="Currency 14 3" xfId="924"/>
    <cellStyle name="Currency 14 4" xfId="925"/>
    <cellStyle name="Currency 15" xfId="926"/>
    <cellStyle name="Currency 15 2" xfId="927"/>
    <cellStyle name="Currency 15 2 2" xfId="928"/>
    <cellStyle name="Currency 15 3" xfId="929"/>
    <cellStyle name="Currency 15 4" xfId="930"/>
    <cellStyle name="Currency 16" xfId="931"/>
    <cellStyle name="Currency 16 2" xfId="932"/>
    <cellStyle name="Currency 16 2 2" xfId="933"/>
    <cellStyle name="Currency 16 3" xfId="934"/>
    <cellStyle name="Currency 16 4" xfId="935"/>
    <cellStyle name="Currency 17" xfId="936"/>
    <cellStyle name="Currency 17 2" xfId="937"/>
    <cellStyle name="Currency 17 2 2" xfId="938"/>
    <cellStyle name="Currency 17 3" xfId="939"/>
    <cellStyle name="Currency 17 4" xfId="940"/>
    <cellStyle name="Currency 18" xfId="941"/>
    <cellStyle name="Currency 2" xfId="942"/>
    <cellStyle name="Currency 2 2" xfId="943"/>
    <cellStyle name="Currency 2 2 2" xfId="944"/>
    <cellStyle name="Currency 2 2 3" xfId="945"/>
    <cellStyle name="Currency 2 2 3 2" xfId="946"/>
    <cellStyle name="Currency 2 2 4" xfId="947"/>
    <cellStyle name="Currency 2 2 5" xfId="948"/>
    <cellStyle name="Currency 2 3" xfId="949"/>
    <cellStyle name="Currency 2 4" xfId="950"/>
    <cellStyle name="Currency 2 5" xfId="951"/>
    <cellStyle name="Currency 2 5 2" xfId="952"/>
    <cellStyle name="Currency 2 6" xfId="953"/>
    <cellStyle name="Currency 2 7" xfId="954"/>
    <cellStyle name="Currency 3" xfId="955"/>
    <cellStyle name="Currency 3 2" xfId="956"/>
    <cellStyle name="Currency 3 3" xfId="957"/>
    <cellStyle name="Currency 3 4" xfId="958"/>
    <cellStyle name="Currency 3 4 2" xfId="959"/>
    <cellStyle name="Currency 3 4 2 2" xfId="960"/>
    <cellStyle name="Currency 3 4 3" xfId="961"/>
    <cellStyle name="Currency 3 5" xfId="962"/>
    <cellStyle name="Currency 3 6" xfId="963"/>
    <cellStyle name="Currency 4" xfId="964"/>
    <cellStyle name="Currency 4 2" xfId="965"/>
    <cellStyle name="Currency 4 2 2" xfId="966"/>
    <cellStyle name="Currency 4 3" xfId="967"/>
    <cellStyle name="Currency 4 4" xfId="968"/>
    <cellStyle name="Currency 5" xfId="969"/>
    <cellStyle name="Currency 5 2" xfId="970"/>
    <cellStyle name="Currency 5 2 2" xfId="971"/>
    <cellStyle name="Currency 5 3" xfId="972"/>
    <cellStyle name="Currency 5 4" xfId="973"/>
    <cellStyle name="Currency 6" xfId="974"/>
    <cellStyle name="Currency 6 2" xfId="975"/>
    <cellStyle name="Currency 6 2 2" xfId="976"/>
    <cellStyle name="Currency 6 3" xfId="977"/>
    <cellStyle name="Currency 6 4" xfId="978"/>
    <cellStyle name="Currency 7" xfId="979"/>
    <cellStyle name="Currency 7 2" xfId="980"/>
    <cellStyle name="Currency 7 2 2" xfId="981"/>
    <cellStyle name="Currency 7 3" xfId="982"/>
    <cellStyle name="Currency 7 4" xfId="983"/>
    <cellStyle name="Currency 8" xfId="984"/>
    <cellStyle name="Currency 8 2" xfId="985"/>
    <cellStyle name="Currency 8 2 2" xfId="986"/>
    <cellStyle name="Currency 8 3" xfId="987"/>
    <cellStyle name="Currency 8 4" xfId="988"/>
    <cellStyle name="Currency 9" xfId="989"/>
    <cellStyle name="Currency 9 2" xfId="990"/>
    <cellStyle name="Currency 9 2 2" xfId="991"/>
    <cellStyle name="Currency 9 3" xfId="992"/>
    <cellStyle name="Currency 9 4" xfId="993"/>
    <cellStyle name="Currency0" xfId="994"/>
    <cellStyle name="Date Short" xfId="995"/>
    <cellStyle name="Default_Uvuceni" xfId="996"/>
    <cellStyle name="Dezimal [0]_laroux" xfId="997"/>
    <cellStyle name="Dezimal_laroux" xfId="998"/>
    <cellStyle name="Dobro" xfId="999"/>
    <cellStyle name="Dobro 2" xfId="1000"/>
    <cellStyle name="Dobro 2 2" xfId="1001"/>
    <cellStyle name="Dobro 3" xfId="1002"/>
    <cellStyle name="Dobro 4" xfId="1003"/>
    <cellStyle name="Enter Currency (0)" xfId="1004"/>
    <cellStyle name="Enter Currency (2)" xfId="1005"/>
    <cellStyle name="Enter Units (0)" xfId="1006"/>
    <cellStyle name="Enter Units (1)" xfId="1007"/>
    <cellStyle name="Enter Units (2)" xfId="1008"/>
    <cellStyle name="Euro" xfId="1009"/>
    <cellStyle name="Euro 2" xfId="1010"/>
    <cellStyle name="Euro 2 2" xfId="1011"/>
    <cellStyle name="Euro 3" xfId="1012"/>
    <cellStyle name="Euro 4" xfId="1013"/>
    <cellStyle name="Euro 5" xfId="1014"/>
    <cellStyle name="Excel Built-in Comma" xfId="1015"/>
    <cellStyle name="Excel Built-in Excel Built-in Excel Built-in Excel Built-in Excel Built-in Excel Built-in TableStyleLight1" xfId="1016"/>
    <cellStyle name="Excel Built-in Excel Built-in Excel Built-in Excel Built-in TableStyleLight1" xfId="1017"/>
    <cellStyle name="Excel Built-in Excel Built-in Excel Built-in Normal 2" xfId="1018"/>
    <cellStyle name="Excel Built-in Excel Built-in Excel Built-in TableStyleLight1" xfId="1019"/>
    <cellStyle name="Excel Built-in Explanatory Text" xfId="1020"/>
    <cellStyle name="Excel Built-in Normal" xfId="1021"/>
    <cellStyle name="Excel Built-in Normal 2" xfId="1022"/>
    <cellStyle name="Excel Built-in Normal 3" xfId="1023"/>
    <cellStyle name="Excel Built-in Normal 4" xfId="1024"/>
    <cellStyle name="Explanatory Text 2" xfId="1025"/>
    <cellStyle name="Explanatory Text 2 2" xfId="1026"/>
    <cellStyle name="Explanatory Text 2 3" xfId="1027"/>
    <cellStyle name="Explanatory Text 2 4" xfId="1028"/>
    <cellStyle name="Explanatory Text 3" xfId="1029"/>
    <cellStyle name="Explanatory Text 4" xfId="1030"/>
    <cellStyle name="Explanatory Text 5" xfId="1031"/>
    <cellStyle name="Good 2" xfId="1032"/>
    <cellStyle name="Good 2 2" xfId="1033"/>
    <cellStyle name="Good 2 3" xfId="1034"/>
    <cellStyle name="Good 2 4" xfId="1035"/>
    <cellStyle name="Good 3" xfId="1036"/>
    <cellStyle name="Good 4" xfId="1037"/>
    <cellStyle name="Grey" xfId="1038"/>
    <cellStyle name="Header1" xfId="1039"/>
    <cellStyle name="Header2" xfId="1040"/>
    <cellStyle name="Heading 1 2" xfId="1041"/>
    <cellStyle name="Heading 1 2 2" xfId="1042"/>
    <cellStyle name="Heading 1 2 3" xfId="1043"/>
    <cellStyle name="Heading 1 2 4" xfId="1044"/>
    <cellStyle name="Heading 1 2_Rabac 2011 - 080310" xfId="1045"/>
    <cellStyle name="Heading 1 3" xfId="1046"/>
    <cellStyle name="Heading 1 4" xfId="1047"/>
    <cellStyle name="Heading 2 2" xfId="1048"/>
    <cellStyle name="Heading 2 2 2" xfId="1049"/>
    <cellStyle name="Heading 2 2 3" xfId="1050"/>
    <cellStyle name="Heading 2 2 4" xfId="1051"/>
    <cellStyle name="Heading 2 2_Rabac 2011 - 080310" xfId="1052"/>
    <cellStyle name="Heading 2 3" xfId="1053"/>
    <cellStyle name="Heading 2 4" xfId="1054"/>
    <cellStyle name="Heading 3 2" xfId="1055"/>
    <cellStyle name="Heading 3 2 2" xfId="1056"/>
    <cellStyle name="Heading 3 2 3" xfId="1057"/>
    <cellStyle name="Heading 3 2 4" xfId="1058"/>
    <cellStyle name="Heading 3 2_Rabac 2011 - 080310" xfId="1059"/>
    <cellStyle name="Heading 3 3" xfId="1060"/>
    <cellStyle name="Heading 3 4" xfId="1061"/>
    <cellStyle name="Heading 4 2" xfId="1062"/>
    <cellStyle name="Heading 4 2 2" xfId="1063"/>
    <cellStyle name="Heading 4 2 3" xfId="1064"/>
    <cellStyle name="Heading 4 2 4" xfId="1065"/>
    <cellStyle name="Heading 4 3" xfId="1066"/>
    <cellStyle name="Heading 4 4" xfId="1067"/>
    <cellStyle name="Hiperveza 2" xfId="1068"/>
    <cellStyle name="Hyperlink 2" xfId="1069"/>
    <cellStyle name="Hyperlink 2 2" xfId="1070"/>
    <cellStyle name="Hyperlink 3" xfId="1071"/>
    <cellStyle name="Input [yellow]" xfId="1072"/>
    <cellStyle name="Input 10" xfId="1073"/>
    <cellStyle name="Input 11" xfId="1074"/>
    <cellStyle name="Input 12" xfId="1075"/>
    <cellStyle name="Input 13" xfId="1076"/>
    <cellStyle name="Input 14" xfId="1077"/>
    <cellStyle name="Input 15" xfId="1078"/>
    <cellStyle name="Input 16" xfId="1079"/>
    <cellStyle name="Input 17" xfId="1080"/>
    <cellStyle name="Input 18" xfId="1081"/>
    <cellStyle name="Input 19" xfId="1082"/>
    <cellStyle name="Input 2" xfId="1083"/>
    <cellStyle name="Input 2 2" xfId="1084"/>
    <cellStyle name="Input 2 3" xfId="1085"/>
    <cellStyle name="Input 2 4" xfId="1086"/>
    <cellStyle name="Input 2_Rabac 2011 - 080310" xfId="1087"/>
    <cellStyle name="Input 20" xfId="1088"/>
    <cellStyle name="Input 21" xfId="1089"/>
    <cellStyle name="Input 22" xfId="1090"/>
    <cellStyle name="Input 23" xfId="1091"/>
    <cellStyle name="Input 24" xfId="1092"/>
    <cellStyle name="Input 25" xfId="1093"/>
    <cellStyle name="Input 26" xfId="1094"/>
    <cellStyle name="Input 27" xfId="1095"/>
    <cellStyle name="Input 28" xfId="1096"/>
    <cellStyle name="Input 29" xfId="1097"/>
    <cellStyle name="Input 3" xfId="1098"/>
    <cellStyle name="Input 3 2" xfId="1099"/>
    <cellStyle name="Input 3 2 2" xfId="1100"/>
    <cellStyle name="Input 3 3" xfId="1101"/>
    <cellStyle name="Input 3 3 2" xfId="1102"/>
    <cellStyle name="Input 3 4" xfId="1103"/>
    <cellStyle name="Input 30" xfId="1104"/>
    <cellStyle name="Input 31" xfId="1105"/>
    <cellStyle name="Input 32" xfId="1106"/>
    <cellStyle name="Input 33" xfId="1107"/>
    <cellStyle name="Input 34" xfId="1108"/>
    <cellStyle name="Input 35" xfId="1109"/>
    <cellStyle name="Input 4" xfId="1110"/>
    <cellStyle name="Input 4 2" xfId="1111"/>
    <cellStyle name="Input 5" xfId="1112"/>
    <cellStyle name="Input 6" xfId="1113"/>
    <cellStyle name="Input 7" xfId="1114"/>
    <cellStyle name="Input 8" xfId="1115"/>
    <cellStyle name="Input 9" xfId="1116"/>
    <cellStyle name="Isticanje1 2" xfId="1117"/>
    <cellStyle name="Isticanje1 3" xfId="1118"/>
    <cellStyle name="Isticanje1 4" xfId="1119"/>
    <cellStyle name="Isticanje2 2" xfId="1120"/>
    <cellStyle name="Isticanje2 3" xfId="1121"/>
    <cellStyle name="Isticanje2 4" xfId="1122"/>
    <cellStyle name="Isticanje3 2" xfId="1123"/>
    <cellStyle name="Isticanje3 3" xfId="1124"/>
    <cellStyle name="Isticanje3 4" xfId="1125"/>
    <cellStyle name="Isticanje4 2" xfId="1126"/>
    <cellStyle name="Isticanje4 3" xfId="1127"/>
    <cellStyle name="Isticanje4 4" xfId="1128"/>
    <cellStyle name="Isticanje5 2" xfId="1129"/>
    <cellStyle name="Isticanje5 3" xfId="1130"/>
    <cellStyle name="Isticanje5 4" xfId="1131"/>
    <cellStyle name="Isticanje6 2" xfId="1132"/>
    <cellStyle name="Isticanje6 3" xfId="1133"/>
    <cellStyle name="Isticanje6 4" xfId="1134"/>
    <cellStyle name="Izlaz" xfId="1135"/>
    <cellStyle name="Izlaz 2" xfId="1136"/>
    <cellStyle name="Izlaz 2 2" xfId="1137"/>
    <cellStyle name="Izlaz 3" xfId="1138"/>
    <cellStyle name="Izlaz 4" xfId="1139"/>
    <cellStyle name="Izlaz_Summary" xfId="1140"/>
    <cellStyle name="Izračun 2" xfId="1141"/>
    <cellStyle name="Izračun 3" xfId="1142"/>
    <cellStyle name="Izračun 4" xfId="1143"/>
    <cellStyle name="kolona A" xfId="1144"/>
    <cellStyle name="kolona B" xfId="1145"/>
    <cellStyle name="kolona C" xfId="1146"/>
    <cellStyle name="kolona D" xfId="1147"/>
    <cellStyle name="kolona E" xfId="1148"/>
    <cellStyle name="kolona F" xfId="1149"/>
    <cellStyle name="kolona G" xfId="1150"/>
    <cellStyle name="kolona H" xfId="1151"/>
    <cellStyle name="kolona1" xfId="1152"/>
    <cellStyle name="kolona2" xfId="1153"/>
    <cellStyle name="kolona3" xfId="1154"/>
    <cellStyle name="komadi" xfId="1155"/>
    <cellStyle name="Link Currency (0)" xfId="1156"/>
    <cellStyle name="Link Currency (2)" xfId="1157"/>
    <cellStyle name="Link Units (0)" xfId="1158"/>
    <cellStyle name="Link Units (1)" xfId="1159"/>
    <cellStyle name="Link Units (2)" xfId="1160"/>
    <cellStyle name="Linked Cell 2" xfId="1161"/>
    <cellStyle name="Linked Cell 2 2" xfId="1162"/>
    <cellStyle name="Linked Cell 2 3" xfId="1163"/>
    <cellStyle name="Linked Cell 2 4" xfId="1164"/>
    <cellStyle name="Linked Cell 2_Rabac 2011 - 080310" xfId="1165"/>
    <cellStyle name="Linked Cell 3" xfId="1166"/>
    <cellStyle name="Linked Cell 4" xfId="1167"/>
    <cellStyle name="Loše 2" xfId="1168"/>
    <cellStyle name="Loše 3" xfId="1169"/>
    <cellStyle name="Loše 4" xfId="1170"/>
    <cellStyle name="merge" xfId="1171"/>
    <cellStyle name="Milliers [0]_laroux" xfId="1172"/>
    <cellStyle name="Milliers_laroux" xfId="1173"/>
    <cellStyle name="nabrajanje" xfId="1174"/>
    <cellStyle name="Naslov" xfId="1175"/>
    <cellStyle name="Naslov 1 1" xfId="1176"/>
    <cellStyle name="Naslov 1 2" xfId="1177"/>
    <cellStyle name="Naslov 1 3" xfId="1178"/>
    <cellStyle name="Naslov 2 2" xfId="1179"/>
    <cellStyle name="Naslov 2 3" xfId="1180"/>
    <cellStyle name="Naslov 3 2" xfId="1181"/>
    <cellStyle name="Naslov 3 3" xfId="1182"/>
    <cellStyle name="Naslov 4 2" xfId="1183"/>
    <cellStyle name="Naslov 4 3" xfId="1184"/>
    <cellStyle name="Naslov 5" xfId="1185"/>
    <cellStyle name="naslov1" xfId="1186"/>
    <cellStyle name="naslov2" xfId="1187"/>
    <cellStyle name="naslov3" xfId="1188"/>
    <cellStyle name="Neutral 2" xfId="1189"/>
    <cellStyle name="Neutral 2 2" xfId="1190"/>
    <cellStyle name="Neutral 2 3" xfId="1191"/>
    <cellStyle name="Neutral 2 3 2" xfId="1192"/>
    <cellStyle name="Neutral 2 4" xfId="1193"/>
    <cellStyle name="Neutral 2 5" xfId="1194"/>
    <cellStyle name="Neutral 3" xfId="1195"/>
    <cellStyle name="Neutral 3 2" xfId="1196"/>
    <cellStyle name="Neutral 3 3" xfId="1197"/>
    <cellStyle name="Neutral 4" xfId="1198"/>
    <cellStyle name="Neutral 4 2" xfId="1199"/>
    <cellStyle name="Neutral 5" xfId="1200"/>
    <cellStyle name="Neutrale" xfId="1201"/>
    <cellStyle name="Neutrale 2" xfId="1202"/>
    <cellStyle name="Neutrale 3" xfId="1203"/>
    <cellStyle name="Neutrale 4" xfId="1204"/>
    <cellStyle name="Neutralno 2" xfId="1205"/>
    <cellStyle name="Neutralno 3" xfId="1206"/>
    <cellStyle name="Neutralno 4" xfId="1207"/>
    <cellStyle name="Normal" xfId="0" builtinId="0"/>
    <cellStyle name="Normal - Style1" xfId="1208"/>
    <cellStyle name="Normal 10" xfId="1209"/>
    <cellStyle name="Normal 10 2" xfId="1210"/>
    <cellStyle name="Normal 10 2 2" xfId="1211"/>
    <cellStyle name="Normal 10 2 2 2" xfId="1212"/>
    <cellStyle name="Normal 10 2 2 2 2" xfId="1213"/>
    <cellStyle name="Normal 10 2 2 3 2" xfId="2014"/>
    <cellStyle name="Normal 10 3" xfId="1214"/>
    <cellStyle name="Normal 10 4" xfId="1215"/>
    <cellStyle name="Normal 10 5" xfId="1216"/>
    <cellStyle name="Normal 10 5 2" xfId="1217"/>
    <cellStyle name="Normal 10 6" xfId="1218"/>
    <cellStyle name="Normal 10 7" xfId="1219"/>
    <cellStyle name="Normal 10_Jezevac_pecenjara_concept_tender_v_2011060_1" xfId="1220"/>
    <cellStyle name="Normal 11" xfId="1221"/>
    <cellStyle name="Normal 11 2" xfId="1222"/>
    <cellStyle name="Normal 11 2 2" xfId="1223"/>
    <cellStyle name="Normal 11 3" xfId="1224"/>
    <cellStyle name="Normal 11 4" xfId="1225"/>
    <cellStyle name="Normal 11 5" xfId="1226"/>
    <cellStyle name="Normal 11 6" xfId="1227"/>
    <cellStyle name="Normal 11_3.1.ViK Smještajni dio" xfId="1228"/>
    <cellStyle name="Normal 110" xfId="1229"/>
    <cellStyle name="Normal 110 2" xfId="1230"/>
    <cellStyle name="Normal 110 3" xfId="2013"/>
    <cellStyle name="Normal 119" xfId="2016"/>
    <cellStyle name="Normal 12" xfId="1231"/>
    <cellStyle name="Normal 12 2" xfId="1232"/>
    <cellStyle name="Normal 12 3" xfId="1233"/>
    <cellStyle name="Normal 12 3 2" xfId="1234"/>
    <cellStyle name="Normal 12 3 3" xfId="1235"/>
    <cellStyle name="Normal 12 3 4" xfId="1236"/>
    <cellStyle name="Normal 12 4" xfId="1237"/>
    <cellStyle name="Normal 12 5" xfId="1238"/>
    <cellStyle name="Normal 12_3.1.ViK Smještajni dio" xfId="1239"/>
    <cellStyle name="Normal 13" xfId="1240"/>
    <cellStyle name="Normal 13 2" xfId="1241"/>
    <cellStyle name="Normal 13 3" xfId="1242"/>
    <cellStyle name="Normal 13 4" xfId="1243"/>
    <cellStyle name="Normal 13_B - Radovi" xfId="1244"/>
    <cellStyle name="Normal 14" xfId="1245"/>
    <cellStyle name="Normal 14 2" xfId="1246"/>
    <cellStyle name="Normal 14 3" xfId="1247"/>
    <cellStyle name="Normal 14 4" xfId="1248"/>
    <cellStyle name="Normal 14 5" xfId="1249"/>
    <cellStyle name="Normal 14_B - Radovi" xfId="1250"/>
    <cellStyle name="Normal 15" xfId="1251"/>
    <cellStyle name="Normal 15 2" xfId="1252"/>
    <cellStyle name="Normal 15_B - Radovi" xfId="1253"/>
    <cellStyle name="Normal 16" xfId="1254"/>
    <cellStyle name="Normal 16 2" xfId="1255"/>
    <cellStyle name="Normal 16_B - Radovi" xfId="1256"/>
    <cellStyle name="Normal 17" xfId="1257"/>
    <cellStyle name="Normal 17 2" xfId="1258"/>
    <cellStyle name="Normal 17 3" xfId="1259"/>
    <cellStyle name="Normal 17_B - Radovi" xfId="1260"/>
    <cellStyle name="Normal 18" xfId="1261"/>
    <cellStyle name="Normal 18 2" xfId="1262"/>
    <cellStyle name="Normal 18 3" xfId="1263"/>
    <cellStyle name="Normal 18 4" xfId="1264"/>
    <cellStyle name="Normal 18_B - Radovi" xfId="1265"/>
    <cellStyle name="Normal 19" xfId="1266"/>
    <cellStyle name="Normal 19 2" xfId="1267"/>
    <cellStyle name="Normal 19 3" xfId="1268"/>
    <cellStyle name="Normal 19 3 2" xfId="1269"/>
    <cellStyle name="Normal 2" xfId="1270"/>
    <cellStyle name="Normál 2" xfId="1271"/>
    <cellStyle name="Normal 2 10" xfId="1272"/>
    <cellStyle name="Normal 2 10 2" xfId="1273"/>
    <cellStyle name="Normal 2 10 2 2" xfId="1274"/>
    <cellStyle name="Normal 2 100" xfId="1275"/>
    <cellStyle name="Normal 2 11" xfId="1276"/>
    <cellStyle name="Normal 2 11 2" xfId="1277"/>
    <cellStyle name="Normal 2 12" xfId="1278"/>
    <cellStyle name="Normal 2 12 2" xfId="1279"/>
    <cellStyle name="Normal 2 13" xfId="1280"/>
    <cellStyle name="Normal 2 13 2" xfId="1281"/>
    <cellStyle name="Normal 2 14" xfId="1282"/>
    <cellStyle name="Normal 2 14 2" xfId="1283"/>
    <cellStyle name="Normal 2 15" xfId="1284"/>
    <cellStyle name="Normal 2 15 2" xfId="1285"/>
    <cellStyle name="Normal 2 16" xfId="1286"/>
    <cellStyle name="Normal 2 16 2" xfId="1287"/>
    <cellStyle name="Normal 2 17" xfId="1288"/>
    <cellStyle name="Normal 2 17 2" xfId="1289"/>
    <cellStyle name="Normal 2 18" xfId="1290"/>
    <cellStyle name="Normal 2 18 2" xfId="1291"/>
    <cellStyle name="Normal 2 19" xfId="1292"/>
    <cellStyle name="Normal 2 19 2" xfId="1293"/>
    <cellStyle name="Normal 2 2" xfId="1294"/>
    <cellStyle name="Normal 2 2 2" xfId="1295"/>
    <cellStyle name="Normal 2 2 2 2" xfId="1296"/>
    <cellStyle name="Normal 2 2 3" xfId="1297"/>
    <cellStyle name="Normal 2 2 3 2" xfId="1298"/>
    <cellStyle name="Normal 2 2 3 2 2" xfId="1299"/>
    <cellStyle name="Normal 2 2 3 2 3" xfId="1300"/>
    <cellStyle name="Normal 2 2 4" xfId="1301"/>
    <cellStyle name="Normal 2 2 5" xfId="1302"/>
    <cellStyle name="Normal 2 2 5 3" xfId="2015"/>
    <cellStyle name="Normal 2 2 6" xfId="1303"/>
    <cellStyle name="Normal 2 2 7" xfId="1304"/>
    <cellStyle name="Normal 2 2 7 2" xfId="1305"/>
    <cellStyle name="Normal 2 2 7 3" xfId="1306"/>
    <cellStyle name="Normal 2 2 8" xfId="1307"/>
    <cellStyle name="Normal 2 2_3.1.ViK Smještajni dio" xfId="1308"/>
    <cellStyle name="Normal 2 20" xfId="1309"/>
    <cellStyle name="Normal 2 20 2" xfId="1310"/>
    <cellStyle name="Normal 2 21" xfId="1311"/>
    <cellStyle name="Normal 2 21 2" xfId="1312"/>
    <cellStyle name="Normal 2 22" xfId="1313"/>
    <cellStyle name="Normal 2 22 2" xfId="1314"/>
    <cellStyle name="Normal 2 23" xfId="1315"/>
    <cellStyle name="Normal 2 23 2" xfId="1316"/>
    <cellStyle name="Normal 2 24" xfId="1317"/>
    <cellStyle name="Normal 2 24 2" xfId="1318"/>
    <cellStyle name="Normal 2 25" xfId="1319"/>
    <cellStyle name="Normal 2 25 2" xfId="1320"/>
    <cellStyle name="Normal 2 26" xfId="1321"/>
    <cellStyle name="Normal 2 26 2" xfId="1322"/>
    <cellStyle name="Normal 2 27" xfId="1323"/>
    <cellStyle name="Normal 2 27 2" xfId="1324"/>
    <cellStyle name="Normal 2 28" xfId="1325"/>
    <cellStyle name="Normal 2 28 2" xfId="1326"/>
    <cellStyle name="Normal 2 29" xfId="1327"/>
    <cellStyle name="Normal 2 29 2" xfId="1328"/>
    <cellStyle name="Normal 2 3" xfId="1329"/>
    <cellStyle name="Normal 2 3 2" xfId="1330"/>
    <cellStyle name="Normal 2 3 2 2" xfId="1331"/>
    <cellStyle name="Normal 2 3 2 2 2" xfId="1332"/>
    <cellStyle name="Normal 2 3 3" xfId="1333"/>
    <cellStyle name="Normal 2 30" xfId="1334"/>
    <cellStyle name="Normal 2 30 2" xfId="1335"/>
    <cellStyle name="Normal 2 31" xfId="1336"/>
    <cellStyle name="Normal 2 31 2" xfId="1337"/>
    <cellStyle name="Normal 2 32" xfId="1338"/>
    <cellStyle name="Normal 2 32 2" xfId="1339"/>
    <cellStyle name="Normal 2 33" xfId="1340"/>
    <cellStyle name="Normal 2 33 2" xfId="1341"/>
    <cellStyle name="Normal 2 34" xfId="1342"/>
    <cellStyle name="Normal 2 34 2" xfId="1343"/>
    <cellStyle name="Normal 2 35" xfId="1344"/>
    <cellStyle name="Normal 2 35 2" xfId="1345"/>
    <cellStyle name="Normal 2 36" xfId="1346"/>
    <cellStyle name="Normal 2 36 2" xfId="1347"/>
    <cellStyle name="Normal 2 37" xfId="1348"/>
    <cellStyle name="Normal 2 37 2" xfId="1349"/>
    <cellStyle name="Normal 2 38" xfId="1350"/>
    <cellStyle name="Normal 2 38 2" xfId="1351"/>
    <cellStyle name="Normal 2 39" xfId="1352"/>
    <cellStyle name="Normal 2 39 2" xfId="1353"/>
    <cellStyle name="Normal 2 4" xfId="1354"/>
    <cellStyle name="Normal 2 40" xfId="1355"/>
    <cellStyle name="Normal 2 40 2" xfId="1356"/>
    <cellStyle name="Normal 2 41" xfId="1357"/>
    <cellStyle name="Normal 2 41 2" xfId="1358"/>
    <cellStyle name="Normal 2 42" xfId="1359"/>
    <cellStyle name="Normal 2 42 2" xfId="1360"/>
    <cellStyle name="Normal 2 43" xfId="1361"/>
    <cellStyle name="Normal 2 43 2" xfId="1362"/>
    <cellStyle name="Normal 2 44" xfId="1363"/>
    <cellStyle name="Normal 2 44 2" xfId="1364"/>
    <cellStyle name="Normal 2 45" xfId="1365"/>
    <cellStyle name="Normal 2 45 2" xfId="1366"/>
    <cellStyle name="Normal 2 46" xfId="1367"/>
    <cellStyle name="Normal 2 46 2" xfId="1368"/>
    <cellStyle name="Normal 2 47" xfId="1369"/>
    <cellStyle name="Normal 2 48" xfId="1370"/>
    <cellStyle name="Normal 2 49" xfId="1371"/>
    <cellStyle name="Normal 2 5" xfId="1372"/>
    <cellStyle name="Normal 2 5 2" xfId="1373"/>
    <cellStyle name="Normal 2 5 3" xfId="1374"/>
    <cellStyle name="Normal 2 5 4" xfId="1375"/>
    <cellStyle name="Normal 2 5 5" xfId="1376"/>
    <cellStyle name="Normal 2 50" xfId="1377"/>
    <cellStyle name="Normal 2 51" xfId="1378"/>
    <cellStyle name="Normal 2 6" xfId="1379"/>
    <cellStyle name="Normal 2 6 2" xfId="1380"/>
    <cellStyle name="Normal 2 7" xfId="1381"/>
    <cellStyle name="Normal 2 7 2" xfId="1382"/>
    <cellStyle name="Normal 2 8" xfId="1383"/>
    <cellStyle name="Normal 2 8 2" xfId="1384"/>
    <cellStyle name="Normal 2 9" xfId="1385"/>
    <cellStyle name="Normal 2_1.2.1 Visoko prizemlje" xfId="1386"/>
    <cellStyle name="Normal 20" xfId="1387"/>
    <cellStyle name="Normal 20 2" xfId="1388"/>
    <cellStyle name="Normal 20 3" xfId="1389"/>
    <cellStyle name="Normal 20_B - Radovi" xfId="1390"/>
    <cellStyle name="Normal 21" xfId="1391"/>
    <cellStyle name="Normal 21 2" xfId="1392"/>
    <cellStyle name="Normal 21 3" xfId="1393"/>
    <cellStyle name="Normal 21 4" xfId="1394"/>
    <cellStyle name="Normal 21 5" xfId="1395"/>
    <cellStyle name="Normal 22" xfId="1396"/>
    <cellStyle name="Normal 22 2" xfId="1397"/>
    <cellStyle name="Normal 22 3" xfId="1398"/>
    <cellStyle name="Normal 23" xfId="1399"/>
    <cellStyle name="Normal 23 2" xfId="1400"/>
    <cellStyle name="Normal 23 3" xfId="1401"/>
    <cellStyle name="Normal 24" xfId="1402"/>
    <cellStyle name="Normal 24 2" xfId="1403"/>
    <cellStyle name="Normal 24 3" xfId="1404"/>
    <cellStyle name="Normal 25" xfId="1405"/>
    <cellStyle name="Normal 25 2" xfId="1406"/>
    <cellStyle name="Normal 25 3" xfId="1407"/>
    <cellStyle name="Normal 26" xfId="1408"/>
    <cellStyle name="Normal 26 2" xfId="1409"/>
    <cellStyle name="Normal 26 3" xfId="1410"/>
    <cellStyle name="Normal 27" xfId="1411"/>
    <cellStyle name="Normal 27 2" xfId="1412"/>
    <cellStyle name="Normal 27 3" xfId="1413"/>
    <cellStyle name="Normal 28" xfId="1414"/>
    <cellStyle name="Normal 28 2" xfId="1415"/>
    <cellStyle name="Normal 28 3" xfId="1416"/>
    <cellStyle name="Normal 29" xfId="1417"/>
    <cellStyle name="Normal 29 2" xfId="1418"/>
    <cellStyle name="Normal 29 3" xfId="1419"/>
    <cellStyle name="Normal 3" xfId="1420"/>
    <cellStyle name="Normál 3" xfId="1421"/>
    <cellStyle name="Normal 3 10" xfId="1422"/>
    <cellStyle name="Normal 3 10 2" xfId="1423"/>
    <cellStyle name="Normal 3 11" xfId="1424"/>
    <cellStyle name="Normal 3 12" xfId="1425"/>
    <cellStyle name="Normal 3 13" xfId="1426"/>
    <cellStyle name="Normal 3 14" xfId="1427"/>
    <cellStyle name="Normal 3 15" xfId="1428"/>
    <cellStyle name="Normal 3 16" xfId="1429"/>
    <cellStyle name="Normal 3 17" xfId="1430"/>
    <cellStyle name="Normal 3 18" xfId="1431"/>
    <cellStyle name="Normal 3 19" xfId="1432"/>
    <cellStyle name="Normal 3 2" xfId="1433"/>
    <cellStyle name="Normal 3 2 2" xfId="1434"/>
    <cellStyle name="Normal 3 2 2 2" xfId="1435"/>
    <cellStyle name="Normal 3 2 2 3" xfId="1436"/>
    <cellStyle name="Normal 3 2 3" xfId="1437"/>
    <cellStyle name="Normal 3 2 4" xfId="1438"/>
    <cellStyle name="Normal 3 20" xfId="1439"/>
    <cellStyle name="Normal 3 21" xfId="1440"/>
    <cellStyle name="Normal 3 22" xfId="1441"/>
    <cellStyle name="Normal 3 23" xfId="1442"/>
    <cellStyle name="Normal 3 24" xfId="1443"/>
    <cellStyle name="Normal 3 25" xfId="1444"/>
    <cellStyle name="Normal 3 26" xfId="1445"/>
    <cellStyle name="Normal 3 27" xfId="1446"/>
    <cellStyle name="Normal 3 28" xfId="1447"/>
    <cellStyle name="Normal 3 29" xfId="1448"/>
    <cellStyle name="Normal 3 3" xfId="1449"/>
    <cellStyle name="Normal 3 3 2" xfId="1450"/>
    <cellStyle name="Normal 3 3 3" xfId="1451"/>
    <cellStyle name="Normal 3 3 4" xfId="1452"/>
    <cellStyle name="Normal 3 30" xfId="1453"/>
    <cellStyle name="Normal 3 31" xfId="1454"/>
    <cellStyle name="Normal 3 32" xfId="1455"/>
    <cellStyle name="Normal 3 33" xfId="1456"/>
    <cellStyle name="Normal 3 34" xfId="1457"/>
    <cellStyle name="Normal 3 35" xfId="1458"/>
    <cellStyle name="Normal 3 36" xfId="1459"/>
    <cellStyle name="Normal 3 37" xfId="1460"/>
    <cellStyle name="Normal 3 38" xfId="1461"/>
    <cellStyle name="Normal 3 39" xfId="1462"/>
    <cellStyle name="Normal 3 4" xfId="1463"/>
    <cellStyle name="Normal 3 4 2" xfId="1464"/>
    <cellStyle name="Normal 3 4 3" xfId="1465"/>
    <cellStyle name="Normal 3 40" xfId="1466"/>
    <cellStyle name="Normal 3 41" xfId="1467"/>
    <cellStyle name="Normal 3 42" xfId="1468"/>
    <cellStyle name="Normal 3 43" xfId="1469"/>
    <cellStyle name="Normal 3 44" xfId="1470"/>
    <cellStyle name="Normal 3 45" xfId="1471"/>
    <cellStyle name="Normal 3 46" xfId="1472"/>
    <cellStyle name="Normal 3 47" xfId="1473"/>
    <cellStyle name="Normal 3 5" xfId="1474"/>
    <cellStyle name="Normal 3 5 2" xfId="1475"/>
    <cellStyle name="Normal 3 5 3" xfId="1476"/>
    <cellStyle name="Normal 3 5 4" xfId="1477"/>
    <cellStyle name="Normal 3 6" xfId="1478"/>
    <cellStyle name="Normal 3 6 2" xfId="1479"/>
    <cellStyle name="Normal 3 7" xfId="1480"/>
    <cellStyle name="Normal 3 7 2" xfId="1481"/>
    <cellStyle name="Normal 3 8" xfId="1482"/>
    <cellStyle name="Normal 3 8 2" xfId="1483"/>
    <cellStyle name="Normal 3 9" xfId="1484"/>
    <cellStyle name="Normal 3 9 2" xfId="1485"/>
    <cellStyle name="Normal 3 9 4" xfId="1486"/>
    <cellStyle name="Normal 3_1.2.3 Suteren" xfId="1487"/>
    <cellStyle name="Normal 30" xfId="1488"/>
    <cellStyle name="Normal 30 2" xfId="1489"/>
    <cellStyle name="Normal 30 3" xfId="1490"/>
    <cellStyle name="Normal 31" xfId="1491"/>
    <cellStyle name="Normal 31 2" xfId="1492"/>
    <cellStyle name="Normal 31 3" xfId="1493"/>
    <cellStyle name="Normal 31 3 2" xfId="1494"/>
    <cellStyle name="Normal 31 3 2 2" xfId="1495"/>
    <cellStyle name="Normal 31 3 3" xfId="1496"/>
    <cellStyle name="Normal 32" xfId="1497"/>
    <cellStyle name="Normal 32 2" xfId="1498"/>
    <cellStyle name="Normal 32 3" xfId="1499"/>
    <cellStyle name="Normal 32 3 2" xfId="1500"/>
    <cellStyle name="Normal 32 3 2 2" xfId="1501"/>
    <cellStyle name="Normal 32 3 3" xfId="1502"/>
    <cellStyle name="Normal 33" xfId="1503"/>
    <cellStyle name="Normal 33 2" xfId="1504"/>
    <cellStyle name="Normal 33 3" xfId="1505"/>
    <cellStyle name="Normal 33 3 2" xfId="1506"/>
    <cellStyle name="Normal 33 3 2 2" xfId="1507"/>
    <cellStyle name="Normal 33 3 3" xfId="1508"/>
    <cellStyle name="Normal 34" xfId="1509"/>
    <cellStyle name="Normal 34 2" xfId="1510"/>
    <cellStyle name="Normal 34 2 2" xfId="1511"/>
    <cellStyle name="Normal 34 2 2 2" xfId="1512"/>
    <cellStyle name="Normal 34 2 3" xfId="1513"/>
    <cellStyle name="Normal 35" xfId="1514"/>
    <cellStyle name="Normal 35 2" xfId="1515"/>
    <cellStyle name="Normal 35 2 2" xfId="1516"/>
    <cellStyle name="Normal 35 2 3" xfId="1517"/>
    <cellStyle name="Normal 35 2 3 2" xfId="1518"/>
    <cellStyle name="Normal 35 2 4" xfId="1519"/>
    <cellStyle name="Normal 35 3" xfId="1520"/>
    <cellStyle name="Normal 35 4" xfId="1521"/>
    <cellStyle name="Normal 35 5" xfId="1522"/>
    <cellStyle name="Normal 36" xfId="1523"/>
    <cellStyle name="Normal 36 2" xfId="1524"/>
    <cellStyle name="Normal 36 2 2" xfId="1525"/>
    <cellStyle name="Normal 36 2 2 2" xfId="1526"/>
    <cellStyle name="Normal 36 2 3" xfId="1527"/>
    <cellStyle name="Normal 37" xfId="1528"/>
    <cellStyle name="Normal 37 2" xfId="1529"/>
    <cellStyle name="Normal 37 2 2" xfId="1530"/>
    <cellStyle name="Normal 37 2 3" xfId="1531"/>
    <cellStyle name="Normal 37 2 3 2" xfId="1532"/>
    <cellStyle name="Normal 37 2 4" xfId="1533"/>
    <cellStyle name="Normal 37 3" xfId="1534"/>
    <cellStyle name="Normal 37 4" xfId="1535"/>
    <cellStyle name="Normal 37 5" xfId="1536"/>
    <cellStyle name="Normal 38" xfId="1537"/>
    <cellStyle name="Normal 38 2" xfId="1538"/>
    <cellStyle name="Normal 38 2 2" xfId="1539"/>
    <cellStyle name="Normal 38 2 2 2" xfId="1540"/>
    <cellStyle name="Normal 38 2 3" xfId="1541"/>
    <cellStyle name="Normal 39" xfId="1542"/>
    <cellStyle name="Normal 39 2" xfId="1543"/>
    <cellStyle name="Normal 4" xfId="1544"/>
    <cellStyle name="Normál 4" xfId="1545"/>
    <cellStyle name="Normal 4 10" xfId="1546"/>
    <cellStyle name="Normal 4 10 2" xfId="1547"/>
    <cellStyle name="Normal 4 11" xfId="1548"/>
    <cellStyle name="Normal 4 12" xfId="1549"/>
    <cellStyle name="Normal 4 13" xfId="1550"/>
    <cellStyle name="Normal 4 14" xfId="1551"/>
    <cellStyle name="Normal 4 15" xfId="1552"/>
    <cellStyle name="Normal 4 16" xfId="1553"/>
    <cellStyle name="Normal 4 17" xfId="1554"/>
    <cellStyle name="Normal 4 18" xfId="1555"/>
    <cellStyle name="Normal 4 19" xfId="1556"/>
    <cellStyle name="Normal 4 2" xfId="1557"/>
    <cellStyle name="Normal 4 2 2" xfId="1558"/>
    <cellStyle name="Normal 4 2 3" xfId="1559"/>
    <cellStyle name="Normal 4 20" xfId="1560"/>
    <cellStyle name="Normal 4 21" xfId="1561"/>
    <cellStyle name="Normal 4 22" xfId="1562"/>
    <cellStyle name="Normal 4 3" xfId="1563"/>
    <cellStyle name="Normal 4 4" xfId="1564"/>
    <cellStyle name="Normal 4 4 2" xfId="1565"/>
    <cellStyle name="Normal 4 5" xfId="1566"/>
    <cellStyle name="Normal 4 5 2" xfId="1567"/>
    <cellStyle name="Normal 4 6" xfId="1568"/>
    <cellStyle name="Normal 4 7" xfId="1569"/>
    <cellStyle name="Normal 4 8" xfId="1570"/>
    <cellStyle name="Normal 4 9" xfId="1571"/>
    <cellStyle name="Normal 4_1.2.3 Suteren" xfId="1572"/>
    <cellStyle name="Normal 40" xfId="1573"/>
    <cellStyle name="Normal 41" xfId="1574"/>
    <cellStyle name="Normal 42" xfId="1575"/>
    <cellStyle name="Normal 42 18" xfId="1576"/>
    <cellStyle name="Normal 42 18 2" xfId="1577"/>
    <cellStyle name="Normal 43" xfId="1578"/>
    <cellStyle name="Normal 44" xfId="1579"/>
    <cellStyle name="Normal 45" xfId="1580"/>
    <cellStyle name="Normal 46" xfId="1581"/>
    <cellStyle name="Normal 47" xfId="1582"/>
    <cellStyle name="Normal 48" xfId="1583"/>
    <cellStyle name="Normal 49" xfId="1584"/>
    <cellStyle name="Normal 5" xfId="1585"/>
    <cellStyle name="Normál 5" xfId="1586"/>
    <cellStyle name="Normal 5 10" xfId="1587"/>
    <cellStyle name="Normal 5 11" xfId="1588"/>
    <cellStyle name="Normal 5 12" xfId="1589"/>
    <cellStyle name="Normal 5 13" xfId="1590"/>
    <cellStyle name="Normal 5 14" xfId="1591"/>
    <cellStyle name="Normal 5 15" xfId="1592"/>
    <cellStyle name="Normal 5 16" xfId="1593"/>
    <cellStyle name="Normal 5 17" xfId="1594"/>
    <cellStyle name="Normal 5 18" xfId="1595"/>
    <cellStyle name="Normal 5 19" xfId="1596"/>
    <cellStyle name="Normal 5 2" xfId="1597"/>
    <cellStyle name="Normal 5 20" xfId="1598"/>
    <cellStyle name="Normal 5 21" xfId="1599"/>
    <cellStyle name="Normal 5 22" xfId="1600"/>
    <cellStyle name="Normal 5 23" xfId="1601"/>
    <cellStyle name="Normal 5 24" xfId="1602"/>
    <cellStyle name="Normal 5 3" xfId="1603"/>
    <cellStyle name="Normal 5 35" xfId="1604"/>
    <cellStyle name="Normal 5 35 2" xfId="1605"/>
    <cellStyle name="Normal 5 4" xfId="1606"/>
    <cellStyle name="Normal 5 47" xfId="1607"/>
    <cellStyle name="Normal 5 47 2" xfId="1608"/>
    <cellStyle name="Normal 5 5" xfId="1609"/>
    <cellStyle name="Normal 5 58" xfId="1610"/>
    <cellStyle name="Normal 5 58 2" xfId="1611"/>
    <cellStyle name="Normal 5 6" xfId="1612"/>
    <cellStyle name="Normal 5 66" xfId="1613"/>
    <cellStyle name="Normal 5 66 2" xfId="1614"/>
    <cellStyle name="Normal 5 7" xfId="1615"/>
    <cellStyle name="Normal 5 8" xfId="1616"/>
    <cellStyle name="Normal 5 9" xfId="1617"/>
    <cellStyle name="Normal 50" xfId="1618"/>
    <cellStyle name="Normal 51" xfId="1619"/>
    <cellStyle name="Normal 52" xfId="1620"/>
    <cellStyle name="Normal 53" xfId="1621"/>
    <cellStyle name="Normal 54" xfId="1622"/>
    <cellStyle name="Normal 55" xfId="1623"/>
    <cellStyle name="Normal 56" xfId="1624"/>
    <cellStyle name="Normal 57" xfId="1625"/>
    <cellStyle name="Normal 58" xfId="1626"/>
    <cellStyle name="Normal 59" xfId="1627"/>
    <cellStyle name="Normal 6" xfId="1628"/>
    <cellStyle name="Normál 6" xfId="1629"/>
    <cellStyle name="Normal 6 2" xfId="1630"/>
    <cellStyle name="Normal 6 2 2" xfId="1631"/>
    <cellStyle name="Normal 6 2 2 2" xfId="1632"/>
    <cellStyle name="Normal 6 2 2 3" xfId="1633"/>
    <cellStyle name="Normal 6 3" xfId="1634"/>
    <cellStyle name="Normal 6 3 2" xfId="1635"/>
    <cellStyle name="Normal 60" xfId="1636"/>
    <cellStyle name="Normal 61" xfId="1637"/>
    <cellStyle name="Normal 62" xfId="1638"/>
    <cellStyle name="Normal 63" xfId="1639"/>
    <cellStyle name="Normal 64" xfId="1640"/>
    <cellStyle name="Normal 65" xfId="1641"/>
    <cellStyle name="Normal 66" xfId="1642"/>
    <cellStyle name="Normal 67" xfId="1643"/>
    <cellStyle name="Normal 68" xfId="1644"/>
    <cellStyle name="Normal 69" xfId="1645"/>
    <cellStyle name="Normal 7" xfId="1646"/>
    <cellStyle name="Normál 7" xfId="1647"/>
    <cellStyle name="Normal 7 10" xfId="1648"/>
    <cellStyle name="Normal 7 11" xfId="1649"/>
    <cellStyle name="Normal 7 12" xfId="1650"/>
    <cellStyle name="Normal 7 13" xfId="1651"/>
    <cellStyle name="Normal 7 14" xfId="1652"/>
    <cellStyle name="Normal 7 15" xfId="1653"/>
    <cellStyle name="Normal 7 16" xfId="1654"/>
    <cellStyle name="Normal 7 2" xfId="1655"/>
    <cellStyle name="Normal 7 2 2" xfId="1656"/>
    <cellStyle name="Normal 7 2 2 2" xfId="1657"/>
    <cellStyle name="Normal 7 2 2 2 2" xfId="1658"/>
    <cellStyle name="Normal 7 3" xfId="1659"/>
    <cellStyle name="Normal 7 4" xfId="1660"/>
    <cellStyle name="Normal 7 5" xfId="1661"/>
    <cellStyle name="Normal 7 6" xfId="1662"/>
    <cellStyle name="Normal 7 7" xfId="1663"/>
    <cellStyle name="Normal 7 8" xfId="1664"/>
    <cellStyle name="Normal 7 9" xfId="1665"/>
    <cellStyle name="Normal 7_2009_06_03_tender_politin_PARCELACIJA - S formom" xfId="1666"/>
    <cellStyle name="Normal 70" xfId="1667"/>
    <cellStyle name="Normal 71" xfId="1668"/>
    <cellStyle name="Normal 72" xfId="1669"/>
    <cellStyle name="Normal 73" xfId="1670"/>
    <cellStyle name="Normal 74" xfId="1671"/>
    <cellStyle name="Normal 75" xfId="1672"/>
    <cellStyle name="Normal 76" xfId="1673"/>
    <cellStyle name="Normal 77" xfId="1674"/>
    <cellStyle name="Normal 78" xfId="1675"/>
    <cellStyle name="Normal 79" xfId="1676"/>
    <cellStyle name="Normal 8" xfId="1677"/>
    <cellStyle name="Normal 8 2" xfId="1678"/>
    <cellStyle name="Normal 80" xfId="1679"/>
    <cellStyle name="Normal 81" xfId="1680"/>
    <cellStyle name="Normal 82" xfId="1681"/>
    <cellStyle name="Normal 83" xfId="1682"/>
    <cellStyle name="Normal 83 2" xfId="1683"/>
    <cellStyle name="Normal 84" xfId="1684"/>
    <cellStyle name="Normal 85" xfId="1685"/>
    <cellStyle name="Normal 86" xfId="1686"/>
    <cellStyle name="Normal 87" xfId="1687"/>
    <cellStyle name="Normal 88" xfId="1688"/>
    <cellStyle name="Normal 89" xfId="1689"/>
    <cellStyle name="Normal 9" xfId="1690"/>
    <cellStyle name="Normal 90" xfId="1691"/>
    <cellStyle name="Normal 96" xfId="1692"/>
    <cellStyle name="Normal 97" xfId="1693"/>
    <cellStyle name="Normal 98" xfId="1694"/>
    <cellStyle name="Normál_Pricelist 2005_HU" xfId="1695"/>
    <cellStyle name="Normal1" xfId="1696"/>
    <cellStyle name="Normal1 2" xfId="1697"/>
    <cellStyle name="Normal1 2 2" xfId="1698"/>
    <cellStyle name="Normal1_1.2.2 Nisko prizemlje" xfId="1699"/>
    <cellStyle name="Normal2" xfId="1700"/>
    <cellStyle name="Normal3" xfId="1701"/>
    <cellStyle name="Normale_Foglio1" xfId="1702"/>
    <cellStyle name="Normalno 10" xfId="1703"/>
    <cellStyle name="Normalno 10 2" xfId="1704"/>
    <cellStyle name="Normalno 11" xfId="1705"/>
    <cellStyle name="Normalno 11 2" xfId="1706"/>
    <cellStyle name="Normalno 12" xfId="1707"/>
    <cellStyle name="Normalno 13" xfId="1708"/>
    <cellStyle name="Normalno 13 2" xfId="1709"/>
    <cellStyle name="Normalno 14" xfId="1710"/>
    <cellStyle name="Normalno 14 2" xfId="1711"/>
    <cellStyle name="Normalno 14 4" xfId="1712"/>
    <cellStyle name="Normalno 15" xfId="1713"/>
    <cellStyle name="Normalno 15 2" xfId="1714"/>
    <cellStyle name="Normalno 16" xfId="2011"/>
    <cellStyle name="Normalno 2" xfId="1715"/>
    <cellStyle name="Normalno 2 2" xfId="1716"/>
    <cellStyle name="Normalno 2 2 2" xfId="1717"/>
    <cellStyle name="Normalno 2 3" xfId="1718"/>
    <cellStyle name="Normalno 2 4" xfId="1719"/>
    <cellStyle name="Normalno 2 5" xfId="1720"/>
    <cellStyle name="Normalno 2_3.1.ViK Smještajni dio" xfId="1721"/>
    <cellStyle name="Normalno 3" xfId="1722"/>
    <cellStyle name="Normalno 3 2" xfId="1723"/>
    <cellStyle name="Normalno 4" xfId="1724"/>
    <cellStyle name="Normalno 4 2" xfId="1725"/>
    <cellStyle name="Normalno 4 2 2" xfId="1726"/>
    <cellStyle name="Normalno 4 2 3" xfId="1727"/>
    <cellStyle name="Normalno 4 3" xfId="1728"/>
    <cellStyle name="Normalno 4 4" xfId="1729"/>
    <cellStyle name="Normalno 4_3.1.ViK Smještajni dio" xfId="1730"/>
    <cellStyle name="Normalno 5" xfId="1731"/>
    <cellStyle name="Normalno 5 2" xfId="1732"/>
    <cellStyle name="Normalno 5 2 2" xfId="1733"/>
    <cellStyle name="Normalno 5 3" xfId="1734"/>
    <cellStyle name="Normalno 5 3 2" xfId="1735"/>
    <cellStyle name="Normalno 5 3 3" xfId="1736"/>
    <cellStyle name="Normalno 5 4" xfId="1737"/>
    <cellStyle name="Normalno 5_1.2.1 Visoko prizemlje" xfId="1738"/>
    <cellStyle name="Normalno 6" xfId="1739"/>
    <cellStyle name="Normalno 6 2" xfId="1740"/>
    <cellStyle name="Normalno 6 3" xfId="1741"/>
    <cellStyle name="Normalno 6 4" xfId="1742"/>
    <cellStyle name="Normalno 7" xfId="1743"/>
    <cellStyle name="Normalno 7 2" xfId="1744"/>
    <cellStyle name="Normalno 8" xfId="1745"/>
    <cellStyle name="Normalno 8 2" xfId="1746"/>
    <cellStyle name="Normalno 8 2 2" xfId="1747"/>
    <cellStyle name="Normalno 8 3" xfId="1748"/>
    <cellStyle name="Normalno 8_3.1.ViK Smještajni dio" xfId="1749"/>
    <cellStyle name="Normalno 9" xfId="1750"/>
    <cellStyle name="Normalno 9 2" xfId="1751"/>
    <cellStyle name="Nota" xfId="1752"/>
    <cellStyle name="Nota 2" xfId="1753"/>
    <cellStyle name="Nota 3" xfId="1754"/>
    <cellStyle name="Nota 4" xfId="1755"/>
    <cellStyle name="Note 2" xfId="1756"/>
    <cellStyle name="Note 2 2" xfId="1757"/>
    <cellStyle name="Note 2 3" xfId="1758"/>
    <cellStyle name="Note 2 4" xfId="1759"/>
    <cellStyle name="Note 2_Rabac 2011 - 080310" xfId="1760"/>
    <cellStyle name="Note 3" xfId="1761"/>
    <cellStyle name="Note 4" xfId="1762"/>
    <cellStyle name="Obično 10" xfId="1763"/>
    <cellStyle name="Obično 11" xfId="1764"/>
    <cellStyle name="Obično 12" xfId="1765"/>
    <cellStyle name="Obično 13" xfId="1766"/>
    <cellStyle name="Obično 14" xfId="1767"/>
    <cellStyle name="Obično 15" xfId="1768"/>
    <cellStyle name="Obično 16" xfId="1769"/>
    <cellStyle name="Obično 2" xfId="1770"/>
    <cellStyle name="Obično 2 2" xfId="1771"/>
    <cellStyle name="Obično 2 3" xfId="1772"/>
    <cellStyle name="Obično 2 4" xfId="1773"/>
    <cellStyle name="Obično 3" xfId="1774"/>
    <cellStyle name="Obično 3 2" xfId="1775"/>
    <cellStyle name="Obično 4" xfId="1776"/>
    <cellStyle name="Obično 5" xfId="1777"/>
    <cellStyle name="Obično 6" xfId="1778"/>
    <cellStyle name="Obično 7" xfId="1779"/>
    <cellStyle name="Obično 7 2" xfId="1780"/>
    <cellStyle name="Obično 8" xfId="1781"/>
    <cellStyle name="Obično 9" xfId="1782"/>
    <cellStyle name="Obično_01_09_KAJZERICA-ŠKOLA ZG_ VN" xfId="1783"/>
    <cellStyle name="Obično_Sheet1" xfId="1784"/>
    <cellStyle name="Output 2" xfId="1785"/>
    <cellStyle name="Output 2 2" xfId="1786"/>
    <cellStyle name="Output 2 3" xfId="1787"/>
    <cellStyle name="Output 2 4" xfId="1788"/>
    <cellStyle name="Output 2_Rabac 2011 - 080310" xfId="1789"/>
    <cellStyle name="Output 3" xfId="1790"/>
    <cellStyle name="Output 4" xfId="1791"/>
    <cellStyle name="Percent [0]" xfId="1792"/>
    <cellStyle name="Percent [00]" xfId="1793"/>
    <cellStyle name="Percent [2]" xfId="1794"/>
    <cellStyle name="Percent 10" xfId="1795"/>
    <cellStyle name="Percent 10 2" xfId="1796"/>
    <cellStyle name="Percent 10 3" xfId="1797"/>
    <cellStyle name="Percent 11" xfId="1798"/>
    <cellStyle name="Percent 12" xfId="1799"/>
    <cellStyle name="Percent 13" xfId="1800"/>
    <cellStyle name="Percent 14" xfId="1801"/>
    <cellStyle name="Percent 15" xfId="1802"/>
    <cellStyle name="Percent 16" xfId="1803"/>
    <cellStyle name="Percent 17" xfId="1804"/>
    <cellStyle name="Percent 18" xfId="1805"/>
    <cellStyle name="Percent 19" xfId="1806"/>
    <cellStyle name="Percent 2" xfId="1807"/>
    <cellStyle name="Percent 2 2" xfId="1808"/>
    <cellStyle name="Percent 2 2 2" xfId="1809"/>
    <cellStyle name="Percent 2 3" xfId="1810"/>
    <cellStyle name="Percent 2 3 2" xfId="1811"/>
    <cellStyle name="Percent 2 4" xfId="1812"/>
    <cellStyle name="Percent 20" xfId="1813"/>
    <cellStyle name="Percent 21" xfId="1814"/>
    <cellStyle name="Percent 22" xfId="1815"/>
    <cellStyle name="Percent 23" xfId="1816"/>
    <cellStyle name="Percent 24" xfId="1817"/>
    <cellStyle name="Percent 25" xfId="1818"/>
    <cellStyle name="Percent 26" xfId="1819"/>
    <cellStyle name="Percent 27" xfId="1820"/>
    <cellStyle name="Percent 28" xfId="1821"/>
    <cellStyle name="Percent 29" xfId="1822"/>
    <cellStyle name="Percent 3" xfId="1823"/>
    <cellStyle name="Percent 3 2" xfId="1824"/>
    <cellStyle name="Percent 3 3" xfId="1825"/>
    <cellStyle name="Percent 30" xfId="1826"/>
    <cellStyle name="Percent 31" xfId="1827"/>
    <cellStyle name="Percent 32" xfId="1828"/>
    <cellStyle name="Percent 33" xfId="1829"/>
    <cellStyle name="Percent 34" xfId="1830"/>
    <cellStyle name="Percent 35" xfId="1831"/>
    <cellStyle name="Percent 36" xfId="1832"/>
    <cellStyle name="Percent 37" xfId="1833"/>
    <cellStyle name="Percent 38" xfId="1834"/>
    <cellStyle name="Percent 39" xfId="1835"/>
    <cellStyle name="Percent 4" xfId="1836"/>
    <cellStyle name="Percent 4 2" xfId="1837"/>
    <cellStyle name="Percent 4 3" xfId="1838"/>
    <cellStyle name="Percent 40" xfId="1839"/>
    <cellStyle name="Percent 41" xfId="1840"/>
    <cellStyle name="Percent 42" xfId="1841"/>
    <cellStyle name="Percent 43" xfId="1842"/>
    <cellStyle name="Percent 44" xfId="1843"/>
    <cellStyle name="Percent 45" xfId="1844"/>
    <cellStyle name="Percent 46" xfId="1845"/>
    <cellStyle name="Percent 47" xfId="1846"/>
    <cellStyle name="Percent 48" xfId="1847"/>
    <cellStyle name="Percent 49" xfId="1848"/>
    <cellStyle name="Percent 5" xfId="1849"/>
    <cellStyle name="Percent 5 2" xfId="1850"/>
    <cellStyle name="Percent 5 3" xfId="1851"/>
    <cellStyle name="Percent 50" xfId="1852"/>
    <cellStyle name="Percent 51" xfId="1853"/>
    <cellStyle name="Percent 6" xfId="1854"/>
    <cellStyle name="Percent 6 2" xfId="1855"/>
    <cellStyle name="Percent 6 2 2" xfId="1856"/>
    <cellStyle name="Percent 6 3" xfId="1857"/>
    <cellStyle name="Percent 7" xfId="1858"/>
    <cellStyle name="Percent 8" xfId="1859"/>
    <cellStyle name="Percent 8 2" xfId="1860"/>
    <cellStyle name="Percent 8 2 2" xfId="1861"/>
    <cellStyle name="Percent 9" xfId="1862"/>
    <cellStyle name="Percent 9 2" xfId="1863"/>
    <cellStyle name="Percent 9 3" xfId="1864"/>
    <cellStyle name="Podstavka" xfId="1865"/>
    <cellStyle name="Postotak 2" xfId="1866"/>
    <cellStyle name="Postotak 2 2" xfId="1867"/>
    <cellStyle name="Postotak 3" xfId="1868"/>
    <cellStyle name="Postotak 4" xfId="1869"/>
    <cellStyle name="Postotak 5" xfId="1870"/>
    <cellStyle name="Povezana ćelija 2" xfId="1871"/>
    <cellStyle name="Povezana ćelija 3" xfId="1872"/>
    <cellStyle name="PrePop Currency (0)" xfId="1873"/>
    <cellStyle name="PrePop Currency (2)" xfId="1874"/>
    <cellStyle name="PrePop Units (0)" xfId="1875"/>
    <cellStyle name="PrePop Units (1)" xfId="1876"/>
    <cellStyle name="PrePop Units (2)" xfId="1877"/>
    <cellStyle name="Provjera ćelije 2" xfId="1878"/>
    <cellStyle name="Provjera ćelije 3" xfId="1879"/>
    <cellStyle name="Provjera ćelije 4" xfId="1880"/>
    <cellStyle name="Ratios" xfId="1881"/>
    <cellStyle name="redni brojevi" xfId="1882"/>
    <cellStyle name="Rekapitulacija" xfId="1883"/>
    <cellStyle name="Standard" xfId="1884"/>
    <cellStyle name="Standard 2" xfId="1885"/>
    <cellStyle name="Standard_ANNU_E" xfId="1886"/>
    <cellStyle name="Stavka" xfId="1887"/>
    <cellStyle name="Stil 1" xfId="1888"/>
    <cellStyle name="Stil 1 2" xfId="1889"/>
    <cellStyle name="Stil 1 2 2" xfId="1890"/>
    <cellStyle name="Stil 1 2 2 2" xfId="1891"/>
    <cellStyle name="Stil 1 3" xfId="1892"/>
    <cellStyle name="Stil 1 4" xfId="1893"/>
    <cellStyle name="Stil 1 5" xfId="1894"/>
    <cellStyle name="Stil 1_gradjevinski_radovi" xfId="1895"/>
    <cellStyle name="Stile 1" xfId="1896"/>
    <cellStyle name="Stile 1 2" xfId="1897"/>
    <cellStyle name="Style 1" xfId="1898"/>
    <cellStyle name="Style 1 2" xfId="1899"/>
    <cellStyle name="Style 1 2 4" xfId="1900"/>
    <cellStyle name="Style 1 3" xfId="1901"/>
    <cellStyle name="Style 1 3 2" xfId="1902"/>
    <cellStyle name="Style 1 4" xfId="1903"/>
    <cellStyle name="Style 1_gradjevinski_radovi" xfId="1904"/>
    <cellStyle name="TableStyleLight1" xfId="1905"/>
    <cellStyle name="Tekst objašnjenja 2" xfId="1906"/>
    <cellStyle name="Tekst objašnjenja 3" xfId="1907"/>
    <cellStyle name="Tekst upozorenja" xfId="1908"/>
    <cellStyle name="Tekst upozorenja 2" xfId="1909"/>
    <cellStyle name="Tekst upozorenja 3" xfId="1910"/>
    <cellStyle name="Tekst upozorenja 4" xfId="1911"/>
    <cellStyle name="Testo avviso" xfId="1912"/>
    <cellStyle name="Testo descrittivo" xfId="1913"/>
    <cellStyle name="Text Indent A" xfId="1914"/>
    <cellStyle name="Text Indent B" xfId="1915"/>
    <cellStyle name="Text Indent C" xfId="1916"/>
    <cellStyle name="Title 2" xfId="1917"/>
    <cellStyle name="Title 2 2" xfId="1918"/>
    <cellStyle name="Title 2 3" xfId="1919"/>
    <cellStyle name="Title 2 4" xfId="1920"/>
    <cellStyle name="Title 3" xfId="1921"/>
    <cellStyle name="Title 4" xfId="1922"/>
    <cellStyle name="Titolo" xfId="1923"/>
    <cellStyle name="Titolo 1" xfId="1924"/>
    <cellStyle name="Titolo 2" xfId="1925"/>
    <cellStyle name="Titolo 3" xfId="1926"/>
    <cellStyle name="Titolo 4" xfId="1927"/>
    <cellStyle name="Titolo 5" xfId="1928"/>
    <cellStyle name="Titolo 6" xfId="1929"/>
    <cellStyle name="Total 2" xfId="1930"/>
    <cellStyle name="Total 2 2" xfId="1931"/>
    <cellStyle name="Total 2 3" xfId="1932"/>
    <cellStyle name="Total 2 4" xfId="1933"/>
    <cellStyle name="Total 2_Rabac 2011 - 080310" xfId="1934"/>
    <cellStyle name="Total 3" xfId="1935"/>
    <cellStyle name="Total 4" xfId="1936"/>
    <cellStyle name="Totale" xfId="1937"/>
    <cellStyle name="Ukupni zbroj 2" xfId="1938"/>
    <cellStyle name="Ukupni zbroj 3" xfId="1939"/>
    <cellStyle name="ukupno" xfId="1940"/>
    <cellStyle name="Unos 2" xfId="1941"/>
    <cellStyle name="Unos 3" xfId="1942"/>
    <cellStyle name="Unos 4" xfId="1943"/>
    <cellStyle name="Valore non valido" xfId="1944"/>
    <cellStyle name="Valore non valido 2" xfId="1945"/>
    <cellStyle name="Valore non valido 3" xfId="1946"/>
    <cellStyle name="Valore non valido 4" xfId="1947"/>
    <cellStyle name="Valore valido" xfId="1948"/>
    <cellStyle name="Valore valido 2" xfId="1949"/>
    <cellStyle name="Valore valido 3" xfId="1950"/>
    <cellStyle name="Valore valido 4" xfId="1951"/>
    <cellStyle name="Valuta 2" xfId="1952"/>
    <cellStyle name="Valuta 2 2" xfId="1953"/>
    <cellStyle name="Valuta 3" xfId="1954"/>
    <cellStyle name="Valuta 3 2" xfId="1955"/>
    <cellStyle name="Währung [0]_CASHFLOW" xfId="1956"/>
    <cellStyle name="Währung_Basis for Calculation" xfId="1957"/>
    <cellStyle name="Warning Text 2" xfId="1958"/>
    <cellStyle name="Warning Text 2 2" xfId="1959"/>
    <cellStyle name="Warning Text 2 3" xfId="1960"/>
    <cellStyle name="Warning Text 2 4" xfId="1961"/>
    <cellStyle name="Warning Text 3" xfId="1962"/>
    <cellStyle name="Warning Text 4" xfId="1963"/>
    <cellStyle name="zadnja" xfId="1964"/>
    <cellStyle name="zadnja 2" xfId="1965"/>
    <cellStyle name="Zarez 2" xfId="1966"/>
    <cellStyle name="Zarez 2 2" xfId="1967"/>
    <cellStyle name="Zarez 2 2 2" xfId="1968"/>
    <cellStyle name="Zarez 2 2 2 2" xfId="1969"/>
    <cellStyle name="Zarez 2 2 2 2 2" xfId="1970"/>
    <cellStyle name="Zarez 2 2 2 2 3" xfId="1971"/>
    <cellStyle name="Zarez 2 2 2 3" xfId="1972"/>
    <cellStyle name="Zarez 2 2 2 4" xfId="1973"/>
    <cellStyle name="Zarez 2 2 3" xfId="1974"/>
    <cellStyle name="Zarez 2 2 4" xfId="1975"/>
    <cellStyle name="Zarez 2 2 4 2" xfId="1976"/>
    <cellStyle name="Zarez 2 2 5" xfId="1977"/>
    <cellStyle name="Zarez 2 3" xfId="1978"/>
    <cellStyle name="Zarez 2 3 2" xfId="1979"/>
    <cellStyle name="Zarez 2 3 2 2" xfId="1980"/>
    <cellStyle name="Zarez 2 3 3" xfId="1981"/>
    <cellStyle name="Zarez 2 4" xfId="1982"/>
    <cellStyle name="Zarez 2 5" xfId="1983"/>
    <cellStyle name="Zarez 2 5 2" xfId="1984"/>
    <cellStyle name="Zarez 2 6" xfId="1985"/>
    <cellStyle name="Zarez 3" xfId="1986"/>
    <cellStyle name="Zarez 3 2" xfId="1987"/>
    <cellStyle name="Zarez 3 3" xfId="1988"/>
    <cellStyle name="Zarez 3 3 2" xfId="1989"/>
    <cellStyle name="Zarez 4" xfId="1990"/>
    <cellStyle name="Zarez 4 2" xfId="1991"/>
    <cellStyle name="Zarez 4 3" xfId="1992"/>
    <cellStyle name="Zarez 4 3 2" xfId="1993"/>
    <cellStyle name="Zarez 4 4" xfId="1994"/>
    <cellStyle name="Zarez 5" xfId="1995"/>
    <cellStyle name="Zarez 5 2" xfId="1996"/>
    <cellStyle name="Zarez 5 3" xfId="1997"/>
    <cellStyle name="Zarez 5 3 2" xfId="1998"/>
    <cellStyle name="Zarez 5 4" xfId="1999"/>
    <cellStyle name="Zarez 5 5" xfId="2000"/>
    <cellStyle name="Zarez 6" xfId="2001"/>
    <cellStyle name="Zarez 6 2" xfId="2002"/>
    <cellStyle name="Zarez 6 2 2" xfId="2003"/>
    <cellStyle name="Zarez 6 2 2 2" xfId="2004"/>
    <cellStyle name="Zarez 6 2 3" xfId="2005"/>
    <cellStyle name="Zarez 6 3" xfId="2006"/>
    <cellStyle name="Zarez 6 3 2" xfId="2007"/>
    <cellStyle name="Zarez 6 4" xfId="2008"/>
    <cellStyle name="Zarez 7" xfId="2009"/>
    <cellStyle name="Zarez 8" xfId="20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144</xdr:row>
      <xdr:rowOff>142875</xdr:rowOff>
    </xdr:from>
    <xdr:to>
      <xdr:col>9</xdr:col>
      <xdr:colOff>481220</xdr:colOff>
      <xdr:row>146</xdr:row>
      <xdr:rowOff>82924</xdr:rowOff>
    </xdr:to>
    <xdr:pic>
      <xdr:nvPicPr>
        <xdr:cNvPr id="13666" name="Picture 4" descr="https://narodne-novine.nn.hr/files/_web/sluzbeni-dio/2019/130455/images/29577.jp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77571600"/>
          <a:ext cx="15716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16</xdr:row>
      <xdr:rowOff>323850</xdr:rowOff>
    </xdr:from>
    <xdr:to>
      <xdr:col>9</xdr:col>
      <xdr:colOff>209550</xdr:colOff>
      <xdr:row>17</xdr:row>
      <xdr:rowOff>3362</xdr:rowOff>
    </xdr:to>
    <xdr:pic>
      <xdr:nvPicPr>
        <xdr:cNvPr id="13667" name="Picture 5" descr="The home of charging Terra AC wallbox - PDF Free Download" hidde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10800" y="20288250"/>
          <a:ext cx="14192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171450</xdr:rowOff>
    </xdr:from>
    <xdr:to>
      <xdr:col>6</xdr:col>
      <xdr:colOff>409575</xdr:colOff>
      <xdr:row>17</xdr:row>
      <xdr:rowOff>8405</xdr:rowOff>
    </xdr:to>
    <xdr:pic>
      <xdr:nvPicPr>
        <xdr:cNvPr id="13668"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0135850"/>
          <a:ext cx="10001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41</xdr:row>
      <xdr:rowOff>276225</xdr:rowOff>
    </xdr:from>
    <xdr:to>
      <xdr:col>9</xdr:col>
      <xdr:colOff>266700</xdr:colOff>
      <xdr:row>43</xdr:row>
      <xdr:rowOff>17368</xdr:rowOff>
    </xdr:to>
    <xdr:pic>
      <xdr:nvPicPr>
        <xdr:cNvPr id="13669" name="Slika 5" hidden="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00" y="39909750"/>
          <a:ext cx="1209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43</xdr:row>
      <xdr:rowOff>152400</xdr:rowOff>
    </xdr:from>
    <xdr:to>
      <xdr:col>9</xdr:col>
      <xdr:colOff>301487</xdr:colOff>
      <xdr:row>49</xdr:row>
      <xdr:rowOff>101974</xdr:rowOff>
    </xdr:to>
    <xdr:pic>
      <xdr:nvPicPr>
        <xdr:cNvPr id="13670" name="Slika 6" hidden="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01300" y="42233850"/>
          <a:ext cx="13239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409575</xdr:colOff>
      <xdr:row>146</xdr:row>
      <xdr:rowOff>57150</xdr:rowOff>
    </xdr:from>
    <xdr:to>
      <xdr:col>9</xdr:col>
      <xdr:colOff>171450</xdr:colOff>
      <xdr:row>148</xdr:row>
      <xdr:rowOff>283509</xdr:rowOff>
    </xdr:to>
    <xdr:pic>
      <xdr:nvPicPr>
        <xdr:cNvPr id="13671" name="Picture 7"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82275" y="78971775"/>
          <a:ext cx="10096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xdr:row>
      <xdr:rowOff>171450</xdr:rowOff>
    </xdr:from>
    <xdr:to>
      <xdr:col>6</xdr:col>
      <xdr:colOff>409575</xdr:colOff>
      <xdr:row>20</xdr:row>
      <xdr:rowOff>2142004</xdr:rowOff>
    </xdr:to>
    <xdr:pic>
      <xdr:nvPicPr>
        <xdr:cNvPr id="13672"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7289125"/>
          <a:ext cx="10001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20</xdr:row>
      <xdr:rowOff>485775</xdr:rowOff>
    </xdr:from>
    <xdr:to>
      <xdr:col>8</xdr:col>
      <xdr:colOff>371475</xdr:colOff>
      <xdr:row>20</xdr:row>
      <xdr:rowOff>1406898</xdr:rowOff>
    </xdr:to>
    <xdr:pic>
      <xdr:nvPicPr>
        <xdr:cNvPr id="13673" name="Picture 10" descr="https://gzhls.at/i/81/78/2528178-l0.jpg" hidden="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572750" y="27603450"/>
          <a:ext cx="609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257175</xdr:colOff>
      <xdr:row>210</xdr:row>
      <xdr:rowOff>0</xdr:rowOff>
    </xdr:from>
    <xdr:to>
      <xdr:col>9</xdr:col>
      <xdr:colOff>66675</xdr:colOff>
      <xdr:row>210</xdr:row>
      <xdr:rowOff>815788</xdr:rowOff>
    </xdr:to>
    <xdr:pic>
      <xdr:nvPicPr>
        <xdr:cNvPr id="13674" name="Slika 2" descr="Roxtec R UG™ transit" hidden="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429875" y="155352750"/>
          <a:ext cx="1057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210</xdr:row>
      <xdr:rowOff>0</xdr:rowOff>
    </xdr:from>
    <xdr:to>
      <xdr:col>9</xdr:col>
      <xdr:colOff>276225</xdr:colOff>
      <xdr:row>210</xdr:row>
      <xdr:rowOff>1025899</xdr:rowOff>
    </xdr:to>
    <xdr:pic>
      <xdr:nvPicPr>
        <xdr:cNvPr id="13675" name="Picture 4" descr="https://narodne-novine.nn.hr/files/_web/sluzbeni-dio/2019/130455/images/29577.jp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160077150"/>
          <a:ext cx="13335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198</xdr:row>
      <xdr:rowOff>895350</xdr:rowOff>
    </xdr:from>
    <xdr:to>
      <xdr:col>7</xdr:col>
      <xdr:colOff>496980</xdr:colOff>
      <xdr:row>200</xdr:row>
      <xdr:rowOff>209477</xdr:rowOff>
    </xdr:to>
    <xdr:pic>
      <xdr:nvPicPr>
        <xdr:cNvPr id="13676" name="Picture 4" descr="ABB Terra 54 DC"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0" y="121196100"/>
          <a:ext cx="188595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201</xdr:row>
      <xdr:rowOff>0</xdr:rowOff>
    </xdr:from>
    <xdr:to>
      <xdr:col>9</xdr:col>
      <xdr:colOff>190500</xdr:colOff>
      <xdr:row>206</xdr:row>
      <xdr:rowOff>84604</xdr:rowOff>
    </xdr:to>
    <xdr:pic>
      <xdr:nvPicPr>
        <xdr:cNvPr id="13677" name="Picture 5" descr="The home of charging Terra AC wallbox - PDF Free Download" hidden="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182225" y="127806450"/>
          <a:ext cx="14287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428625</xdr:colOff>
      <xdr:row>206</xdr:row>
      <xdr:rowOff>203947</xdr:rowOff>
    </xdr:to>
    <xdr:pic>
      <xdr:nvPicPr>
        <xdr:cNvPr id="13678"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127682625"/>
          <a:ext cx="101917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342900</xdr:colOff>
      <xdr:row>210</xdr:row>
      <xdr:rowOff>47625</xdr:rowOff>
    </xdr:from>
    <xdr:to>
      <xdr:col>9</xdr:col>
      <xdr:colOff>190500</xdr:colOff>
      <xdr:row>212</xdr:row>
      <xdr:rowOff>197224</xdr:rowOff>
    </xdr:to>
    <xdr:pic>
      <xdr:nvPicPr>
        <xdr:cNvPr id="13679" name="Picture 7"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15600" y="161477325"/>
          <a:ext cx="10953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222</xdr:row>
      <xdr:rowOff>866775</xdr:rowOff>
    </xdr:from>
    <xdr:to>
      <xdr:col>9</xdr:col>
      <xdr:colOff>576470</xdr:colOff>
      <xdr:row>222</xdr:row>
      <xdr:rowOff>3114115</xdr:rowOff>
    </xdr:to>
    <xdr:pic>
      <xdr:nvPicPr>
        <xdr:cNvPr id="13680" name="Picture 4" descr="ABB Terra 54 DC"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201275" y="175898175"/>
          <a:ext cx="180022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226</xdr:row>
      <xdr:rowOff>428625</xdr:rowOff>
    </xdr:from>
    <xdr:to>
      <xdr:col>6</xdr:col>
      <xdr:colOff>409575</xdr:colOff>
      <xdr:row>226</xdr:row>
      <xdr:rowOff>2184587</xdr:rowOff>
    </xdr:to>
    <xdr:pic>
      <xdr:nvPicPr>
        <xdr:cNvPr id="13681"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24700" y="182422800"/>
          <a:ext cx="10001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226</xdr:row>
      <xdr:rowOff>457200</xdr:rowOff>
    </xdr:from>
    <xdr:to>
      <xdr:col>9</xdr:col>
      <xdr:colOff>266700</xdr:colOff>
      <xdr:row>226</xdr:row>
      <xdr:rowOff>2046195</xdr:rowOff>
    </xdr:to>
    <xdr:pic>
      <xdr:nvPicPr>
        <xdr:cNvPr id="13682" name="Picture 5" descr="The home of charging Terra AC wallbox - PDF Free Download" hidden="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410825" y="182451375"/>
          <a:ext cx="12763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230</xdr:row>
      <xdr:rowOff>400050</xdr:rowOff>
    </xdr:from>
    <xdr:to>
      <xdr:col>6</xdr:col>
      <xdr:colOff>771525</xdr:colOff>
      <xdr:row>230</xdr:row>
      <xdr:rowOff>2499472</xdr:rowOff>
    </xdr:to>
    <xdr:pic>
      <xdr:nvPicPr>
        <xdr:cNvPr id="13683"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86575" y="187956825"/>
          <a:ext cx="136207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230</xdr:row>
      <xdr:rowOff>971550</xdr:rowOff>
    </xdr:from>
    <xdr:to>
      <xdr:col>8</xdr:col>
      <xdr:colOff>476250</xdr:colOff>
      <xdr:row>230</xdr:row>
      <xdr:rowOff>1849531</xdr:rowOff>
    </xdr:to>
    <xdr:pic>
      <xdr:nvPicPr>
        <xdr:cNvPr id="13684" name="Picture 10" descr="https://gzhls.at/i/81/78/2528178-l0.jpg" hidden="1"/>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668000" y="188528325"/>
          <a:ext cx="6191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123825</xdr:colOff>
      <xdr:row>327</xdr:row>
      <xdr:rowOff>76200</xdr:rowOff>
    </xdr:from>
    <xdr:to>
      <xdr:col>9</xdr:col>
      <xdr:colOff>443120</xdr:colOff>
      <xdr:row>329</xdr:row>
      <xdr:rowOff>16249</xdr:rowOff>
    </xdr:to>
    <xdr:pic>
      <xdr:nvPicPr>
        <xdr:cNvPr id="13685" name="Picture 4" descr="https://narodne-novine.nn.hr/files/_web/sluzbeni-dio/2019/130455/images/29577.jp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226333050"/>
          <a:ext cx="15716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329</xdr:row>
      <xdr:rowOff>38100</xdr:rowOff>
    </xdr:from>
    <xdr:to>
      <xdr:col>9</xdr:col>
      <xdr:colOff>142875</xdr:colOff>
      <xdr:row>331</xdr:row>
      <xdr:rowOff>11767</xdr:rowOff>
    </xdr:to>
    <xdr:pic>
      <xdr:nvPicPr>
        <xdr:cNvPr id="13686" name="Picture 7"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53700" y="227752275"/>
          <a:ext cx="1009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57150</xdr:rowOff>
    </xdr:from>
    <xdr:to>
      <xdr:col>10</xdr:col>
      <xdr:colOff>137492</xdr:colOff>
      <xdr:row>16</xdr:row>
      <xdr:rowOff>1545852</xdr:rowOff>
    </xdr:to>
    <xdr:pic>
      <xdr:nvPicPr>
        <xdr:cNvPr id="13687" name="Picture 1"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164550" y="20021550"/>
          <a:ext cx="13620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xdr:row>
      <xdr:rowOff>66675</xdr:rowOff>
    </xdr:from>
    <xdr:to>
      <xdr:col>9</xdr:col>
      <xdr:colOff>130037</xdr:colOff>
      <xdr:row>20</xdr:row>
      <xdr:rowOff>1641101</xdr:rowOff>
    </xdr:to>
    <xdr:pic>
      <xdr:nvPicPr>
        <xdr:cNvPr id="13688" name="Picture 2" hidden="1"/>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l="7503" r="12770"/>
        <a:stretch>
          <a:fillRect/>
        </a:stretch>
      </xdr:blipFill>
      <xdr:spPr bwMode="auto">
        <a:xfrm>
          <a:off x="21212175" y="27184350"/>
          <a:ext cx="7429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1685925</xdr:rowOff>
    </xdr:from>
    <xdr:to>
      <xdr:col>9</xdr:col>
      <xdr:colOff>464655</xdr:colOff>
      <xdr:row>20</xdr:row>
      <xdr:rowOff>126067</xdr:rowOff>
    </xdr:to>
    <xdr:pic>
      <xdr:nvPicPr>
        <xdr:cNvPr id="13689" name="Picture 3"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878925" y="21650325"/>
          <a:ext cx="1076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xdr:row>
      <xdr:rowOff>1828800</xdr:rowOff>
    </xdr:from>
    <xdr:to>
      <xdr:col>9</xdr:col>
      <xdr:colOff>274155</xdr:colOff>
      <xdr:row>22</xdr:row>
      <xdr:rowOff>359148</xdr:rowOff>
    </xdr:to>
    <xdr:pic>
      <xdr:nvPicPr>
        <xdr:cNvPr id="13690" name="Picture 4"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907500" y="28946475"/>
          <a:ext cx="8858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436080</xdr:colOff>
      <xdr:row>204</xdr:row>
      <xdr:rowOff>169209</xdr:rowOff>
    </xdr:to>
    <xdr:pic>
      <xdr:nvPicPr>
        <xdr:cNvPr id="13691" name="Picture 5" hidden="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1326475" y="127682625"/>
          <a:ext cx="10477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222</xdr:row>
      <xdr:rowOff>295275</xdr:rowOff>
    </xdr:from>
    <xdr:to>
      <xdr:col>10</xdr:col>
      <xdr:colOff>308942</xdr:colOff>
      <xdr:row>222</xdr:row>
      <xdr:rowOff>3105710</xdr:rowOff>
    </xdr:to>
    <xdr:pic>
      <xdr:nvPicPr>
        <xdr:cNvPr id="13692" name="Picture 6" hidden="1"/>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278850" y="175326675"/>
          <a:ext cx="1533525"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226</xdr:row>
      <xdr:rowOff>123825</xdr:rowOff>
    </xdr:from>
    <xdr:to>
      <xdr:col>9</xdr:col>
      <xdr:colOff>474180</xdr:colOff>
      <xdr:row>226</xdr:row>
      <xdr:rowOff>1407459</xdr:rowOff>
    </xdr:to>
    <xdr:pic>
      <xdr:nvPicPr>
        <xdr:cNvPr id="13693" name="Picture 7" hidden="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174075" y="182118000"/>
          <a:ext cx="10858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230</xdr:row>
      <xdr:rowOff>123825</xdr:rowOff>
    </xdr:from>
    <xdr:to>
      <xdr:col>9</xdr:col>
      <xdr:colOff>245580</xdr:colOff>
      <xdr:row>230</xdr:row>
      <xdr:rowOff>1712819</xdr:rowOff>
    </xdr:to>
    <xdr:pic>
      <xdr:nvPicPr>
        <xdr:cNvPr id="13694" name="Picture 8" hidden="1"/>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278850" y="187680600"/>
          <a:ext cx="8572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198</xdr:row>
      <xdr:rowOff>847725</xdr:rowOff>
    </xdr:from>
    <xdr:to>
      <xdr:col>11</xdr:col>
      <xdr:colOff>37686</xdr:colOff>
      <xdr:row>201</xdr:row>
      <xdr:rowOff>140877</xdr:rowOff>
    </xdr:to>
    <xdr:pic>
      <xdr:nvPicPr>
        <xdr:cNvPr id="13695" name="Picture 1" hidden="1"/>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0907375" y="121148475"/>
          <a:ext cx="187642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16</xdr:row>
      <xdr:rowOff>171450</xdr:rowOff>
    </xdr:from>
    <xdr:to>
      <xdr:col>7</xdr:col>
      <xdr:colOff>28574</xdr:colOff>
      <xdr:row>17</xdr:row>
      <xdr:rowOff>8405</xdr:rowOff>
    </xdr:to>
    <xdr:pic>
      <xdr:nvPicPr>
        <xdr:cNvPr id="13696"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77300" y="20135850"/>
          <a:ext cx="10001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20</xdr:row>
      <xdr:rowOff>171450</xdr:rowOff>
    </xdr:from>
    <xdr:to>
      <xdr:col>7</xdr:col>
      <xdr:colOff>28574</xdr:colOff>
      <xdr:row>20</xdr:row>
      <xdr:rowOff>2142004</xdr:rowOff>
    </xdr:to>
    <xdr:pic>
      <xdr:nvPicPr>
        <xdr:cNvPr id="13697"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77300" y="27289125"/>
          <a:ext cx="10001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561975</xdr:colOff>
      <xdr:row>226</xdr:row>
      <xdr:rowOff>428625</xdr:rowOff>
    </xdr:from>
    <xdr:to>
      <xdr:col>7</xdr:col>
      <xdr:colOff>171449</xdr:colOff>
      <xdr:row>226</xdr:row>
      <xdr:rowOff>2184587</xdr:rowOff>
    </xdr:to>
    <xdr:pic>
      <xdr:nvPicPr>
        <xdr:cNvPr id="13698"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20175" y="182422800"/>
          <a:ext cx="10001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323850</xdr:colOff>
      <xdr:row>230</xdr:row>
      <xdr:rowOff>400050</xdr:rowOff>
    </xdr:from>
    <xdr:to>
      <xdr:col>7</xdr:col>
      <xdr:colOff>295274</xdr:colOff>
      <xdr:row>230</xdr:row>
      <xdr:rowOff>2499472</xdr:rowOff>
    </xdr:to>
    <xdr:pic>
      <xdr:nvPicPr>
        <xdr:cNvPr id="13699"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82050" y="187956825"/>
          <a:ext cx="136207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28575</xdr:colOff>
      <xdr:row>355</xdr:row>
      <xdr:rowOff>866775</xdr:rowOff>
    </xdr:from>
    <xdr:ext cx="1800225" cy="2247340"/>
    <xdr:pic>
      <xdr:nvPicPr>
        <xdr:cNvPr id="36" name="Picture 4" descr="ABB Terra 54 DC"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048750" y="90544650"/>
          <a:ext cx="1800225" cy="224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359</xdr:row>
      <xdr:rowOff>428625</xdr:rowOff>
    </xdr:from>
    <xdr:ext cx="1000125" cy="1755962"/>
    <xdr:pic>
      <xdr:nvPicPr>
        <xdr:cNvPr id="37"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5675" y="94468950"/>
          <a:ext cx="1000125" cy="175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238125</xdr:colOff>
      <xdr:row>359</xdr:row>
      <xdr:rowOff>457200</xdr:rowOff>
    </xdr:from>
    <xdr:ext cx="1276350" cy="1588995"/>
    <xdr:pic>
      <xdr:nvPicPr>
        <xdr:cNvPr id="38" name="Picture 5" descr="The home of charging Terra AC wallbox - PDF Free Download" hidden="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58300" y="94497525"/>
          <a:ext cx="1276350" cy="1588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363</xdr:row>
      <xdr:rowOff>400050</xdr:rowOff>
    </xdr:from>
    <xdr:ext cx="1362075" cy="2099422"/>
    <xdr:pic>
      <xdr:nvPicPr>
        <xdr:cNvPr id="39"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5675" y="98021775"/>
          <a:ext cx="1362075" cy="2099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495300</xdr:colOff>
      <xdr:row>363</xdr:row>
      <xdr:rowOff>971550</xdr:rowOff>
    </xdr:from>
    <xdr:ext cx="619125" cy="877981"/>
    <xdr:pic>
      <xdr:nvPicPr>
        <xdr:cNvPr id="40" name="Picture 10" descr="https://gzhls.at/i/81/78/2528178-l0.jpg" hidden="1"/>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15475" y="98593275"/>
          <a:ext cx="619125" cy="877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123825</xdr:colOff>
      <xdr:row>460</xdr:row>
      <xdr:rowOff>76200</xdr:rowOff>
    </xdr:from>
    <xdr:ext cx="1571625" cy="1006849"/>
    <xdr:pic>
      <xdr:nvPicPr>
        <xdr:cNvPr id="41" name="Picture 4" descr="https://narodne-novine.nn.hr/files/_web/sluzbeni-dio/2019/130455/images/29577.jp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26692025"/>
          <a:ext cx="1571625" cy="100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381000</xdr:colOff>
      <xdr:row>462</xdr:row>
      <xdr:rowOff>38100</xdr:rowOff>
    </xdr:from>
    <xdr:ext cx="1009650" cy="1192867"/>
    <xdr:pic>
      <xdr:nvPicPr>
        <xdr:cNvPr id="42" name="Picture 7"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401175" y="127873125"/>
          <a:ext cx="1009650" cy="1192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355</xdr:row>
      <xdr:rowOff>295275</xdr:rowOff>
    </xdr:from>
    <xdr:ext cx="1533525" cy="2810435"/>
    <xdr:pic>
      <xdr:nvPicPr>
        <xdr:cNvPr id="43" name="Picture 6" hidden="1"/>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287250" y="89973150"/>
          <a:ext cx="1533525" cy="281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359</xdr:row>
      <xdr:rowOff>123825</xdr:rowOff>
    </xdr:from>
    <xdr:ext cx="1085850" cy="1283634"/>
    <xdr:pic>
      <xdr:nvPicPr>
        <xdr:cNvPr id="44" name="Picture 7" hidden="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287250" y="94164150"/>
          <a:ext cx="1085850" cy="1283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363</xdr:row>
      <xdr:rowOff>123825</xdr:rowOff>
    </xdr:from>
    <xdr:ext cx="857250" cy="1588994"/>
    <xdr:pic>
      <xdr:nvPicPr>
        <xdr:cNvPr id="45" name="Picture 8" hidden="1"/>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287250" y="97745550"/>
          <a:ext cx="857250" cy="158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561975</xdr:colOff>
      <xdr:row>359</xdr:row>
      <xdr:rowOff>428625</xdr:rowOff>
    </xdr:from>
    <xdr:ext cx="1000124" cy="1755962"/>
    <xdr:pic>
      <xdr:nvPicPr>
        <xdr:cNvPr id="46"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67650" y="94468950"/>
          <a:ext cx="1000124" cy="175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323850</xdr:colOff>
      <xdr:row>363</xdr:row>
      <xdr:rowOff>400050</xdr:rowOff>
    </xdr:from>
    <xdr:ext cx="1362074" cy="2099422"/>
    <xdr:pic>
      <xdr:nvPicPr>
        <xdr:cNvPr id="47"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9525" y="98021775"/>
          <a:ext cx="1362074" cy="2099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17</xdr:row>
      <xdr:rowOff>0</xdr:rowOff>
    </xdr:from>
    <xdr:ext cx="1000125" cy="1970555"/>
    <xdr:pic>
      <xdr:nvPicPr>
        <xdr:cNvPr id="48"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0" y="14192250"/>
          <a:ext cx="1000125" cy="197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419100</xdr:colOff>
      <xdr:row>17</xdr:row>
      <xdr:rowOff>0</xdr:rowOff>
    </xdr:from>
    <xdr:ext cx="1000124" cy="1970555"/>
    <xdr:pic>
      <xdr:nvPicPr>
        <xdr:cNvPr id="49" name="Picture 6" descr="TAC pedestal back-to-back | ABB"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62700" y="14192250"/>
          <a:ext cx="1000124" cy="197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3"/>
  <sheetViews>
    <sheetView showZeros="0" tabSelected="1" zoomScaleNormal="100" zoomScaleSheetLayoutView="85" workbookViewId="0">
      <pane xSplit="3" ySplit="3" topLeftCell="D4" activePane="bottomRight" state="frozen"/>
      <selection pane="topRight" activeCell="C1" sqref="C1"/>
      <selection pane="bottomLeft" activeCell="A4" sqref="A4"/>
      <selection pane="bottomRight" activeCell="C5" sqref="C5"/>
    </sheetView>
  </sheetViews>
  <sheetFormatPr defaultRowHeight="12"/>
  <cols>
    <col min="1" max="1" width="3.5703125" style="27" bestFit="1" customWidth="1"/>
    <col min="2" max="2" width="4.7109375" style="39" customWidth="1"/>
    <col min="3" max="3" width="71.140625" style="22" customWidth="1"/>
    <col min="4" max="4" width="6.28515625" style="3" bestFit="1" customWidth="1"/>
    <col min="5" max="5" width="7" style="37" bestFit="1" customWidth="1"/>
    <col min="6" max="6" width="8.85546875" style="22" bestFit="1" customWidth="1"/>
    <col min="7" max="7" width="12" style="22" bestFit="1" customWidth="1"/>
    <col min="8" max="8" width="9.5703125" style="22" bestFit="1" customWidth="1"/>
    <col min="9" max="16384" width="9.140625" style="22"/>
  </cols>
  <sheetData>
    <row r="1" spans="1:8" ht="24">
      <c r="B1" s="38"/>
      <c r="C1" s="2" t="s">
        <v>141</v>
      </c>
      <c r="F1" s="2"/>
      <c r="G1" s="2"/>
      <c r="H1" s="2"/>
    </row>
    <row r="2" spans="1:8">
      <c r="B2" s="38"/>
      <c r="C2" s="2"/>
      <c r="F2" s="25"/>
      <c r="G2" s="25"/>
      <c r="H2" s="25"/>
    </row>
    <row r="3" spans="1:8" s="27" customFormat="1">
      <c r="B3" s="58" t="s">
        <v>5</v>
      </c>
      <c r="C3" s="58" t="s">
        <v>7</v>
      </c>
      <c r="D3" s="58" t="s">
        <v>6</v>
      </c>
      <c r="E3" s="55" t="s">
        <v>168</v>
      </c>
      <c r="F3" s="58" t="s">
        <v>121</v>
      </c>
      <c r="G3" s="58" t="s">
        <v>122</v>
      </c>
      <c r="H3" s="58" t="s">
        <v>14</v>
      </c>
    </row>
    <row r="4" spans="1:8" s="20" customFormat="1">
      <c r="A4" s="26"/>
      <c r="B4" s="60" t="s">
        <v>102</v>
      </c>
      <c r="C4" s="61" t="s">
        <v>109</v>
      </c>
      <c r="D4" s="56"/>
      <c r="E4" s="57"/>
      <c r="F4" s="56"/>
      <c r="G4" s="56"/>
      <c r="H4" s="56"/>
    </row>
    <row r="5" spans="1:8">
      <c r="B5" s="38"/>
      <c r="C5" s="7"/>
      <c r="D5" s="4"/>
      <c r="F5" s="21"/>
      <c r="G5" s="21"/>
      <c r="H5" s="21"/>
    </row>
    <row r="6" spans="1:8" ht="156">
      <c r="C6" s="2" t="s">
        <v>123</v>
      </c>
      <c r="D6" s="27"/>
      <c r="E6" s="44"/>
      <c r="F6" s="15"/>
      <c r="G6" s="15"/>
      <c r="H6" s="15"/>
    </row>
    <row r="7" spans="1:8" ht="180">
      <c r="C7" s="2" t="s">
        <v>16</v>
      </c>
      <c r="D7" s="27"/>
      <c r="E7" s="44"/>
      <c r="F7" s="15"/>
      <c r="G7" s="15"/>
      <c r="H7" s="15"/>
    </row>
    <row r="8" spans="1:8" ht="156">
      <c r="C8" s="2" t="s">
        <v>17</v>
      </c>
      <c r="D8" s="27"/>
      <c r="E8" s="44"/>
      <c r="F8" s="15"/>
      <c r="G8" s="15"/>
      <c r="H8" s="15"/>
    </row>
    <row r="9" spans="1:8" ht="144">
      <c r="C9" s="2" t="s">
        <v>31</v>
      </c>
      <c r="D9" s="27"/>
      <c r="E9" s="44"/>
      <c r="F9" s="15"/>
      <c r="G9" s="15"/>
      <c r="H9" s="15"/>
    </row>
    <row r="10" spans="1:8" ht="132">
      <c r="C10" s="2" t="s">
        <v>33</v>
      </c>
      <c r="D10" s="27"/>
      <c r="E10" s="44"/>
      <c r="F10" s="15"/>
      <c r="G10" s="15"/>
      <c r="H10" s="15"/>
    </row>
    <row r="11" spans="1:8" ht="156">
      <c r="C11" s="5" t="s">
        <v>55</v>
      </c>
      <c r="D11" s="27"/>
      <c r="E11" s="44"/>
      <c r="F11" s="15"/>
      <c r="G11" s="15"/>
      <c r="H11" s="15"/>
    </row>
    <row r="12" spans="1:8">
      <c r="D12" s="27"/>
      <c r="E12" s="44"/>
      <c r="F12" s="15"/>
      <c r="G12" s="15"/>
      <c r="H12" s="15"/>
    </row>
    <row r="13" spans="1:8" s="20" customFormat="1">
      <c r="A13" s="26"/>
      <c r="B13" s="38"/>
      <c r="C13" s="62" t="s">
        <v>142</v>
      </c>
      <c r="D13" s="26"/>
      <c r="E13" s="44"/>
      <c r="F13" s="21"/>
      <c r="G13" s="21"/>
      <c r="H13" s="21"/>
    </row>
    <row r="14" spans="1:8">
      <c r="C14" s="2"/>
      <c r="D14" s="27"/>
      <c r="E14" s="44"/>
      <c r="F14" s="15"/>
      <c r="G14" s="15"/>
      <c r="H14" s="15"/>
    </row>
    <row r="15" spans="1:8" ht="60">
      <c r="B15" s="39" t="s">
        <v>2</v>
      </c>
      <c r="C15" s="2" t="s">
        <v>208</v>
      </c>
      <c r="D15" s="27" t="s">
        <v>8</v>
      </c>
      <c r="E15" s="44">
        <v>1</v>
      </c>
      <c r="F15" s="15"/>
      <c r="G15" s="15">
        <f>$E15*F15</f>
        <v>0</v>
      </c>
      <c r="H15" s="15"/>
    </row>
    <row r="16" spans="1:8">
      <c r="C16" s="2"/>
      <c r="D16" s="27"/>
      <c r="E16" s="44"/>
      <c r="F16" s="15"/>
      <c r="G16" s="15"/>
      <c r="H16" s="15"/>
    </row>
    <row r="17" spans="1:8" ht="168">
      <c r="A17" s="27" t="s">
        <v>225</v>
      </c>
      <c r="B17" s="39" t="s">
        <v>0</v>
      </c>
      <c r="C17" s="2" t="s">
        <v>203</v>
      </c>
      <c r="D17" s="27"/>
      <c r="E17" s="44"/>
      <c r="F17" s="15"/>
      <c r="G17" s="15"/>
      <c r="H17" s="15"/>
    </row>
    <row r="18" spans="1:8" s="54" customFormat="1">
      <c r="A18" s="27" t="s">
        <v>225</v>
      </c>
      <c r="B18" s="38"/>
      <c r="C18" s="6" t="s">
        <v>19</v>
      </c>
      <c r="D18" s="45" t="s">
        <v>8</v>
      </c>
      <c r="E18" s="46">
        <v>3</v>
      </c>
      <c r="F18" s="31"/>
      <c r="G18" s="21">
        <f>$E18*F18</f>
        <v>0</v>
      </c>
      <c r="H18" s="21"/>
    </row>
    <row r="19" spans="1:8" s="54" customFormat="1" ht="24">
      <c r="A19" s="4"/>
      <c r="B19" s="38"/>
      <c r="C19" s="6" t="s">
        <v>21</v>
      </c>
      <c r="D19" s="45" t="s">
        <v>8</v>
      </c>
      <c r="E19" s="46">
        <v>3</v>
      </c>
      <c r="F19" s="31"/>
      <c r="G19" s="21">
        <f>$E19*F19</f>
        <v>0</v>
      </c>
      <c r="H19" s="21"/>
    </row>
    <row r="20" spans="1:8" s="20" customFormat="1">
      <c r="A20" s="26"/>
      <c r="B20" s="38"/>
      <c r="C20" s="7"/>
      <c r="D20" s="26"/>
      <c r="E20" s="44"/>
      <c r="F20" s="21"/>
      <c r="G20" s="21"/>
      <c r="H20" s="21"/>
    </row>
    <row r="21" spans="1:8" s="20" customFormat="1" ht="180">
      <c r="A21" s="27" t="s">
        <v>225</v>
      </c>
      <c r="B21" s="38" t="s">
        <v>35</v>
      </c>
      <c r="C21" s="7" t="s">
        <v>223</v>
      </c>
      <c r="D21" s="26"/>
      <c r="E21" s="44"/>
      <c r="F21" s="21"/>
      <c r="G21" s="21"/>
      <c r="H21" s="21"/>
    </row>
    <row r="22" spans="1:8" s="54" customFormat="1">
      <c r="A22" s="27" t="s">
        <v>225</v>
      </c>
      <c r="B22" s="38"/>
      <c r="C22" s="6" t="s">
        <v>19</v>
      </c>
      <c r="D22" s="45" t="s">
        <v>8</v>
      </c>
      <c r="E22" s="46">
        <v>1</v>
      </c>
      <c r="F22" s="31"/>
      <c r="G22" s="21">
        <f>$E22*F22</f>
        <v>0</v>
      </c>
      <c r="H22" s="21"/>
    </row>
    <row r="23" spans="1:8" s="54" customFormat="1" ht="30.75" customHeight="1">
      <c r="A23" s="4"/>
      <c r="B23" s="38"/>
      <c r="C23" s="6" t="s">
        <v>21</v>
      </c>
      <c r="D23" s="45" t="s">
        <v>8</v>
      </c>
      <c r="E23" s="46">
        <v>1</v>
      </c>
      <c r="F23" s="31"/>
      <c r="G23" s="21">
        <f>$E23*F23</f>
        <v>0</v>
      </c>
      <c r="H23" s="21"/>
    </row>
    <row r="24" spans="1:8">
      <c r="C24" s="2"/>
      <c r="D24" s="27"/>
      <c r="E24" s="44"/>
      <c r="F24" s="15"/>
      <c r="G24" s="15"/>
      <c r="H24" s="15"/>
    </row>
    <row r="25" spans="1:8" ht="24">
      <c r="B25" s="39" t="s">
        <v>3</v>
      </c>
      <c r="C25" s="2" t="s">
        <v>57</v>
      </c>
      <c r="D25" s="27"/>
      <c r="E25" s="44"/>
      <c r="F25" s="15"/>
      <c r="G25" s="15"/>
      <c r="H25" s="15"/>
    </row>
    <row r="26" spans="1:8">
      <c r="C26" s="16" t="s">
        <v>221</v>
      </c>
      <c r="D26" s="32" t="s">
        <v>20</v>
      </c>
      <c r="E26" s="50">
        <v>2</v>
      </c>
      <c r="F26" s="15"/>
      <c r="G26" s="15"/>
      <c r="H26" s="15"/>
    </row>
    <row r="27" spans="1:8">
      <c r="C27" s="16" t="s">
        <v>222</v>
      </c>
      <c r="D27" s="27" t="s">
        <v>20</v>
      </c>
      <c r="E27" s="44">
        <v>6</v>
      </c>
      <c r="F27" s="15"/>
      <c r="G27" s="15"/>
      <c r="H27" s="15"/>
    </row>
    <row r="28" spans="1:8">
      <c r="C28" s="2" t="s">
        <v>218</v>
      </c>
      <c r="D28" s="27" t="s">
        <v>20</v>
      </c>
      <c r="E28" s="44">
        <v>3</v>
      </c>
      <c r="F28" s="15"/>
      <c r="G28" s="15"/>
      <c r="H28" s="15"/>
    </row>
    <row r="29" spans="1:8" ht="24">
      <c r="C29" s="2" t="s">
        <v>188</v>
      </c>
      <c r="D29" s="27" t="s">
        <v>20</v>
      </c>
      <c r="E29" s="44">
        <v>1</v>
      </c>
      <c r="F29" s="15"/>
      <c r="G29" s="15"/>
      <c r="H29" s="15"/>
    </row>
    <row r="30" spans="1:8">
      <c r="C30" s="2" t="s">
        <v>183</v>
      </c>
      <c r="D30" s="27" t="s">
        <v>20</v>
      </c>
      <c r="E30" s="44">
        <v>2</v>
      </c>
      <c r="F30" s="15"/>
      <c r="G30" s="15"/>
      <c r="H30" s="15"/>
    </row>
    <row r="31" spans="1:8" ht="36">
      <c r="C31" s="2" t="s">
        <v>201</v>
      </c>
      <c r="D31" s="27" t="s">
        <v>8</v>
      </c>
      <c r="E31" s="44">
        <v>1</v>
      </c>
      <c r="F31" s="21"/>
      <c r="G31" s="15"/>
      <c r="H31" s="15"/>
    </row>
    <row r="32" spans="1:8">
      <c r="C32" s="1" t="s">
        <v>56</v>
      </c>
      <c r="D32" s="45" t="s">
        <v>8</v>
      </c>
      <c r="E32" s="46">
        <v>1</v>
      </c>
      <c r="F32" s="53"/>
      <c r="G32" s="15">
        <f>$E32*F32</f>
        <v>0</v>
      </c>
      <c r="H32" s="15"/>
    </row>
    <row r="33" spans="1:8">
      <c r="C33" s="2"/>
      <c r="D33" s="27"/>
      <c r="E33" s="44"/>
      <c r="F33" s="15"/>
      <c r="G33" s="15"/>
      <c r="H33" s="15"/>
    </row>
    <row r="34" spans="1:8" ht="36">
      <c r="B34" s="39" t="s">
        <v>15</v>
      </c>
      <c r="C34" s="2" t="s">
        <v>80</v>
      </c>
      <c r="D34" s="27" t="s">
        <v>4</v>
      </c>
      <c r="E34" s="44">
        <v>220</v>
      </c>
      <c r="F34" s="53"/>
      <c r="G34" s="15">
        <f>$E34*F34</f>
        <v>0</v>
      </c>
      <c r="H34" s="15"/>
    </row>
    <row r="35" spans="1:8">
      <c r="C35" s="2"/>
      <c r="D35" s="27"/>
      <c r="E35" s="44"/>
      <c r="F35" s="15"/>
      <c r="G35" s="15"/>
      <c r="H35" s="15"/>
    </row>
    <row r="36" spans="1:8" ht="36">
      <c r="B36" s="39" t="s">
        <v>58</v>
      </c>
      <c r="C36" s="2" t="s">
        <v>81</v>
      </c>
      <c r="D36" s="27" t="s">
        <v>4</v>
      </c>
      <c r="E36" s="44">
        <v>280</v>
      </c>
      <c r="F36" s="53"/>
      <c r="G36" s="15">
        <f>$E36*F36</f>
        <v>0</v>
      </c>
      <c r="H36" s="15"/>
    </row>
    <row r="37" spans="1:8">
      <c r="C37" s="2"/>
      <c r="D37" s="27"/>
      <c r="E37" s="44"/>
      <c r="F37" s="15"/>
      <c r="G37" s="15"/>
      <c r="H37" s="15"/>
    </row>
    <row r="38" spans="1:8" ht="24">
      <c r="B38" s="39" t="s">
        <v>59</v>
      </c>
      <c r="C38" s="2" t="s">
        <v>22</v>
      </c>
      <c r="D38" s="27" t="s">
        <v>4</v>
      </c>
      <c r="E38" s="44">
        <v>186</v>
      </c>
      <c r="F38" s="53"/>
      <c r="G38" s="15">
        <f>$E38*F38</f>
        <v>0</v>
      </c>
      <c r="H38" s="15"/>
    </row>
    <row r="39" spans="1:8">
      <c r="C39" s="2"/>
      <c r="D39" s="27"/>
      <c r="E39" s="44"/>
      <c r="F39" s="15"/>
      <c r="G39" s="15"/>
      <c r="H39" s="15"/>
    </row>
    <row r="40" spans="1:8" ht="24">
      <c r="B40" s="39" t="s">
        <v>63</v>
      </c>
      <c r="C40" s="2" t="s">
        <v>83</v>
      </c>
      <c r="D40" s="27" t="s">
        <v>4</v>
      </c>
      <c r="E40" s="44">
        <v>250</v>
      </c>
      <c r="F40" s="53"/>
      <c r="G40" s="15">
        <f>$E40*F40</f>
        <v>0</v>
      </c>
      <c r="H40" s="15"/>
    </row>
    <row r="41" spans="1:8">
      <c r="C41" s="2"/>
      <c r="D41" s="27"/>
      <c r="E41" s="44"/>
      <c r="F41" s="15"/>
      <c r="G41" s="15"/>
      <c r="H41" s="15"/>
    </row>
    <row r="42" spans="1:8" ht="120">
      <c r="A42" s="27" t="s">
        <v>225</v>
      </c>
      <c r="B42" s="39" t="s">
        <v>60</v>
      </c>
      <c r="C42" s="2" t="s">
        <v>209</v>
      </c>
      <c r="D42" s="27"/>
      <c r="E42" s="44"/>
      <c r="F42" s="15"/>
      <c r="G42" s="15"/>
      <c r="H42" s="15"/>
    </row>
    <row r="43" spans="1:8" ht="24">
      <c r="A43" s="27" t="s">
        <v>225</v>
      </c>
      <c r="C43" s="2" t="s">
        <v>170</v>
      </c>
      <c r="D43" s="27" t="s">
        <v>8</v>
      </c>
      <c r="E43" s="44">
        <v>1</v>
      </c>
      <c r="F43" s="15"/>
      <c r="G43" s="15"/>
      <c r="H43" s="15"/>
    </row>
    <row r="44" spans="1:8" ht="24">
      <c r="A44" s="27" t="s">
        <v>225</v>
      </c>
      <c r="C44" s="2" t="s">
        <v>171</v>
      </c>
      <c r="D44" s="27" t="s">
        <v>20</v>
      </c>
      <c r="E44" s="44">
        <v>2</v>
      </c>
      <c r="F44" s="15"/>
      <c r="G44" s="15"/>
      <c r="H44" s="15"/>
    </row>
    <row r="45" spans="1:8" ht="24">
      <c r="A45" s="27" t="s">
        <v>225</v>
      </c>
      <c r="C45" s="2" t="s">
        <v>172</v>
      </c>
      <c r="D45" s="27" t="s">
        <v>20</v>
      </c>
      <c r="E45" s="44">
        <v>4</v>
      </c>
      <c r="F45" s="15"/>
      <c r="G45" s="15"/>
      <c r="H45" s="15"/>
    </row>
    <row r="46" spans="1:8" ht="24">
      <c r="A46" s="27" t="s">
        <v>225</v>
      </c>
      <c r="C46" s="2" t="s">
        <v>173</v>
      </c>
      <c r="D46" s="27" t="s">
        <v>20</v>
      </c>
      <c r="E46" s="44">
        <v>2</v>
      </c>
      <c r="F46" s="15"/>
      <c r="G46" s="15"/>
      <c r="H46" s="15"/>
    </row>
    <row r="47" spans="1:8" ht="24">
      <c r="A47" s="27" t="s">
        <v>225</v>
      </c>
      <c r="C47" s="2" t="s">
        <v>188</v>
      </c>
      <c r="D47" s="27" t="s">
        <v>20</v>
      </c>
      <c r="E47" s="44">
        <v>1</v>
      </c>
      <c r="F47" s="15"/>
      <c r="G47" s="15"/>
      <c r="H47" s="15"/>
    </row>
    <row r="48" spans="1:8" ht="24">
      <c r="A48" s="27" t="s">
        <v>225</v>
      </c>
      <c r="C48" s="2" t="s">
        <v>185</v>
      </c>
      <c r="D48" s="27" t="s">
        <v>20</v>
      </c>
      <c r="E48" s="44">
        <v>1</v>
      </c>
      <c r="F48" s="15"/>
      <c r="G48" s="15"/>
      <c r="H48" s="15"/>
    </row>
    <row r="49" spans="1:8" ht="24">
      <c r="A49" s="27" t="s">
        <v>225</v>
      </c>
      <c r="C49" s="2" t="s">
        <v>187</v>
      </c>
      <c r="D49" s="27" t="s">
        <v>20</v>
      </c>
      <c r="E49" s="44">
        <v>1</v>
      </c>
      <c r="F49" s="15"/>
      <c r="G49" s="15"/>
      <c r="H49" s="15"/>
    </row>
    <row r="50" spans="1:8">
      <c r="A50" s="27" t="s">
        <v>225</v>
      </c>
      <c r="C50" s="2" t="s">
        <v>186</v>
      </c>
      <c r="D50" s="27" t="s">
        <v>20</v>
      </c>
      <c r="E50" s="44">
        <v>9</v>
      </c>
      <c r="F50" s="15"/>
      <c r="G50" s="15"/>
      <c r="H50" s="15"/>
    </row>
    <row r="51" spans="1:8" ht="24">
      <c r="A51" s="27" t="s">
        <v>225</v>
      </c>
      <c r="C51" s="2" t="s">
        <v>185</v>
      </c>
      <c r="D51" s="27" t="s">
        <v>20</v>
      </c>
      <c r="E51" s="44">
        <v>4</v>
      </c>
      <c r="F51" s="15"/>
      <c r="G51" s="15"/>
      <c r="H51" s="15"/>
    </row>
    <row r="52" spans="1:8" ht="24">
      <c r="A52" s="27" t="s">
        <v>225</v>
      </c>
      <c r="C52" s="2" t="s">
        <v>184</v>
      </c>
      <c r="D52" s="27" t="s">
        <v>20</v>
      </c>
      <c r="E52" s="44">
        <v>1</v>
      </c>
      <c r="F52" s="15"/>
      <c r="G52" s="15"/>
      <c r="H52" s="15"/>
    </row>
    <row r="53" spans="1:8">
      <c r="A53" s="27" t="s">
        <v>225</v>
      </c>
      <c r="C53" s="2" t="s">
        <v>183</v>
      </c>
      <c r="D53" s="27" t="s">
        <v>20</v>
      </c>
      <c r="E53" s="44">
        <v>3</v>
      </c>
      <c r="F53" s="15"/>
      <c r="G53" s="15"/>
      <c r="H53" s="15"/>
    </row>
    <row r="54" spans="1:8" ht="24">
      <c r="A54" s="27" t="s">
        <v>225</v>
      </c>
      <c r="C54" s="2" t="s">
        <v>182</v>
      </c>
      <c r="D54" s="27" t="s">
        <v>20</v>
      </c>
      <c r="E54" s="44">
        <v>2</v>
      </c>
      <c r="F54" s="15"/>
      <c r="G54" s="15"/>
      <c r="H54" s="15"/>
    </row>
    <row r="55" spans="1:8" ht="24">
      <c r="A55" s="27" t="s">
        <v>225</v>
      </c>
      <c r="C55" s="2" t="s">
        <v>181</v>
      </c>
      <c r="D55" s="27" t="s">
        <v>20</v>
      </c>
      <c r="E55" s="44">
        <v>1</v>
      </c>
      <c r="F55" s="15"/>
      <c r="G55" s="15"/>
      <c r="H55" s="15"/>
    </row>
    <row r="56" spans="1:8">
      <c r="A56" s="27" t="s">
        <v>225</v>
      </c>
      <c r="C56" s="2" t="s">
        <v>180</v>
      </c>
      <c r="D56" s="27" t="s">
        <v>20</v>
      </c>
      <c r="E56" s="44">
        <v>1</v>
      </c>
      <c r="F56" s="15"/>
      <c r="G56" s="15"/>
      <c r="H56" s="15"/>
    </row>
    <row r="57" spans="1:8">
      <c r="A57" s="27" t="s">
        <v>225</v>
      </c>
      <c r="C57" s="2" t="s">
        <v>179</v>
      </c>
      <c r="D57" s="27" t="s">
        <v>20</v>
      </c>
      <c r="E57" s="44">
        <v>1</v>
      </c>
      <c r="F57" s="15"/>
      <c r="G57" s="15"/>
      <c r="H57" s="15"/>
    </row>
    <row r="58" spans="1:8" ht="24">
      <c r="A58" s="27" t="s">
        <v>225</v>
      </c>
      <c r="C58" s="7" t="s">
        <v>178</v>
      </c>
      <c r="D58" s="27" t="s">
        <v>20</v>
      </c>
      <c r="E58" s="44">
        <v>1</v>
      </c>
      <c r="F58" s="15"/>
      <c r="G58" s="15"/>
      <c r="H58" s="15"/>
    </row>
    <row r="59" spans="1:8">
      <c r="A59" s="27" t="s">
        <v>225</v>
      </c>
      <c r="C59" s="2" t="s">
        <v>177</v>
      </c>
      <c r="D59" s="27" t="s">
        <v>20</v>
      </c>
      <c r="E59" s="44">
        <v>1</v>
      </c>
      <c r="F59" s="15"/>
      <c r="G59" s="15"/>
      <c r="H59" s="15"/>
    </row>
    <row r="60" spans="1:8">
      <c r="A60" s="27" t="s">
        <v>225</v>
      </c>
      <c r="C60" s="2" t="s">
        <v>176</v>
      </c>
      <c r="D60" s="27" t="s">
        <v>20</v>
      </c>
      <c r="E60" s="44">
        <v>1</v>
      </c>
      <c r="F60" s="15"/>
      <c r="G60" s="15"/>
      <c r="H60" s="15"/>
    </row>
    <row r="61" spans="1:8" ht="24">
      <c r="A61" s="27" t="s">
        <v>225</v>
      </c>
      <c r="C61" s="2" t="s">
        <v>175</v>
      </c>
      <c r="D61" s="27" t="s">
        <v>20</v>
      </c>
      <c r="E61" s="44">
        <v>30</v>
      </c>
      <c r="F61" s="15"/>
      <c r="G61" s="15"/>
      <c r="H61" s="15"/>
    </row>
    <row r="62" spans="1:8" ht="24">
      <c r="A62" s="27" t="s">
        <v>225</v>
      </c>
      <c r="C62" s="2" t="s">
        <v>174</v>
      </c>
      <c r="D62" s="27" t="s">
        <v>20</v>
      </c>
      <c r="E62" s="44">
        <v>26</v>
      </c>
      <c r="F62" s="15"/>
      <c r="G62" s="15"/>
      <c r="H62" s="15"/>
    </row>
    <row r="63" spans="1:8" ht="108">
      <c r="A63" s="27" t="s">
        <v>225</v>
      </c>
      <c r="C63" s="2" t="s">
        <v>82</v>
      </c>
      <c r="D63" s="27"/>
      <c r="E63" s="44"/>
      <c r="F63" s="21"/>
      <c r="G63" s="15"/>
      <c r="H63" s="15"/>
    </row>
    <row r="64" spans="1:8">
      <c r="A64" s="27" t="s">
        <v>225</v>
      </c>
      <c r="C64" s="8" t="s">
        <v>19</v>
      </c>
      <c r="D64" s="45" t="s">
        <v>8</v>
      </c>
      <c r="E64" s="46">
        <v>1</v>
      </c>
      <c r="F64" s="53"/>
      <c r="G64" s="15">
        <f>$E64*F64</f>
        <v>0</v>
      </c>
      <c r="H64" s="15"/>
    </row>
    <row r="65" spans="1:8" ht="24">
      <c r="C65" s="8" t="s">
        <v>21</v>
      </c>
      <c r="D65" s="45" t="s">
        <v>8</v>
      </c>
      <c r="E65" s="46">
        <v>1</v>
      </c>
      <c r="F65" s="53"/>
      <c r="G65" s="15">
        <f>$E65*F65</f>
        <v>0</v>
      </c>
      <c r="H65" s="15"/>
    </row>
    <row r="66" spans="1:8">
      <c r="C66" s="8"/>
      <c r="D66" s="27"/>
      <c r="E66" s="44"/>
      <c r="F66" s="15"/>
      <c r="G66" s="15"/>
      <c r="H66" s="15"/>
    </row>
    <row r="67" spans="1:8" ht="120">
      <c r="A67" s="27" t="s">
        <v>225</v>
      </c>
      <c r="B67" s="39" t="s">
        <v>1</v>
      </c>
      <c r="C67" s="2" t="s">
        <v>210</v>
      </c>
      <c r="D67" s="27"/>
      <c r="E67" s="44"/>
      <c r="F67" s="15"/>
      <c r="G67" s="15"/>
      <c r="H67" s="15"/>
    </row>
    <row r="68" spans="1:8" ht="24">
      <c r="A68" s="27" t="s">
        <v>225</v>
      </c>
      <c r="C68" s="2" t="s">
        <v>224</v>
      </c>
      <c r="D68" s="27" t="s">
        <v>8</v>
      </c>
      <c r="E68" s="44">
        <v>1</v>
      </c>
      <c r="F68" s="15"/>
      <c r="G68" s="15"/>
      <c r="H68" s="15"/>
    </row>
    <row r="69" spans="1:8" ht="24">
      <c r="A69" s="27" t="s">
        <v>225</v>
      </c>
      <c r="C69" s="2" t="s">
        <v>171</v>
      </c>
      <c r="D69" s="27" t="s">
        <v>20</v>
      </c>
      <c r="E69" s="44">
        <v>2</v>
      </c>
      <c r="F69" s="15"/>
      <c r="G69" s="15"/>
      <c r="H69" s="15"/>
    </row>
    <row r="70" spans="1:8" ht="24">
      <c r="A70" s="27" t="s">
        <v>225</v>
      </c>
      <c r="C70" s="2" t="s">
        <v>173</v>
      </c>
      <c r="D70" s="27" t="s">
        <v>20</v>
      </c>
      <c r="E70" s="44">
        <v>2</v>
      </c>
      <c r="F70" s="15"/>
      <c r="G70" s="15"/>
      <c r="H70" s="15"/>
    </row>
    <row r="71" spans="1:8" ht="24">
      <c r="A71" s="27" t="s">
        <v>225</v>
      </c>
      <c r="C71" s="2" t="s">
        <v>188</v>
      </c>
      <c r="D71" s="27" t="s">
        <v>20</v>
      </c>
      <c r="E71" s="44">
        <v>1</v>
      </c>
      <c r="F71" s="15"/>
      <c r="G71" s="15"/>
      <c r="H71" s="15"/>
    </row>
    <row r="72" spans="1:8" ht="24">
      <c r="A72" s="27" t="s">
        <v>225</v>
      </c>
      <c r="C72" s="2" t="s">
        <v>185</v>
      </c>
      <c r="D72" s="27" t="s">
        <v>20</v>
      </c>
      <c r="E72" s="44">
        <v>4</v>
      </c>
      <c r="F72" s="15"/>
      <c r="G72" s="15"/>
      <c r="H72" s="15"/>
    </row>
    <row r="73" spans="1:8" ht="36">
      <c r="A73" s="27" t="s">
        <v>225</v>
      </c>
      <c r="C73" s="2" t="s">
        <v>189</v>
      </c>
      <c r="D73" s="27" t="s">
        <v>8</v>
      </c>
      <c r="E73" s="44">
        <v>1</v>
      </c>
      <c r="F73" s="15"/>
      <c r="G73" s="15"/>
      <c r="H73" s="15"/>
    </row>
    <row r="74" spans="1:8" ht="24">
      <c r="A74" s="27" t="s">
        <v>225</v>
      </c>
      <c r="C74" s="2" t="s">
        <v>190</v>
      </c>
      <c r="D74" s="27" t="s">
        <v>20</v>
      </c>
      <c r="E74" s="44">
        <v>1</v>
      </c>
      <c r="F74" s="15"/>
      <c r="G74" s="15"/>
      <c r="H74" s="15"/>
    </row>
    <row r="75" spans="1:8">
      <c r="A75" s="27" t="s">
        <v>225</v>
      </c>
      <c r="C75" s="2" t="s">
        <v>191</v>
      </c>
      <c r="D75" s="27" t="s">
        <v>20</v>
      </c>
      <c r="E75" s="44">
        <v>3</v>
      </c>
      <c r="F75" s="15"/>
      <c r="G75" s="15"/>
      <c r="H75" s="15"/>
    </row>
    <row r="76" spans="1:8" ht="36">
      <c r="A76" s="27" t="s">
        <v>225</v>
      </c>
      <c r="C76" s="2" t="s">
        <v>192</v>
      </c>
      <c r="D76" s="27" t="s">
        <v>20</v>
      </c>
      <c r="E76" s="44">
        <v>1</v>
      </c>
      <c r="F76" s="15"/>
      <c r="G76" s="15"/>
      <c r="H76" s="15"/>
    </row>
    <row r="77" spans="1:8" ht="36">
      <c r="A77" s="27" t="s">
        <v>225</v>
      </c>
      <c r="C77" s="2" t="s">
        <v>193</v>
      </c>
      <c r="D77" s="27" t="s">
        <v>8</v>
      </c>
      <c r="E77" s="44">
        <v>8</v>
      </c>
      <c r="F77" s="15"/>
      <c r="G77" s="15"/>
      <c r="H77" s="15"/>
    </row>
    <row r="78" spans="1:8">
      <c r="A78" s="27" t="s">
        <v>225</v>
      </c>
      <c r="C78" s="2" t="s">
        <v>186</v>
      </c>
      <c r="D78" s="27" t="s">
        <v>20</v>
      </c>
      <c r="E78" s="44">
        <v>9</v>
      </c>
      <c r="F78" s="15"/>
      <c r="G78" s="15"/>
      <c r="H78" s="15"/>
    </row>
    <row r="79" spans="1:8" ht="24">
      <c r="A79" s="27" t="s">
        <v>225</v>
      </c>
      <c r="C79" s="2" t="s">
        <v>184</v>
      </c>
      <c r="D79" s="27" t="s">
        <v>20</v>
      </c>
      <c r="E79" s="44">
        <v>2</v>
      </c>
      <c r="F79" s="15"/>
      <c r="G79" s="15"/>
      <c r="H79" s="15"/>
    </row>
    <row r="80" spans="1:8">
      <c r="A80" s="27" t="s">
        <v>225</v>
      </c>
      <c r="C80" s="2" t="s">
        <v>183</v>
      </c>
      <c r="D80" s="27" t="s">
        <v>20</v>
      </c>
      <c r="E80" s="44">
        <v>3</v>
      </c>
      <c r="F80" s="15"/>
      <c r="G80" s="15"/>
      <c r="H80" s="15"/>
    </row>
    <row r="81" spans="1:8" ht="24">
      <c r="A81" s="27" t="s">
        <v>225</v>
      </c>
      <c r="C81" s="2" t="s">
        <v>194</v>
      </c>
      <c r="D81" s="27" t="s">
        <v>20</v>
      </c>
      <c r="E81" s="44">
        <v>2</v>
      </c>
      <c r="F81" s="15"/>
      <c r="G81" s="15"/>
      <c r="H81" s="15"/>
    </row>
    <row r="82" spans="1:8" ht="24">
      <c r="A82" s="27" t="s">
        <v>225</v>
      </c>
      <c r="C82" s="2" t="s">
        <v>195</v>
      </c>
      <c r="D82" s="27" t="s">
        <v>20</v>
      </c>
      <c r="E82" s="44">
        <v>1</v>
      </c>
      <c r="F82" s="15"/>
      <c r="G82" s="15"/>
      <c r="H82" s="15"/>
    </row>
    <row r="83" spans="1:8" ht="24">
      <c r="A83" s="27" t="s">
        <v>225</v>
      </c>
      <c r="C83" s="7" t="s">
        <v>196</v>
      </c>
      <c r="D83" s="27" t="s">
        <v>20</v>
      </c>
      <c r="E83" s="44">
        <v>1</v>
      </c>
      <c r="F83" s="15"/>
      <c r="G83" s="15"/>
      <c r="H83" s="15"/>
    </row>
    <row r="84" spans="1:8">
      <c r="A84" s="27" t="s">
        <v>225</v>
      </c>
      <c r="C84" s="2" t="s">
        <v>197</v>
      </c>
      <c r="D84" s="27" t="s">
        <v>20</v>
      </c>
      <c r="E84" s="44">
        <v>1</v>
      </c>
      <c r="F84" s="15"/>
      <c r="G84" s="15"/>
      <c r="H84" s="15"/>
    </row>
    <row r="85" spans="1:8">
      <c r="A85" s="27" t="s">
        <v>225</v>
      </c>
      <c r="C85" s="2" t="s">
        <v>198</v>
      </c>
      <c r="D85" s="27" t="s">
        <v>20</v>
      </c>
      <c r="E85" s="44">
        <v>3</v>
      </c>
      <c r="F85" s="15"/>
      <c r="G85" s="15"/>
      <c r="H85" s="15"/>
    </row>
    <row r="86" spans="1:8">
      <c r="A86" s="27" t="s">
        <v>225</v>
      </c>
      <c r="C86" s="2" t="s">
        <v>176</v>
      </c>
      <c r="D86" s="27" t="s">
        <v>20</v>
      </c>
      <c r="E86" s="44">
        <v>1</v>
      </c>
      <c r="F86" s="15"/>
      <c r="G86" s="15"/>
      <c r="H86" s="15"/>
    </row>
    <row r="87" spans="1:8">
      <c r="A87" s="27" t="s">
        <v>225</v>
      </c>
      <c r="C87" s="2" t="s">
        <v>199</v>
      </c>
      <c r="D87" s="27" t="s">
        <v>20</v>
      </c>
      <c r="E87" s="44">
        <v>1</v>
      </c>
      <c r="F87" s="15"/>
      <c r="G87" s="15"/>
      <c r="H87" s="15"/>
    </row>
    <row r="88" spans="1:8">
      <c r="A88" s="27" t="s">
        <v>225</v>
      </c>
      <c r="C88" s="2" t="s">
        <v>200</v>
      </c>
      <c r="D88" s="27" t="s">
        <v>20</v>
      </c>
      <c r="E88" s="44">
        <v>4</v>
      </c>
      <c r="F88" s="15"/>
      <c r="G88" s="15"/>
      <c r="H88" s="15"/>
    </row>
    <row r="89" spans="1:8" ht="96">
      <c r="A89" s="27" t="s">
        <v>225</v>
      </c>
      <c r="C89" s="2" t="s">
        <v>62</v>
      </c>
      <c r="D89" s="27" t="s">
        <v>20</v>
      </c>
      <c r="E89" s="44">
        <v>1</v>
      </c>
      <c r="F89" s="21"/>
      <c r="G89" s="15"/>
      <c r="H89" s="15"/>
    </row>
    <row r="90" spans="1:8">
      <c r="A90" s="27" t="s">
        <v>225</v>
      </c>
      <c r="C90" s="8" t="s">
        <v>19</v>
      </c>
      <c r="D90" s="45" t="s">
        <v>8</v>
      </c>
      <c r="E90" s="46">
        <v>1</v>
      </c>
      <c r="F90" s="53"/>
      <c r="G90" s="15">
        <f>$E90*F90</f>
        <v>0</v>
      </c>
      <c r="H90" s="15"/>
    </row>
    <row r="91" spans="1:8" ht="24">
      <c r="C91" s="8" t="s">
        <v>21</v>
      </c>
      <c r="D91" s="45" t="s">
        <v>8</v>
      </c>
      <c r="E91" s="46">
        <v>1</v>
      </c>
      <c r="F91" s="53"/>
      <c r="G91" s="15">
        <f>$E91*F91</f>
        <v>0</v>
      </c>
      <c r="H91" s="15"/>
    </row>
    <row r="92" spans="1:8">
      <c r="C92" s="2"/>
      <c r="D92" s="27"/>
      <c r="E92" s="44"/>
      <c r="F92" s="15"/>
      <c r="G92" s="15"/>
      <c r="H92" s="15"/>
    </row>
    <row r="93" spans="1:8" ht="60">
      <c r="B93" s="39" t="s">
        <v>9</v>
      </c>
      <c r="C93" s="2" t="s">
        <v>162</v>
      </c>
      <c r="D93" s="27"/>
      <c r="E93" s="44"/>
      <c r="F93" s="15"/>
      <c r="G93" s="15"/>
      <c r="H93" s="15"/>
    </row>
    <row r="94" spans="1:8" ht="24">
      <c r="C94" s="2" t="s">
        <v>216</v>
      </c>
      <c r="D94" s="27" t="s">
        <v>20</v>
      </c>
      <c r="E94" s="59">
        <v>1</v>
      </c>
      <c r="F94" s="15"/>
      <c r="G94" s="15"/>
      <c r="H94" s="15"/>
    </row>
    <row r="95" spans="1:8">
      <c r="C95" s="2" t="s">
        <v>146</v>
      </c>
      <c r="D95" s="27" t="s">
        <v>20</v>
      </c>
      <c r="E95" s="59">
        <v>1</v>
      </c>
      <c r="F95" s="15"/>
      <c r="G95" s="15"/>
      <c r="H95" s="15"/>
    </row>
    <row r="96" spans="1:8">
      <c r="C96" s="2" t="s">
        <v>147</v>
      </c>
      <c r="D96" s="27" t="s">
        <v>20</v>
      </c>
      <c r="E96" s="59">
        <v>4</v>
      </c>
      <c r="F96" s="15"/>
      <c r="G96" s="15"/>
      <c r="H96" s="15"/>
    </row>
    <row r="97" spans="3:8">
      <c r="C97" s="2" t="s">
        <v>154</v>
      </c>
      <c r="D97" s="27" t="s">
        <v>20</v>
      </c>
      <c r="E97" s="59">
        <v>3</v>
      </c>
      <c r="F97" s="15"/>
      <c r="G97" s="15"/>
      <c r="H97" s="15"/>
    </row>
    <row r="98" spans="3:8">
      <c r="C98" s="2" t="s">
        <v>149</v>
      </c>
      <c r="D98" s="27" t="s">
        <v>20</v>
      </c>
      <c r="E98" s="59">
        <v>1</v>
      </c>
      <c r="F98" s="15"/>
      <c r="G98" s="15"/>
      <c r="H98" s="15"/>
    </row>
    <row r="99" spans="3:8">
      <c r="C99" s="2" t="s">
        <v>150</v>
      </c>
      <c r="D99" s="27" t="s">
        <v>20</v>
      </c>
      <c r="E99" s="59">
        <v>1</v>
      </c>
      <c r="F99" s="15"/>
      <c r="G99" s="15"/>
      <c r="H99" s="15"/>
    </row>
    <row r="100" spans="3:8">
      <c r="C100" s="2" t="s">
        <v>151</v>
      </c>
      <c r="D100" s="27" t="s">
        <v>20</v>
      </c>
      <c r="E100" s="59">
        <v>1</v>
      </c>
      <c r="F100" s="15"/>
      <c r="G100" s="15"/>
      <c r="H100" s="15"/>
    </row>
    <row r="101" spans="3:8">
      <c r="C101" s="2" t="s">
        <v>152</v>
      </c>
      <c r="D101" s="27" t="s">
        <v>20</v>
      </c>
      <c r="E101" s="59">
        <v>1</v>
      </c>
      <c r="F101" s="15"/>
      <c r="G101" s="15"/>
      <c r="H101" s="15"/>
    </row>
    <row r="102" spans="3:8">
      <c r="C102" s="2" t="s">
        <v>153</v>
      </c>
      <c r="D102" s="27" t="s">
        <v>20</v>
      </c>
      <c r="E102" s="59">
        <v>1</v>
      </c>
      <c r="F102" s="15"/>
      <c r="G102" s="15"/>
      <c r="H102" s="15"/>
    </row>
    <row r="103" spans="3:8">
      <c r="C103" s="2" t="s">
        <v>148</v>
      </c>
      <c r="D103" s="27" t="s">
        <v>20</v>
      </c>
      <c r="E103" s="59">
        <v>1</v>
      </c>
      <c r="F103" s="15"/>
      <c r="G103" s="15"/>
      <c r="H103" s="15"/>
    </row>
    <row r="104" spans="3:8" ht="24">
      <c r="C104" s="2" t="s">
        <v>158</v>
      </c>
      <c r="D104" s="27" t="s">
        <v>20</v>
      </c>
      <c r="E104" s="59">
        <v>1</v>
      </c>
      <c r="F104" s="15"/>
      <c r="G104" s="15"/>
      <c r="H104" s="15"/>
    </row>
    <row r="105" spans="3:8">
      <c r="C105" s="2" t="s">
        <v>155</v>
      </c>
      <c r="D105" s="27" t="s">
        <v>20</v>
      </c>
      <c r="E105" s="59">
        <v>12</v>
      </c>
      <c r="F105" s="15"/>
      <c r="G105" s="15"/>
      <c r="H105" s="15"/>
    </row>
    <row r="106" spans="3:8">
      <c r="C106" s="2" t="s">
        <v>160</v>
      </c>
      <c r="D106" s="27" t="s">
        <v>20</v>
      </c>
      <c r="E106" s="59">
        <v>12</v>
      </c>
      <c r="F106" s="15"/>
      <c r="G106" s="15"/>
      <c r="H106" s="15"/>
    </row>
    <row r="107" spans="3:8">
      <c r="C107" s="2" t="s">
        <v>156</v>
      </c>
      <c r="D107" s="27" t="s">
        <v>20</v>
      </c>
      <c r="E107" s="59">
        <v>12</v>
      </c>
      <c r="F107" s="15"/>
      <c r="G107" s="15"/>
      <c r="H107" s="15"/>
    </row>
    <row r="108" spans="3:8">
      <c r="C108" s="2" t="s">
        <v>157</v>
      </c>
      <c r="D108" s="27" t="s">
        <v>20</v>
      </c>
      <c r="E108" s="59">
        <v>12</v>
      </c>
      <c r="F108" s="15"/>
      <c r="G108" s="15"/>
      <c r="H108" s="15"/>
    </row>
    <row r="109" spans="3:8">
      <c r="C109" s="2" t="s">
        <v>165</v>
      </c>
      <c r="D109" s="27" t="s">
        <v>20</v>
      </c>
      <c r="E109" s="59">
        <v>2</v>
      </c>
      <c r="F109" s="15"/>
      <c r="G109" s="15"/>
      <c r="H109" s="15"/>
    </row>
    <row r="110" spans="3:8" ht="48">
      <c r="C110" s="52" t="s">
        <v>161</v>
      </c>
      <c r="D110" s="27" t="s">
        <v>20</v>
      </c>
      <c r="E110" s="59">
        <v>1</v>
      </c>
      <c r="F110" s="15"/>
      <c r="G110" s="15"/>
      <c r="H110" s="15"/>
    </row>
    <row r="111" spans="3:8">
      <c r="C111" s="52" t="s">
        <v>163</v>
      </c>
      <c r="D111" s="27" t="s">
        <v>20</v>
      </c>
      <c r="E111" s="59">
        <v>1</v>
      </c>
      <c r="F111" s="15"/>
      <c r="G111" s="15"/>
      <c r="H111" s="15"/>
    </row>
    <row r="112" spans="3:8" ht="24">
      <c r="C112" s="2" t="s">
        <v>164</v>
      </c>
      <c r="D112" s="27" t="s">
        <v>20</v>
      </c>
      <c r="E112" s="59">
        <v>1</v>
      </c>
      <c r="F112" s="15"/>
      <c r="G112" s="15"/>
      <c r="H112" s="15"/>
    </row>
    <row r="113" spans="2:8">
      <c r="C113" s="2" t="s">
        <v>159</v>
      </c>
      <c r="D113" s="27" t="s">
        <v>20</v>
      </c>
      <c r="E113" s="59">
        <v>1</v>
      </c>
      <c r="F113" s="53"/>
      <c r="G113" s="15">
        <f>$E113*F113</f>
        <v>0</v>
      </c>
      <c r="H113" s="15"/>
    </row>
    <row r="114" spans="2:8">
      <c r="C114" s="2"/>
      <c r="D114" s="27"/>
      <c r="E114" s="59"/>
      <c r="F114" s="53"/>
      <c r="G114" s="15"/>
      <c r="H114" s="15"/>
    </row>
    <row r="115" spans="2:8" ht="60">
      <c r="B115" s="39" t="s">
        <v>10</v>
      </c>
      <c r="C115" s="2" t="s">
        <v>61</v>
      </c>
      <c r="D115" s="27" t="s">
        <v>4</v>
      </c>
      <c r="E115" s="44">
        <v>230</v>
      </c>
      <c r="F115" s="53"/>
      <c r="G115" s="15">
        <f>$E115*F115</f>
        <v>0</v>
      </c>
      <c r="H115" s="15"/>
    </row>
    <row r="116" spans="2:8">
      <c r="C116" s="2"/>
      <c r="D116" s="27"/>
      <c r="E116" s="44"/>
      <c r="F116" s="15"/>
      <c r="G116" s="15"/>
      <c r="H116" s="15"/>
    </row>
    <row r="117" spans="2:8" ht="60">
      <c r="B117" s="39" t="s">
        <v>11</v>
      </c>
      <c r="C117" s="2" t="s">
        <v>143</v>
      </c>
      <c r="D117" s="27" t="s">
        <v>4</v>
      </c>
      <c r="E117" s="44">
        <v>280</v>
      </c>
      <c r="F117" s="53"/>
      <c r="G117" s="15">
        <f>$E117*F117</f>
        <v>0</v>
      </c>
      <c r="H117" s="15"/>
    </row>
    <row r="118" spans="2:8">
      <c r="C118" s="2"/>
      <c r="D118" s="27"/>
      <c r="E118" s="44"/>
      <c r="F118" s="15"/>
      <c r="G118" s="15"/>
      <c r="H118" s="15"/>
    </row>
    <row r="119" spans="2:8" ht="48">
      <c r="B119" s="38" t="s">
        <v>12</v>
      </c>
      <c r="C119" s="2" t="s">
        <v>34</v>
      </c>
      <c r="D119" s="27" t="s">
        <v>4</v>
      </c>
      <c r="E119" s="44">
        <v>32</v>
      </c>
      <c r="F119" s="15"/>
      <c r="G119" s="15">
        <f>$E119*F119</f>
        <v>0</v>
      </c>
      <c r="H119" s="15"/>
    </row>
    <row r="120" spans="2:8">
      <c r="C120" s="2"/>
      <c r="D120" s="27"/>
      <c r="E120" s="44"/>
      <c r="F120" s="15"/>
      <c r="G120" s="15"/>
      <c r="H120" s="15"/>
    </row>
    <row r="121" spans="2:8" ht="72">
      <c r="B121" s="39" t="s">
        <v>13</v>
      </c>
      <c r="C121" s="2" t="s">
        <v>32</v>
      </c>
      <c r="D121" s="26" t="s">
        <v>4</v>
      </c>
      <c r="E121" s="44">
        <v>320</v>
      </c>
      <c r="F121" s="15"/>
      <c r="G121" s="15">
        <f>$E121*F121</f>
        <v>0</v>
      </c>
      <c r="H121" s="15"/>
    </row>
    <row r="122" spans="2:8">
      <c r="C122" s="2"/>
      <c r="D122" s="27"/>
      <c r="E122" s="44"/>
      <c r="F122" s="15"/>
      <c r="G122" s="15"/>
      <c r="H122" s="15"/>
    </row>
    <row r="123" spans="2:8" ht="36">
      <c r="B123" s="39" t="s">
        <v>28</v>
      </c>
      <c r="C123" s="7" t="s">
        <v>85</v>
      </c>
      <c r="D123" s="26" t="s">
        <v>8</v>
      </c>
      <c r="E123" s="44">
        <v>2</v>
      </c>
      <c r="F123" s="53"/>
      <c r="G123" s="15">
        <f>$E123*F123</f>
        <v>0</v>
      </c>
      <c r="H123" s="15"/>
    </row>
    <row r="124" spans="2:8">
      <c r="C124" s="7"/>
      <c r="D124" s="27"/>
      <c r="E124" s="44"/>
      <c r="F124" s="15"/>
      <c r="G124" s="15"/>
      <c r="H124" s="15"/>
    </row>
    <row r="125" spans="2:8" ht="72">
      <c r="B125" s="39" t="s">
        <v>29</v>
      </c>
      <c r="C125" s="7" t="s">
        <v>36</v>
      </c>
      <c r="D125" s="27" t="s">
        <v>8</v>
      </c>
      <c r="E125" s="44">
        <v>8</v>
      </c>
      <c r="F125" s="53"/>
      <c r="G125" s="23">
        <f>$E125*F125</f>
        <v>0</v>
      </c>
      <c r="H125" s="15"/>
    </row>
    <row r="126" spans="2:8">
      <c r="C126" s="2"/>
      <c r="D126" s="27"/>
      <c r="E126" s="44"/>
      <c r="F126" s="15"/>
      <c r="G126" s="15"/>
      <c r="H126" s="15"/>
    </row>
    <row r="127" spans="2:8" ht="24">
      <c r="B127" s="39" t="s">
        <v>30</v>
      </c>
      <c r="C127" s="7" t="s">
        <v>64</v>
      </c>
      <c r="D127" s="27" t="s">
        <v>8</v>
      </c>
      <c r="E127" s="44">
        <v>3</v>
      </c>
      <c r="F127" s="53"/>
      <c r="G127" s="23">
        <f>$E127*F127</f>
        <v>0</v>
      </c>
      <c r="H127" s="15"/>
    </row>
    <row r="128" spans="2:8">
      <c r="C128" s="7"/>
      <c r="D128" s="27"/>
      <c r="E128" s="44"/>
      <c r="F128" s="15"/>
      <c r="G128" s="15"/>
      <c r="H128" s="15"/>
    </row>
    <row r="129" spans="2:8" ht="24">
      <c r="B129" s="39" t="s">
        <v>38</v>
      </c>
      <c r="C129" s="7" t="s">
        <v>67</v>
      </c>
      <c r="D129" s="26" t="s">
        <v>4</v>
      </c>
      <c r="E129" s="44">
        <v>420</v>
      </c>
      <c r="F129" s="53"/>
      <c r="G129" s="15">
        <f>$E129*F129</f>
        <v>0</v>
      </c>
      <c r="H129" s="15"/>
    </row>
    <row r="130" spans="2:8">
      <c r="C130" s="2"/>
      <c r="D130" s="27"/>
      <c r="E130" s="44"/>
      <c r="F130" s="15"/>
      <c r="G130" s="15"/>
      <c r="H130" s="15"/>
    </row>
    <row r="131" spans="2:8" ht="24">
      <c r="B131" s="39" t="s">
        <v>39</v>
      </c>
      <c r="C131" s="7" t="s">
        <v>23</v>
      </c>
      <c r="D131" s="26" t="s">
        <v>4</v>
      </c>
      <c r="E131" s="44">
        <v>380</v>
      </c>
      <c r="F131" s="53"/>
      <c r="G131" s="15">
        <f>$E131*F131</f>
        <v>0</v>
      </c>
      <c r="H131" s="15"/>
    </row>
    <row r="132" spans="2:8">
      <c r="C132" s="2"/>
      <c r="D132" s="26"/>
      <c r="E132" s="44"/>
      <c r="F132" s="21"/>
      <c r="G132" s="15"/>
      <c r="H132" s="15"/>
    </row>
    <row r="133" spans="2:8" ht="24">
      <c r="B133" s="39" t="s">
        <v>40</v>
      </c>
      <c r="C133" s="7" t="s">
        <v>37</v>
      </c>
      <c r="D133" s="26" t="s">
        <v>4</v>
      </c>
      <c r="E133" s="44">
        <v>280</v>
      </c>
      <c r="F133" s="53"/>
      <c r="G133" s="15">
        <f>$E133*F133</f>
        <v>0</v>
      </c>
      <c r="H133" s="15"/>
    </row>
    <row r="134" spans="2:8">
      <c r="C134" s="2"/>
      <c r="D134" s="26"/>
      <c r="E134" s="44"/>
      <c r="F134" s="21"/>
      <c r="G134" s="15"/>
      <c r="H134" s="15"/>
    </row>
    <row r="135" spans="2:8" ht="24">
      <c r="B135" s="39" t="s">
        <v>41</v>
      </c>
      <c r="C135" s="2" t="s">
        <v>24</v>
      </c>
      <c r="D135" s="26" t="s">
        <v>4</v>
      </c>
      <c r="E135" s="44">
        <v>230</v>
      </c>
      <c r="F135" s="53"/>
      <c r="G135" s="15">
        <f>$E135*F135</f>
        <v>0</v>
      </c>
      <c r="H135" s="15"/>
    </row>
    <row r="136" spans="2:8">
      <c r="C136" s="2"/>
      <c r="D136" s="26"/>
      <c r="E136" s="44"/>
      <c r="F136" s="21"/>
      <c r="G136" s="15"/>
      <c r="H136" s="15"/>
    </row>
    <row r="137" spans="2:8">
      <c r="B137" s="39" t="s">
        <v>42</v>
      </c>
      <c r="C137" s="2" t="s">
        <v>68</v>
      </c>
      <c r="D137" s="26" t="s">
        <v>4</v>
      </c>
      <c r="E137" s="44">
        <v>560</v>
      </c>
      <c r="F137" s="53"/>
      <c r="G137" s="15">
        <f>$E137*F137</f>
        <v>0</v>
      </c>
      <c r="H137" s="15"/>
    </row>
    <row r="138" spans="2:8">
      <c r="C138" s="2"/>
      <c r="D138" s="26"/>
      <c r="E138" s="44"/>
      <c r="F138" s="21"/>
      <c r="G138" s="15"/>
      <c r="H138" s="15"/>
    </row>
    <row r="139" spans="2:8" ht="24">
      <c r="B139" s="39" t="s">
        <v>43</v>
      </c>
      <c r="C139" s="2" t="s">
        <v>27</v>
      </c>
      <c r="D139" s="26" t="s">
        <v>4</v>
      </c>
      <c r="E139" s="44">
        <v>370</v>
      </c>
      <c r="F139" s="53"/>
      <c r="G139" s="15">
        <f>$E139*F139</f>
        <v>0</v>
      </c>
      <c r="H139" s="15"/>
    </row>
    <row r="140" spans="2:8">
      <c r="C140" s="2"/>
      <c r="D140" s="26"/>
      <c r="E140" s="44"/>
      <c r="F140" s="21"/>
      <c r="G140" s="15"/>
      <c r="H140" s="15"/>
    </row>
    <row r="141" spans="2:8">
      <c r="B141" s="39" t="s">
        <v>44</v>
      </c>
      <c r="C141" s="7" t="s">
        <v>25</v>
      </c>
      <c r="D141" s="26" t="s">
        <v>4</v>
      </c>
      <c r="E141" s="44">
        <v>820</v>
      </c>
      <c r="F141" s="53"/>
      <c r="G141" s="15">
        <f>$E141*F141</f>
        <v>0</v>
      </c>
      <c r="H141" s="15"/>
    </row>
    <row r="142" spans="2:8">
      <c r="C142" s="2"/>
      <c r="D142" s="26"/>
      <c r="E142" s="44"/>
      <c r="F142" s="21"/>
      <c r="G142" s="15"/>
      <c r="H142" s="15"/>
    </row>
    <row r="143" spans="2:8">
      <c r="B143" s="39" t="s">
        <v>45</v>
      </c>
      <c r="C143" s="7" t="s">
        <v>26</v>
      </c>
      <c r="D143" s="26" t="s">
        <v>4</v>
      </c>
      <c r="E143" s="44">
        <v>980</v>
      </c>
      <c r="F143" s="53"/>
      <c r="G143" s="15">
        <f>$E143*F143</f>
        <v>0</v>
      </c>
      <c r="H143" s="15"/>
    </row>
    <row r="144" spans="2:8">
      <c r="C144" s="2"/>
      <c r="D144" s="26"/>
      <c r="E144" s="44"/>
      <c r="F144" s="21"/>
      <c r="G144" s="15"/>
      <c r="H144" s="15"/>
    </row>
    <row r="145" spans="2:8" ht="72">
      <c r="B145" s="39" t="s">
        <v>47</v>
      </c>
      <c r="C145" s="2" t="s">
        <v>86</v>
      </c>
      <c r="D145" s="27" t="s">
        <v>8</v>
      </c>
      <c r="E145" s="44">
        <v>1</v>
      </c>
      <c r="F145" s="53"/>
      <c r="G145" s="23">
        <f>$E145*F145</f>
        <v>0</v>
      </c>
      <c r="H145" s="15"/>
    </row>
    <row r="146" spans="2:8">
      <c r="C146" s="2"/>
      <c r="D146" s="26"/>
      <c r="E146" s="44"/>
      <c r="F146" s="21"/>
      <c r="G146" s="15"/>
      <c r="H146" s="15"/>
    </row>
    <row r="147" spans="2:8" ht="84">
      <c r="B147" s="39" t="s">
        <v>48</v>
      </c>
      <c r="C147" s="2" t="s">
        <v>46</v>
      </c>
      <c r="D147" s="27" t="s">
        <v>8</v>
      </c>
      <c r="E147" s="44">
        <v>4</v>
      </c>
      <c r="F147" s="53"/>
      <c r="G147" s="23">
        <f>$E147*F147</f>
        <v>0</v>
      </c>
      <c r="H147" s="15"/>
    </row>
    <row r="148" spans="2:8">
      <c r="C148" s="2"/>
      <c r="D148" s="26"/>
      <c r="E148" s="44"/>
      <c r="F148" s="21"/>
      <c r="G148" s="15"/>
      <c r="H148" s="15"/>
    </row>
    <row r="149" spans="2:8" ht="48">
      <c r="B149" s="40" t="s">
        <v>49</v>
      </c>
      <c r="C149" s="7" t="s">
        <v>124</v>
      </c>
      <c r="D149" s="26" t="s">
        <v>8</v>
      </c>
      <c r="E149" s="44">
        <v>8</v>
      </c>
      <c r="F149" s="53"/>
      <c r="G149" s="15">
        <f>$E149*F149</f>
        <v>0</v>
      </c>
      <c r="H149" s="15"/>
    </row>
    <row r="150" spans="2:8">
      <c r="B150" s="40"/>
      <c r="C150" s="2"/>
      <c r="D150" s="26"/>
      <c r="E150" s="44"/>
      <c r="F150" s="21"/>
      <c r="G150" s="15"/>
      <c r="H150" s="15"/>
    </row>
    <row r="151" spans="2:8" ht="60">
      <c r="B151" s="40" t="s">
        <v>70</v>
      </c>
      <c r="C151" s="7" t="s">
        <v>125</v>
      </c>
      <c r="D151" s="26" t="s">
        <v>8</v>
      </c>
      <c r="E151" s="44">
        <v>1</v>
      </c>
      <c r="F151" s="53"/>
      <c r="G151" s="15">
        <f>$E151*F151</f>
        <v>0</v>
      </c>
      <c r="H151" s="15"/>
    </row>
    <row r="152" spans="2:8">
      <c r="B152" s="40"/>
      <c r="C152" s="2"/>
      <c r="D152" s="26"/>
      <c r="E152" s="44"/>
      <c r="F152" s="21"/>
      <c r="G152" s="15"/>
      <c r="H152" s="15"/>
    </row>
    <row r="153" spans="2:8" ht="60">
      <c r="B153" s="40" t="s">
        <v>72</v>
      </c>
      <c r="C153" s="9" t="s">
        <v>52</v>
      </c>
      <c r="D153" s="47" t="s">
        <v>50</v>
      </c>
      <c r="E153" s="44">
        <v>240</v>
      </c>
      <c r="F153" s="53"/>
      <c r="G153" s="23">
        <f>$E153*F153</f>
        <v>0</v>
      </c>
      <c r="H153" s="15"/>
    </row>
    <row r="154" spans="2:8">
      <c r="C154" s="9"/>
      <c r="D154" s="48"/>
      <c r="E154" s="49"/>
      <c r="F154" s="29"/>
      <c r="G154" s="10"/>
      <c r="H154" s="15"/>
    </row>
    <row r="155" spans="2:8" ht="60">
      <c r="B155" s="39" t="s">
        <v>73</v>
      </c>
      <c r="C155" s="9" t="s">
        <v>78</v>
      </c>
      <c r="D155" s="47" t="s">
        <v>50</v>
      </c>
      <c r="E155" s="44">
        <v>18</v>
      </c>
      <c r="F155" s="53"/>
      <c r="G155" s="23">
        <f>$E155*F155</f>
        <v>0</v>
      </c>
      <c r="H155" s="15"/>
    </row>
    <row r="156" spans="2:8">
      <c r="C156" s="9"/>
      <c r="D156" s="48"/>
      <c r="E156" s="49"/>
      <c r="F156" s="29"/>
      <c r="G156" s="10"/>
      <c r="H156" s="15"/>
    </row>
    <row r="157" spans="2:8" ht="24">
      <c r="B157" s="39" t="s">
        <v>74</v>
      </c>
      <c r="C157" s="9" t="s">
        <v>51</v>
      </c>
      <c r="D157" s="47" t="s">
        <v>50</v>
      </c>
      <c r="E157" s="44">
        <v>82</v>
      </c>
      <c r="F157" s="53"/>
      <c r="G157" s="23">
        <f>$E157*F157</f>
        <v>0</v>
      </c>
      <c r="H157" s="15"/>
    </row>
    <row r="158" spans="2:8">
      <c r="C158" s="2"/>
      <c r="D158" s="26"/>
      <c r="E158" s="44"/>
      <c r="F158" s="21"/>
      <c r="G158" s="15"/>
      <c r="H158" s="15"/>
    </row>
    <row r="159" spans="2:8" ht="36">
      <c r="B159" s="39" t="s">
        <v>75</v>
      </c>
      <c r="C159" s="2" t="s">
        <v>69</v>
      </c>
      <c r="D159" s="26" t="s">
        <v>126</v>
      </c>
      <c r="E159" s="44">
        <v>18</v>
      </c>
      <c r="F159" s="53"/>
      <c r="G159" s="23">
        <f>$E159*F159</f>
        <v>0</v>
      </c>
      <c r="H159" s="15"/>
    </row>
    <row r="160" spans="2:8">
      <c r="C160" s="2"/>
      <c r="D160" s="26"/>
      <c r="E160" s="44"/>
      <c r="F160" s="21"/>
      <c r="G160" s="15"/>
      <c r="H160" s="15"/>
    </row>
    <row r="161" spans="2:8" ht="36">
      <c r="B161" s="39" t="s">
        <v>76</v>
      </c>
      <c r="C161" s="7" t="s">
        <v>71</v>
      </c>
      <c r="D161" s="26" t="s">
        <v>126</v>
      </c>
      <c r="E161" s="44">
        <v>20</v>
      </c>
      <c r="F161" s="53"/>
      <c r="G161" s="23">
        <f>$E161*F161</f>
        <v>0</v>
      </c>
      <c r="H161" s="15"/>
    </row>
    <row r="162" spans="2:8">
      <c r="C162" s="2"/>
      <c r="D162" s="26"/>
      <c r="E162" s="44"/>
      <c r="F162" s="21"/>
      <c r="G162" s="15"/>
      <c r="H162" s="15"/>
    </row>
    <row r="163" spans="2:8" ht="108">
      <c r="B163" s="39" t="s">
        <v>77</v>
      </c>
      <c r="C163" s="11" t="s">
        <v>127</v>
      </c>
      <c r="D163" s="26" t="s">
        <v>8</v>
      </c>
      <c r="E163" s="44">
        <v>9</v>
      </c>
      <c r="F163" s="53"/>
      <c r="G163" s="15">
        <f>$E163*F163</f>
        <v>0</v>
      </c>
      <c r="H163" s="15"/>
    </row>
    <row r="164" spans="2:8">
      <c r="C164" s="2"/>
      <c r="D164" s="26"/>
      <c r="E164" s="44"/>
      <c r="F164" s="21"/>
      <c r="G164" s="15"/>
      <c r="H164" s="15"/>
    </row>
    <row r="165" spans="2:8" ht="24">
      <c r="B165" s="39" t="s">
        <v>79</v>
      </c>
      <c r="C165" s="2" t="s">
        <v>137</v>
      </c>
      <c r="D165" s="47" t="s">
        <v>50</v>
      </c>
      <c r="E165" s="44">
        <v>12</v>
      </c>
      <c r="F165" s="53"/>
      <c r="G165" s="23">
        <f>$E165*F165</f>
        <v>0</v>
      </c>
      <c r="H165" s="15"/>
    </row>
    <row r="166" spans="2:8">
      <c r="C166" s="2"/>
      <c r="D166" s="26"/>
      <c r="E166" s="44"/>
      <c r="F166" s="21"/>
      <c r="G166" s="15"/>
      <c r="H166" s="15"/>
    </row>
    <row r="167" spans="2:8" ht="48">
      <c r="B167" s="39" t="s">
        <v>88</v>
      </c>
      <c r="C167" s="2" t="s">
        <v>87</v>
      </c>
      <c r="D167" s="27" t="s">
        <v>8</v>
      </c>
      <c r="E167" s="44">
        <v>3</v>
      </c>
      <c r="F167" s="53"/>
      <c r="G167" s="23">
        <f>$E167*F167</f>
        <v>0</v>
      </c>
      <c r="H167" s="15"/>
    </row>
    <row r="168" spans="2:8">
      <c r="C168" s="2"/>
      <c r="D168" s="26"/>
      <c r="E168" s="44"/>
      <c r="F168" s="21"/>
      <c r="G168" s="15"/>
      <c r="H168" s="15"/>
    </row>
    <row r="169" spans="2:8" ht="36">
      <c r="B169" s="38" t="s">
        <v>90</v>
      </c>
      <c r="C169" s="2" t="s">
        <v>66</v>
      </c>
      <c r="D169" s="27" t="s">
        <v>8</v>
      </c>
      <c r="E169" s="44">
        <v>1</v>
      </c>
      <c r="F169" s="53"/>
      <c r="G169" s="23">
        <f>$E169*F169</f>
        <v>0</v>
      </c>
      <c r="H169" s="15"/>
    </row>
    <row r="170" spans="2:8">
      <c r="C170" s="2"/>
      <c r="D170" s="26"/>
      <c r="E170" s="44"/>
      <c r="F170" s="21"/>
      <c r="G170" s="15"/>
      <c r="H170" s="15"/>
    </row>
    <row r="171" spans="2:8" ht="72">
      <c r="B171" s="38" t="s">
        <v>92</v>
      </c>
      <c r="C171" s="7" t="s">
        <v>53</v>
      </c>
      <c r="D171" s="27" t="s">
        <v>8</v>
      </c>
      <c r="E171" s="44">
        <v>1</v>
      </c>
      <c r="F171" s="53"/>
      <c r="G171" s="23">
        <f>$E171*F171</f>
        <v>0</v>
      </c>
      <c r="H171" s="15"/>
    </row>
    <row r="172" spans="2:8">
      <c r="B172" s="38"/>
      <c r="C172" s="7"/>
      <c r="D172" s="27"/>
      <c r="E172" s="44"/>
      <c r="F172" s="53"/>
      <c r="G172" s="23"/>
      <c r="H172" s="15"/>
    </row>
    <row r="173" spans="2:8">
      <c r="B173" s="38" t="s">
        <v>219</v>
      </c>
      <c r="C173" s="7" t="s">
        <v>135</v>
      </c>
      <c r="D173" s="26"/>
      <c r="E173" s="44"/>
      <c r="F173" s="31"/>
      <c r="G173" s="23"/>
      <c r="H173" s="15"/>
    </row>
    <row r="174" spans="2:8">
      <c r="B174" s="38"/>
      <c r="C174" s="7"/>
      <c r="D174" s="26"/>
      <c r="E174" s="44"/>
      <c r="F174" s="31"/>
      <c r="G174" s="23"/>
      <c r="H174" s="15"/>
    </row>
    <row r="175" spans="2:8">
      <c r="B175" s="38" t="s">
        <v>139</v>
      </c>
      <c r="C175" s="7" t="s">
        <v>91</v>
      </c>
      <c r="D175" s="26" t="s">
        <v>4</v>
      </c>
      <c r="E175" s="44">
        <v>200</v>
      </c>
      <c r="F175" s="31"/>
      <c r="G175" s="23">
        <f>$E175*F175</f>
        <v>0</v>
      </c>
      <c r="H175" s="15"/>
    </row>
    <row r="176" spans="2:8">
      <c r="B176" s="38"/>
      <c r="C176" s="7"/>
      <c r="D176" s="26"/>
      <c r="E176" s="44"/>
      <c r="F176" s="31"/>
      <c r="G176" s="23"/>
      <c r="H176" s="15"/>
    </row>
    <row r="177" spans="1:8" ht="60">
      <c r="B177" s="38" t="s">
        <v>94</v>
      </c>
      <c r="C177" s="12" t="s">
        <v>98</v>
      </c>
      <c r="D177" s="26" t="s">
        <v>89</v>
      </c>
      <c r="E177" s="44">
        <v>60</v>
      </c>
      <c r="F177" s="31"/>
      <c r="G177" s="23">
        <f>$E177*F177</f>
        <v>0</v>
      </c>
      <c r="H177" s="15"/>
    </row>
    <row r="178" spans="1:8">
      <c r="B178" s="38"/>
      <c r="C178" s="12"/>
      <c r="D178" s="26"/>
      <c r="E178" s="44"/>
      <c r="F178" s="31"/>
      <c r="G178" s="23"/>
      <c r="H178" s="15"/>
    </row>
    <row r="179" spans="1:8" ht="24">
      <c r="B179" s="38" t="s">
        <v>95</v>
      </c>
      <c r="C179" s="12" t="s">
        <v>99</v>
      </c>
      <c r="D179" s="26" t="s">
        <v>4</v>
      </c>
      <c r="E179" s="44">
        <v>300</v>
      </c>
      <c r="F179" s="31"/>
      <c r="G179" s="23">
        <f>$E179*F179</f>
        <v>0</v>
      </c>
      <c r="H179" s="15"/>
    </row>
    <row r="180" spans="1:8">
      <c r="B180" s="38"/>
      <c r="C180" s="7"/>
      <c r="D180" s="26"/>
      <c r="E180" s="44"/>
      <c r="F180" s="31"/>
      <c r="G180" s="23"/>
      <c r="H180" s="15"/>
    </row>
    <row r="181" spans="1:8" ht="36">
      <c r="B181" s="38" t="s">
        <v>96</v>
      </c>
      <c r="C181" s="13" t="s">
        <v>100</v>
      </c>
      <c r="D181" s="26" t="s">
        <v>4</v>
      </c>
      <c r="E181" s="44">
        <v>200</v>
      </c>
      <c r="F181" s="31"/>
      <c r="G181" s="21">
        <f>$E181*F181</f>
        <v>0</v>
      </c>
      <c r="H181" s="15"/>
    </row>
    <row r="182" spans="1:8">
      <c r="B182" s="38"/>
      <c r="C182" s="7"/>
      <c r="D182" s="26"/>
      <c r="E182" s="44"/>
      <c r="F182" s="31"/>
      <c r="G182" s="21"/>
      <c r="H182" s="15"/>
    </row>
    <row r="183" spans="1:8" ht="48">
      <c r="B183" s="38" t="s">
        <v>97</v>
      </c>
      <c r="C183" s="13" t="s">
        <v>169</v>
      </c>
      <c r="D183" s="26" t="s">
        <v>4</v>
      </c>
      <c r="E183" s="44">
        <v>120</v>
      </c>
      <c r="F183" s="31"/>
      <c r="G183" s="21">
        <f>$E183*F183</f>
        <v>0</v>
      </c>
      <c r="H183" s="15"/>
    </row>
    <row r="184" spans="1:8">
      <c r="B184" s="38"/>
      <c r="C184" s="7"/>
      <c r="D184" s="26"/>
      <c r="E184" s="44"/>
      <c r="F184" s="31"/>
      <c r="G184" s="21"/>
      <c r="H184" s="15"/>
    </row>
    <row r="185" spans="1:8" ht="48">
      <c r="B185" s="39" t="s">
        <v>138</v>
      </c>
      <c r="C185" s="7" t="s">
        <v>144</v>
      </c>
      <c r="D185" s="26" t="s">
        <v>8</v>
      </c>
      <c r="E185" s="44">
        <v>1</v>
      </c>
      <c r="F185" s="31"/>
      <c r="G185" s="21">
        <f>$E185*F185</f>
        <v>0</v>
      </c>
      <c r="H185" s="15"/>
    </row>
    <row r="186" spans="1:8">
      <c r="B186" s="38"/>
      <c r="C186" s="7"/>
      <c r="D186" s="26"/>
      <c r="E186" s="44"/>
      <c r="F186" s="31"/>
      <c r="G186" s="21"/>
      <c r="H186" s="15"/>
    </row>
    <row r="187" spans="1:8" ht="24">
      <c r="B187" s="39" t="s">
        <v>145</v>
      </c>
      <c r="C187" s="14" t="s">
        <v>93</v>
      </c>
      <c r="D187" s="26" t="s">
        <v>20</v>
      </c>
      <c r="E187" s="44">
        <v>1</v>
      </c>
      <c r="F187" s="31"/>
      <c r="G187" s="21">
        <f>$E187*F187</f>
        <v>0</v>
      </c>
      <c r="H187" s="15"/>
    </row>
    <row r="188" spans="1:8">
      <c r="B188" s="38"/>
      <c r="C188" s="14"/>
      <c r="D188" s="26"/>
      <c r="E188" s="44"/>
      <c r="F188" s="31"/>
      <c r="G188" s="21"/>
      <c r="H188" s="15"/>
    </row>
    <row r="189" spans="1:8" ht="72">
      <c r="B189" s="39" t="s">
        <v>220</v>
      </c>
      <c r="C189" s="7" t="s">
        <v>106</v>
      </c>
      <c r="D189" s="27" t="s">
        <v>8</v>
      </c>
      <c r="E189" s="44">
        <v>1</v>
      </c>
      <c r="F189" s="53"/>
      <c r="G189" s="23">
        <f>$E189*F189</f>
        <v>0</v>
      </c>
      <c r="H189" s="15"/>
    </row>
    <row r="190" spans="1:8">
      <c r="C190" s="7"/>
      <c r="D190" s="27"/>
      <c r="E190" s="44"/>
      <c r="F190" s="53"/>
      <c r="G190" s="23"/>
      <c r="H190" s="15"/>
    </row>
    <row r="191" spans="1:8" s="20" customFormat="1" ht="24">
      <c r="A191" s="26"/>
      <c r="B191" s="60" t="s">
        <v>102</v>
      </c>
      <c r="C191" s="63" t="s">
        <v>54</v>
      </c>
      <c r="D191" s="58"/>
      <c r="E191" s="55"/>
      <c r="F191" s="64"/>
      <c r="G191" s="64">
        <f>SUM(G6:G190)</f>
        <v>0</v>
      </c>
      <c r="H191" s="64"/>
    </row>
    <row r="192" spans="1:8">
      <c r="D192" s="27"/>
      <c r="E192" s="44"/>
      <c r="F192" s="15"/>
      <c r="G192" s="15"/>
      <c r="H192" s="15"/>
    </row>
    <row r="193" spans="1:8" s="28" customFormat="1">
      <c r="A193" s="3"/>
      <c r="B193" s="60" t="s">
        <v>103</v>
      </c>
      <c r="C193" s="65" t="s">
        <v>108</v>
      </c>
      <c r="D193" s="58"/>
      <c r="E193" s="66"/>
      <c r="F193" s="64"/>
      <c r="G193" s="64"/>
      <c r="H193" s="64"/>
    </row>
    <row r="194" spans="1:8">
      <c r="C194" s="5"/>
      <c r="D194" s="27"/>
      <c r="E194" s="44"/>
      <c r="F194" s="15"/>
      <c r="G194" s="15"/>
      <c r="H194" s="15"/>
    </row>
    <row r="195" spans="1:8">
      <c r="C195" s="5" t="s">
        <v>18</v>
      </c>
      <c r="D195" s="27"/>
      <c r="E195" s="44"/>
      <c r="F195" s="15"/>
      <c r="G195" s="15"/>
      <c r="H195" s="15"/>
    </row>
    <row r="196" spans="1:8">
      <c r="C196" s="5"/>
      <c r="D196" s="27"/>
      <c r="E196" s="44"/>
      <c r="F196" s="15"/>
      <c r="G196" s="15"/>
      <c r="H196" s="15"/>
    </row>
    <row r="197" spans="1:8" ht="48">
      <c r="B197" s="39" t="s">
        <v>2</v>
      </c>
      <c r="C197" s="2" t="s">
        <v>211</v>
      </c>
      <c r="D197" s="27" t="s">
        <v>8</v>
      </c>
      <c r="E197" s="44">
        <v>1</v>
      </c>
      <c r="F197" s="15"/>
      <c r="G197" s="15">
        <f>$E197*F197</f>
        <v>0</v>
      </c>
      <c r="H197" s="15"/>
    </row>
    <row r="198" spans="1:8">
      <c r="C198" s="2"/>
      <c r="D198" s="27"/>
      <c r="E198" s="44"/>
      <c r="F198" s="15"/>
      <c r="G198" s="15"/>
      <c r="H198" s="15"/>
    </row>
    <row r="199" spans="1:8" ht="228">
      <c r="A199" s="27" t="s">
        <v>225</v>
      </c>
      <c r="B199" s="39" t="s">
        <v>0</v>
      </c>
      <c r="C199" s="2" t="s">
        <v>212</v>
      </c>
      <c r="D199" s="27"/>
      <c r="E199" s="44"/>
      <c r="F199" s="15"/>
      <c r="G199" s="15"/>
      <c r="H199" s="15"/>
    </row>
    <row r="200" spans="1:8">
      <c r="A200" s="27" t="s">
        <v>225</v>
      </c>
      <c r="C200" s="8" t="s">
        <v>19</v>
      </c>
      <c r="D200" s="45" t="s">
        <v>8</v>
      </c>
      <c r="E200" s="46">
        <v>1</v>
      </c>
      <c r="F200" s="53"/>
      <c r="G200" s="15">
        <f>$E200*F200</f>
        <v>0</v>
      </c>
      <c r="H200" s="30"/>
    </row>
    <row r="201" spans="1:8" ht="28.5" customHeight="1">
      <c r="C201" s="8" t="s">
        <v>21</v>
      </c>
      <c r="D201" s="45" t="s">
        <v>8</v>
      </c>
      <c r="E201" s="46">
        <v>1</v>
      </c>
      <c r="F201" s="53"/>
      <c r="G201" s="15">
        <f>$E201*F201</f>
        <v>0</v>
      </c>
      <c r="H201" s="31"/>
    </row>
    <row r="202" spans="1:8">
      <c r="C202" s="2"/>
      <c r="D202" s="27"/>
      <c r="E202" s="44"/>
      <c r="F202" s="15"/>
      <c r="G202" s="15"/>
      <c r="H202" s="15"/>
    </row>
    <row r="203" spans="1:8" ht="60">
      <c r="B203" s="39" t="s">
        <v>35</v>
      </c>
      <c r="C203" s="2" t="s">
        <v>104</v>
      </c>
      <c r="D203" s="27" t="s">
        <v>4</v>
      </c>
      <c r="E203" s="44">
        <v>30</v>
      </c>
      <c r="F203" s="53"/>
      <c r="G203" s="15">
        <f>$E203*F203</f>
        <v>0</v>
      </c>
      <c r="H203" s="15"/>
    </row>
    <row r="204" spans="1:8">
      <c r="C204" s="2"/>
      <c r="D204" s="27"/>
      <c r="E204" s="44"/>
      <c r="F204" s="15"/>
      <c r="G204" s="15"/>
      <c r="H204" s="15"/>
    </row>
    <row r="205" spans="1:8" ht="48">
      <c r="B205" s="39" t="s">
        <v>3</v>
      </c>
      <c r="C205" s="2" t="s">
        <v>34</v>
      </c>
      <c r="D205" s="27" t="s">
        <v>4</v>
      </c>
      <c r="E205" s="44">
        <v>6</v>
      </c>
      <c r="F205" s="15"/>
      <c r="G205" s="15">
        <f>$E205*F205</f>
        <v>0</v>
      </c>
      <c r="H205" s="15"/>
    </row>
    <row r="206" spans="1:8">
      <c r="C206" s="2"/>
      <c r="D206" s="27"/>
      <c r="E206" s="44"/>
      <c r="F206" s="15"/>
      <c r="G206" s="15"/>
      <c r="H206" s="15"/>
    </row>
    <row r="207" spans="1:8" ht="72">
      <c r="B207" s="39" t="s">
        <v>15</v>
      </c>
      <c r="C207" s="2" t="s">
        <v>32</v>
      </c>
      <c r="D207" s="26" t="s">
        <v>4</v>
      </c>
      <c r="E207" s="44">
        <v>20</v>
      </c>
      <c r="F207" s="15"/>
      <c r="G207" s="15">
        <f>$E207*F207</f>
        <v>0</v>
      </c>
      <c r="H207" s="15"/>
    </row>
    <row r="208" spans="1:8">
      <c r="C208" s="2"/>
      <c r="D208" s="27"/>
      <c r="E208" s="44"/>
      <c r="F208" s="15"/>
      <c r="G208" s="15"/>
      <c r="H208" s="15"/>
    </row>
    <row r="209" spans="1:8" ht="60">
      <c r="B209" s="38" t="s">
        <v>58</v>
      </c>
      <c r="C209" s="7" t="s">
        <v>105</v>
      </c>
      <c r="D209" s="26" t="s">
        <v>8</v>
      </c>
      <c r="E209" s="44">
        <v>1</v>
      </c>
      <c r="F209" s="53"/>
      <c r="G209" s="15">
        <f>$E209*F209</f>
        <v>0</v>
      </c>
      <c r="H209" s="15"/>
    </row>
    <row r="210" spans="1:8">
      <c r="C210" s="2"/>
      <c r="D210" s="27"/>
      <c r="E210" s="44"/>
      <c r="F210" s="15"/>
      <c r="G210" s="15"/>
      <c r="H210" s="15"/>
    </row>
    <row r="211" spans="1:8" ht="84">
      <c r="B211" s="39" t="s">
        <v>59</v>
      </c>
      <c r="C211" s="2" t="s">
        <v>46</v>
      </c>
      <c r="D211" s="27" t="s">
        <v>8</v>
      </c>
      <c r="E211" s="44">
        <v>1</v>
      </c>
      <c r="F211" s="53"/>
      <c r="G211" s="23">
        <f>$E211*F211</f>
        <v>0</v>
      </c>
      <c r="H211" s="15"/>
    </row>
    <row r="212" spans="1:8">
      <c r="C212" s="2"/>
      <c r="D212" s="26"/>
      <c r="E212" s="44"/>
      <c r="F212" s="21"/>
      <c r="G212" s="15"/>
      <c r="H212" s="15"/>
    </row>
    <row r="213" spans="1:8" ht="72">
      <c r="B213" s="39" t="s">
        <v>63</v>
      </c>
      <c r="C213" s="7" t="s">
        <v>106</v>
      </c>
      <c r="D213" s="27" t="s">
        <v>8</v>
      </c>
      <c r="E213" s="44">
        <v>1</v>
      </c>
      <c r="F213" s="53"/>
      <c r="G213" s="23">
        <f>$E213*F213</f>
        <v>0</v>
      </c>
      <c r="H213" s="15"/>
    </row>
    <row r="214" spans="1:8">
      <c r="C214" s="2"/>
      <c r="D214" s="27"/>
      <c r="E214" s="44"/>
      <c r="F214" s="15"/>
      <c r="G214" s="15"/>
      <c r="H214" s="15"/>
    </row>
    <row r="215" spans="1:8" ht="36">
      <c r="B215" s="60" t="s">
        <v>103</v>
      </c>
      <c r="C215" s="63" t="s">
        <v>107</v>
      </c>
      <c r="D215" s="58"/>
      <c r="E215" s="55"/>
      <c r="F215" s="64"/>
      <c r="G215" s="64">
        <f>SUM(G197:G214)</f>
        <v>0</v>
      </c>
      <c r="H215" s="64"/>
    </row>
    <row r="216" spans="1:8">
      <c r="D216" s="27"/>
      <c r="E216" s="44"/>
      <c r="F216" s="15"/>
      <c r="G216" s="15"/>
      <c r="H216" s="15"/>
    </row>
    <row r="217" spans="1:8">
      <c r="B217" s="67" t="s">
        <v>117</v>
      </c>
      <c r="C217" s="68" t="s">
        <v>128</v>
      </c>
      <c r="D217" s="69"/>
      <c r="E217" s="55"/>
      <c r="F217" s="70"/>
      <c r="G217" s="70"/>
      <c r="H217" s="70"/>
    </row>
    <row r="218" spans="1:8">
      <c r="B218" s="41"/>
      <c r="C218" s="16"/>
      <c r="D218" s="32"/>
      <c r="E218" s="50"/>
      <c r="F218" s="24"/>
      <c r="G218" s="24"/>
      <c r="H218" s="24"/>
    </row>
    <row r="219" spans="1:8" s="20" customFormat="1">
      <c r="A219" s="26"/>
      <c r="B219" s="42"/>
      <c r="C219" s="71" t="s">
        <v>18</v>
      </c>
      <c r="D219" s="35"/>
      <c r="E219" s="50"/>
      <c r="F219" s="34"/>
      <c r="G219" s="34"/>
      <c r="H219" s="34"/>
    </row>
    <row r="220" spans="1:8">
      <c r="B220" s="41"/>
      <c r="C220" s="16"/>
      <c r="D220" s="32"/>
      <c r="E220" s="50"/>
      <c r="F220" s="24"/>
      <c r="G220" s="24"/>
      <c r="H220" s="24"/>
    </row>
    <row r="221" spans="1:8" ht="60">
      <c r="B221" s="41" t="s">
        <v>2</v>
      </c>
      <c r="C221" s="16" t="s">
        <v>213</v>
      </c>
      <c r="D221" s="32" t="s">
        <v>8</v>
      </c>
      <c r="E221" s="50">
        <v>1</v>
      </c>
      <c r="F221" s="24"/>
      <c r="G221" s="23">
        <f>$E221*F221</f>
        <v>0</v>
      </c>
      <c r="H221" s="24"/>
    </row>
    <row r="222" spans="1:8">
      <c r="B222" s="41"/>
      <c r="C222" s="16"/>
      <c r="D222" s="32"/>
      <c r="E222" s="50"/>
      <c r="F222" s="24"/>
      <c r="G222" s="24"/>
      <c r="H222" s="24"/>
    </row>
    <row r="223" spans="1:8" ht="252">
      <c r="A223" s="27" t="s">
        <v>225</v>
      </c>
      <c r="B223" s="41" t="s">
        <v>0</v>
      </c>
      <c r="C223" s="16" t="s">
        <v>214</v>
      </c>
      <c r="D223" s="32"/>
      <c r="E223" s="50"/>
      <c r="F223" s="24"/>
      <c r="G223" s="24"/>
      <c r="H223" s="24"/>
    </row>
    <row r="224" spans="1:8">
      <c r="A224" s="27" t="s">
        <v>225</v>
      </c>
      <c r="B224" s="41"/>
      <c r="C224" s="8" t="s">
        <v>19</v>
      </c>
      <c r="D224" s="45" t="s">
        <v>8</v>
      </c>
      <c r="E224" s="46">
        <v>1</v>
      </c>
      <c r="F224" s="53"/>
      <c r="G224" s="23">
        <f>$E224*F224</f>
        <v>0</v>
      </c>
      <c r="H224" s="33"/>
    </row>
    <row r="225" spans="1:8" ht="23.25" customHeight="1">
      <c r="B225" s="41"/>
      <c r="C225" s="8" t="s">
        <v>21</v>
      </c>
      <c r="D225" s="45" t="s">
        <v>8</v>
      </c>
      <c r="E225" s="46">
        <v>1</v>
      </c>
      <c r="F225" s="53"/>
      <c r="G225" s="23">
        <f>$E225*F225</f>
        <v>0</v>
      </c>
      <c r="H225" s="31"/>
    </row>
    <row r="226" spans="1:8">
      <c r="B226" s="41"/>
      <c r="C226" s="16"/>
      <c r="D226" s="32"/>
      <c r="E226" s="50"/>
      <c r="F226" s="24"/>
      <c r="G226" s="24"/>
      <c r="H226" s="24"/>
    </row>
    <row r="227" spans="1:8" ht="216">
      <c r="A227" s="27" t="s">
        <v>225</v>
      </c>
      <c r="B227" s="41" t="s">
        <v>35</v>
      </c>
      <c r="C227" s="16" t="s">
        <v>204</v>
      </c>
      <c r="D227" s="32"/>
      <c r="E227" s="50"/>
      <c r="F227" s="24"/>
      <c r="G227" s="24"/>
      <c r="H227" s="24"/>
    </row>
    <row r="228" spans="1:8" s="28" customFormat="1">
      <c r="A228" s="27" t="s">
        <v>225</v>
      </c>
      <c r="B228" s="41"/>
      <c r="C228" s="6" t="s">
        <v>167</v>
      </c>
      <c r="D228" s="32" t="s">
        <v>8</v>
      </c>
      <c r="E228" s="50">
        <v>4</v>
      </c>
      <c r="F228" s="24"/>
      <c r="G228" s="23">
        <f>$E228*F228</f>
        <v>0</v>
      </c>
      <c r="H228" s="24"/>
    </row>
    <row r="229" spans="1:8" ht="24">
      <c r="B229" s="41"/>
      <c r="C229" s="16" t="s">
        <v>21</v>
      </c>
      <c r="D229" s="32" t="s">
        <v>8</v>
      </c>
      <c r="E229" s="50">
        <v>4</v>
      </c>
      <c r="F229" s="24"/>
      <c r="G229" s="23">
        <f>$E229*F229</f>
        <v>0</v>
      </c>
      <c r="H229" s="24"/>
    </row>
    <row r="230" spans="1:8">
      <c r="B230" s="41"/>
      <c r="C230" s="16"/>
      <c r="D230" s="32"/>
      <c r="E230" s="50"/>
      <c r="F230" s="24"/>
      <c r="G230" s="23"/>
      <c r="H230" s="24"/>
    </row>
    <row r="231" spans="1:8" ht="204">
      <c r="A231" s="27" t="s">
        <v>225</v>
      </c>
      <c r="B231" s="41" t="s">
        <v>3</v>
      </c>
      <c r="C231" s="16" t="s">
        <v>205</v>
      </c>
      <c r="D231" s="32"/>
      <c r="E231" s="50"/>
      <c r="F231" s="24"/>
      <c r="G231" s="24"/>
      <c r="H231" s="24"/>
    </row>
    <row r="232" spans="1:8" s="28" customFormat="1">
      <c r="A232" s="27" t="s">
        <v>225</v>
      </c>
      <c r="B232" s="41"/>
      <c r="C232" s="6" t="s">
        <v>167</v>
      </c>
      <c r="D232" s="32" t="s">
        <v>8</v>
      </c>
      <c r="E232" s="50">
        <v>1</v>
      </c>
      <c r="F232" s="24"/>
      <c r="G232" s="23">
        <f>$E232*F232</f>
        <v>0</v>
      </c>
      <c r="H232" s="24"/>
    </row>
    <row r="233" spans="1:8" ht="27.75" customHeight="1">
      <c r="B233" s="41"/>
      <c r="C233" s="8" t="s">
        <v>21</v>
      </c>
      <c r="D233" s="45" t="s">
        <v>8</v>
      </c>
      <c r="E233" s="46">
        <v>1</v>
      </c>
      <c r="F233" s="53"/>
      <c r="G233" s="23">
        <f>$E233*F233</f>
        <v>0</v>
      </c>
      <c r="H233" s="24"/>
    </row>
    <row r="234" spans="1:8">
      <c r="B234" s="41"/>
      <c r="C234" s="16"/>
      <c r="D234" s="32"/>
      <c r="E234" s="50"/>
      <c r="F234" s="24"/>
      <c r="G234" s="24"/>
      <c r="H234" s="24"/>
    </row>
    <row r="235" spans="1:8" ht="24">
      <c r="B235" s="41" t="s">
        <v>15</v>
      </c>
      <c r="C235" s="16" t="s">
        <v>166</v>
      </c>
      <c r="D235" s="32"/>
      <c r="E235" s="50"/>
      <c r="F235" s="24"/>
      <c r="G235" s="24"/>
      <c r="H235" s="24"/>
    </row>
    <row r="236" spans="1:8">
      <c r="B236" s="41"/>
      <c r="C236" s="16" t="s">
        <v>221</v>
      </c>
      <c r="D236" s="32" t="s">
        <v>20</v>
      </c>
      <c r="E236" s="50">
        <v>2</v>
      </c>
      <c r="F236" s="24"/>
      <c r="G236" s="24"/>
      <c r="H236" s="24"/>
    </row>
    <row r="237" spans="1:8">
      <c r="B237" s="41"/>
      <c r="C237" s="16" t="s">
        <v>222</v>
      </c>
      <c r="D237" s="32" t="s">
        <v>20</v>
      </c>
      <c r="E237" s="50">
        <v>6</v>
      </c>
      <c r="F237" s="24"/>
      <c r="G237" s="24"/>
      <c r="H237" s="24"/>
    </row>
    <row r="238" spans="1:8" ht="24">
      <c r="B238" s="41"/>
      <c r="C238" s="16" t="s">
        <v>188</v>
      </c>
      <c r="D238" s="32" t="s">
        <v>20</v>
      </c>
      <c r="E238" s="50">
        <v>1</v>
      </c>
      <c r="F238" s="24"/>
      <c r="G238" s="24"/>
      <c r="H238" s="24"/>
    </row>
    <row r="239" spans="1:8">
      <c r="B239" s="41"/>
      <c r="C239" s="16" t="s">
        <v>183</v>
      </c>
      <c r="D239" s="32" t="s">
        <v>20</v>
      </c>
      <c r="E239" s="50">
        <v>2</v>
      </c>
      <c r="F239" s="24"/>
      <c r="G239" s="24"/>
      <c r="H239" s="24"/>
    </row>
    <row r="240" spans="1:8" ht="36">
      <c r="B240" s="41"/>
      <c r="C240" s="16" t="s">
        <v>201</v>
      </c>
      <c r="D240" s="32" t="s">
        <v>8</v>
      </c>
      <c r="E240" s="50">
        <v>1</v>
      </c>
      <c r="F240" s="34"/>
      <c r="G240" s="24"/>
      <c r="H240" s="24"/>
    </row>
    <row r="241" spans="1:8">
      <c r="B241" s="41"/>
      <c r="C241" s="19" t="s">
        <v>110</v>
      </c>
      <c r="D241" s="45" t="s">
        <v>8</v>
      </c>
      <c r="E241" s="46">
        <v>1</v>
      </c>
      <c r="F241" s="53"/>
      <c r="G241" s="23">
        <f>$E241*F241</f>
        <v>0</v>
      </c>
      <c r="H241" s="24"/>
    </row>
    <row r="242" spans="1:8">
      <c r="B242" s="41"/>
      <c r="C242" s="16"/>
      <c r="D242" s="32"/>
      <c r="E242" s="50"/>
      <c r="F242" s="24"/>
      <c r="G242" s="24"/>
      <c r="H242" s="24"/>
    </row>
    <row r="243" spans="1:8" ht="36">
      <c r="B243" s="41" t="s">
        <v>58</v>
      </c>
      <c r="C243" s="16" t="s">
        <v>80</v>
      </c>
      <c r="D243" s="32" t="s">
        <v>4</v>
      </c>
      <c r="E243" s="50">
        <v>120</v>
      </c>
      <c r="F243" s="53"/>
      <c r="G243" s="23">
        <f>$E243*F243</f>
        <v>0</v>
      </c>
      <c r="H243" s="24"/>
    </row>
    <row r="244" spans="1:8">
      <c r="B244" s="41"/>
      <c r="C244" s="16"/>
      <c r="D244" s="32"/>
      <c r="E244" s="50"/>
      <c r="F244" s="24"/>
      <c r="G244" s="24"/>
      <c r="H244" s="24"/>
    </row>
    <row r="245" spans="1:8" ht="24">
      <c r="B245" s="41" t="s">
        <v>59</v>
      </c>
      <c r="C245" s="16" t="s">
        <v>22</v>
      </c>
      <c r="D245" s="32" t="s">
        <v>4</v>
      </c>
      <c r="E245" s="50">
        <v>80</v>
      </c>
      <c r="F245" s="53"/>
      <c r="G245" s="23">
        <f>$E245*F245</f>
        <v>0</v>
      </c>
      <c r="H245" s="24"/>
    </row>
    <row r="246" spans="1:8">
      <c r="B246" s="41"/>
      <c r="C246" s="16"/>
      <c r="D246" s="32"/>
      <c r="E246" s="50"/>
      <c r="F246" s="24"/>
      <c r="G246" s="24"/>
      <c r="H246" s="24"/>
    </row>
    <row r="247" spans="1:8">
      <c r="A247" s="27" t="s">
        <v>225</v>
      </c>
      <c r="B247" s="41" t="s">
        <v>63</v>
      </c>
      <c r="C247" s="16" t="s">
        <v>111</v>
      </c>
      <c r="D247" s="32"/>
      <c r="E247" s="50"/>
      <c r="F247" s="24"/>
      <c r="G247" s="24"/>
      <c r="H247" s="24"/>
    </row>
    <row r="248" spans="1:8" ht="120">
      <c r="A248" s="27" t="s">
        <v>225</v>
      </c>
      <c r="B248" s="41"/>
      <c r="C248" s="16" t="s">
        <v>215</v>
      </c>
      <c r="D248" s="32"/>
      <c r="E248" s="50"/>
      <c r="F248" s="24"/>
      <c r="G248" s="24"/>
      <c r="H248" s="24"/>
    </row>
    <row r="249" spans="1:8" ht="24">
      <c r="A249" s="27" t="s">
        <v>225</v>
      </c>
      <c r="B249" s="41"/>
      <c r="C249" s="16" t="s">
        <v>170</v>
      </c>
      <c r="D249" s="32" t="s">
        <v>8</v>
      </c>
      <c r="E249" s="50">
        <v>1</v>
      </c>
      <c r="F249" s="24"/>
      <c r="G249" s="24"/>
      <c r="H249" s="24"/>
    </row>
    <row r="250" spans="1:8" ht="24">
      <c r="A250" s="27" t="s">
        <v>225</v>
      </c>
      <c r="B250" s="41"/>
      <c r="C250" s="16" t="s">
        <v>171</v>
      </c>
      <c r="D250" s="32" t="s">
        <v>20</v>
      </c>
      <c r="E250" s="50">
        <v>2</v>
      </c>
      <c r="F250" s="24"/>
      <c r="G250" s="24"/>
      <c r="H250" s="24"/>
    </row>
    <row r="251" spans="1:8" ht="24">
      <c r="A251" s="27" t="s">
        <v>225</v>
      </c>
      <c r="B251" s="41"/>
      <c r="C251" s="16" t="s">
        <v>173</v>
      </c>
      <c r="D251" s="32" t="s">
        <v>20</v>
      </c>
      <c r="E251" s="50">
        <v>2</v>
      </c>
      <c r="F251" s="24"/>
      <c r="G251" s="24"/>
      <c r="H251" s="24"/>
    </row>
    <row r="252" spans="1:8" ht="24">
      <c r="A252" s="27" t="s">
        <v>225</v>
      </c>
      <c r="B252" s="41"/>
      <c r="C252" s="16" t="s">
        <v>188</v>
      </c>
      <c r="D252" s="32" t="s">
        <v>20</v>
      </c>
      <c r="E252" s="50">
        <v>1</v>
      </c>
      <c r="F252" s="24"/>
      <c r="G252" s="24"/>
      <c r="H252" s="24"/>
    </row>
    <row r="253" spans="1:8" ht="24">
      <c r="A253" s="27" t="s">
        <v>225</v>
      </c>
      <c r="B253" s="41"/>
      <c r="C253" s="16" t="s">
        <v>185</v>
      </c>
      <c r="D253" s="32" t="s">
        <v>20</v>
      </c>
      <c r="E253" s="50">
        <v>4</v>
      </c>
      <c r="F253" s="24"/>
      <c r="G253" s="24"/>
      <c r="H253" s="24"/>
    </row>
    <row r="254" spans="1:8" ht="36">
      <c r="A254" s="27" t="s">
        <v>225</v>
      </c>
      <c r="B254" s="41"/>
      <c r="C254" s="16" t="s">
        <v>189</v>
      </c>
      <c r="D254" s="32" t="s">
        <v>20</v>
      </c>
      <c r="E254" s="50">
        <v>1</v>
      </c>
      <c r="F254" s="24"/>
      <c r="G254" s="24"/>
      <c r="H254" s="24"/>
    </row>
    <row r="255" spans="1:8" ht="24">
      <c r="A255" s="27" t="s">
        <v>225</v>
      </c>
      <c r="B255" s="41"/>
      <c r="C255" s="16" t="s">
        <v>190</v>
      </c>
      <c r="D255" s="32" t="s">
        <v>20</v>
      </c>
      <c r="E255" s="50">
        <v>1</v>
      </c>
      <c r="F255" s="24"/>
      <c r="G255" s="24"/>
      <c r="H255" s="24"/>
    </row>
    <row r="256" spans="1:8">
      <c r="A256" s="27" t="s">
        <v>225</v>
      </c>
      <c r="B256" s="41"/>
      <c r="C256" s="16" t="s">
        <v>191</v>
      </c>
      <c r="D256" s="32" t="s">
        <v>20</v>
      </c>
      <c r="E256" s="50">
        <v>3</v>
      </c>
      <c r="F256" s="24"/>
      <c r="G256" s="24"/>
      <c r="H256" s="24"/>
    </row>
    <row r="257" spans="1:8" ht="36">
      <c r="A257" s="27" t="s">
        <v>225</v>
      </c>
      <c r="B257" s="41"/>
      <c r="C257" s="16" t="s">
        <v>192</v>
      </c>
      <c r="D257" s="32" t="s">
        <v>20</v>
      </c>
      <c r="E257" s="50">
        <v>1</v>
      </c>
      <c r="F257" s="24"/>
      <c r="G257" s="24"/>
      <c r="H257" s="24"/>
    </row>
    <row r="258" spans="1:8" ht="36">
      <c r="A258" s="27" t="s">
        <v>225</v>
      </c>
      <c r="B258" s="41"/>
      <c r="C258" s="16" t="s">
        <v>193</v>
      </c>
      <c r="D258" s="32" t="s">
        <v>20</v>
      </c>
      <c r="E258" s="50">
        <v>8</v>
      </c>
      <c r="F258" s="24"/>
      <c r="G258" s="24"/>
      <c r="H258" s="24"/>
    </row>
    <row r="259" spans="1:8">
      <c r="A259" s="27" t="s">
        <v>225</v>
      </c>
      <c r="B259" s="41"/>
      <c r="C259" s="16" t="s">
        <v>186</v>
      </c>
      <c r="D259" s="32" t="s">
        <v>20</v>
      </c>
      <c r="E259" s="50">
        <v>9</v>
      </c>
      <c r="F259" s="24"/>
      <c r="G259" s="24"/>
      <c r="H259" s="24"/>
    </row>
    <row r="260" spans="1:8" ht="24">
      <c r="A260" s="27" t="s">
        <v>225</v>
      </c>
      <c r="B260" s="41"/>
      <c r="C260" s="16" t="s">
        <v>184</v>
      </c>
      <c r="D260" s="32" t="s">
        <v>20</v>
      </c>
      <c r="E260" s="50">
        <v>2</v>
      </c>
      <c r="F260" s="24"/>
      <c r="G260" s="24"/>
      <c r="H260" s="24"/>
    </row>
    <row r="261" spans="1:8">
      <c r="A261" s="27" t="s">
        <v>225</v>
      </c>
      <c r="B261" s="41"/>
      <c r="C261" s="16" t="s">
        <v>183</v>
      </c>
      <c r="D261" s="32" t="s">
        <v>20</v>
      </c>
      <c r="E261" s="50">
        <v>3</v>
      </c>
      <c r="F261" s="24"/>
      <c r="G261" s="24"/>
      <c r="H261" s="24"/>
    </row>
    <row r="262" spans="1:8" ht="24">
      <c r="A262" s="27" t="s">
        <v>225</v>
      </c>
      <c r="B262" s="41"/>
      <c r="C262" s="16" t="s">
        <v>194</v>
      </c>
      <c r="D262" s="32" t="s">
        <v>20</v>
      </c>
      <c r="E262" s="50">
        <v>2</v>
      </c>
      <c r="F262" s="24"/>
      <c r="G262" s="24"/>
      <c r="H262" s="24"/>
    </row>
    <row r="263" spans="1:8" ht="24">
      <c r="A263" s="27" t="s">
        <v>225</v>
      </c>
      <c r="B263" s="41"/>
      <c r="C263" s="16" t="s">
        <v>195</v>
      </c>
      <c r="D263" s="32" t="s">
        <v>20</v>
      </c>
      <c r="E263" s="50">
        <v>1</v>
      </c>
      <c r="F263" s="24"/>
      <c r="G263" s="24"/>
      <c r="H263" s="24"/>
    </row>
    <row r="264" spans="1:8" ht="24">
      <c r="A264" s="27" t="s">
        <v>225</v>
      </c>
      <c r="B264" s="41"/>
      <c r="C264" s="17" t="s">
        <v>196</v>
      </c>
      <c r="D264" s="32" t="s">
        <v>20</v>
      </c>
      <c r="E264" s="50">
        <v>1</v>
      </c>
      <c r="F264" s="24"/>
      <c r="G264" s="24"/>
      <c r="H264" s="24"/>
    </row>
    <row r="265" spans="1:8">
      <c r="A265" s="27" t="s">
        <v>225</v>
      </c>
      <c r="B265" s="41"/>
      <c r="C265" s="16" t="s">
        <v>197</v>
      </c>
      <c r="D265" s="32" t="s">
        <v>20</v>
      </c>
      <c r="E265" s="50">
        <v>1</v>
      </c>
      <c r="F265" s="24"/>
      <c r="G265" s="24"/>
      <c r="H265" s="24"/>
    </row>
    <row r="266" spans="1:8">
      <c r="A266" s="27" t="s">
        <v>225</v>
      </c>
      <c r="B266" s="41"/>
      <c r="C266" s="16" t="s">
        <v>198</v>
      </c>
      <c r="D266" s="32" t="s">
        <v>20</v>
      </c>
      <c r="E266" s="50">
        <v>3</v>
      </c>
      <c r="F266" s="24"/>
      <c r="G266" s="24"/>
      <c r="H266" s="24"/>
    </row>
    <row r="267" spans="1:8">
      <c r="A267" s="27" t="s">
        <v>225</v>
      </c>
      <c r="B267" s="41"/>
      <c r="C267" s="16" t="s">
        <v>176</v>
      </c>
      <c r="D267" s="32" t="s">
        <v>20</v>
      </c>
      <c r="E267" s="50">
        <v>1</v>
      </c>
      <c r="F267" s="24"/>
      <c r="G267" s="24"/>
      <c r="H267" s="24"/>
    </row>
    <row r="268" spans="1:8">
      <c r="A268" s="27" t="s">
        <v>225</v>
      </c>
      <c r="B268" s="41"/>
      <c r="C268" s="16" t="s">
        <v>199</v>
      </c>
      <c r="D268" s="32" t="s">
        <v>20</v>
      </c>
      <c r="E268" s="50">
        <v>1</v>
      </c>
      <c r="F268" s="24"/>
      <c r="G268" s="24"/>
      <c r="H268" s="24"/>
    </row>
    <row r="269" spans="1:8">
      <c r="A269" s="27" t="s">
        <v>225</v>
      </c>
      <c r="B269" s="41"/>
      <c r="C269" s="16" t="s">
        <v>200</v>
      </c>
      <c r="D269" s="32" t="s">
        <v>20</v>
      </c>
      <c r="E269" s="50">
        <v>4</v>
      </c>
      <c r="F269" s="24"/>
      <c r="G269" s="24"/>
      <c r="H269" s="24"/>
    </row>
    <row r="270" spans="1:8" ht="96">
      <c r="A270" s="27" t="s">
        <v>225</v>
      </c>
      <c r="B270" s="41"/>
      <c r="C270" s="16" t="s">
        <v>112</v>
      </c>
      <c r="D270" s="45" t="s">
        <v>8</v>
      </c>
      <c r="E270" s="46">
        <v>1</v>
      </c>
      <c r="F270" s="34"/>
      <c r="G270" s="24"/>
      <c r="H270" s="24"/>
    </row>
    <row r="271" spans="1:8">
      <c r="A271" s="27" t="s">
        <v>225</v>
      </c>
      <c r="B271" s="41"/>
      <c r="C271" s="8" t="s">
        <v>19</v>
      </c>
      <c r="D271" s="45" t="s">
        <v>8</v>
      </c>
      <c r="E271" s="46">
        <v>1</v>
      </c>
      <c r="F271" s="53"/>
      <c r="G271" s="23">
        <f>$E271*F271</f>
        <v>0</v>
      </c>
      <c r="H271" s="24"/>
    </row>
    <row r="272" spans="1:8" ht="24">
      <c r="B272" s="41"/>
      <c r="C272" s="8" t="s">
        <v>21</v>
      </c>
      <c r="D272" s="45" t="s">
        <v>8</v>
      </c>
      <c r="E272" s="46">
        <v>1</v>
      </c>
      <c r="F272" s="53"/>
      <c r="G272" s="23">
        <f>$E272*F272</f>
        <v>0</v>
      </c>
      <c r="H272" s="24"/>
    </row>
    <row r="273" spans="2:8">
      <c r="B273" s="41"/>
      <c r="C273" s="16"/>
      <c r="D273" s="32"/>
      <c r="E273" s="50"/>
      <c r="F273" s="24"/>
      <c r="G273" s="24"/>
      <c r="H273" s="24"/>
    </row>
    <row r="274" spans="2:8" ht="60">
      <c r="B274" s="39" t="s">
        <v>60</v>
      </c>
      <c r="C274" s="2" t="s">
        <v>162</v>
      </c>
      <c r="D274" s="27"/>
      <c r="E274" s="44"/>
      <c r="F274" s="15"/>
      <c r="G274" s="15"/>
      <c r="H274" s="15"/>
    </row>
    <row r="275" spans="2:8" ht="36">
      <c r="C275" s="2" t="s">
        <v>217</v>
      </c>
      <c r="D275" s="27" t="s">
        <v>20</v>
      </c>
      <c r="E275" s="59">
        <v>1</v>
      </c>
      <c r="F275" s="15"/>
      <c r="G275" s="15"/>
      <c r="H275" s="15"/>
    </row>
    <row r="276" spans="2:8">
      <c r="C276" s="2" t="s">
        <v>146</v>
      </c>
      <c r="D276" s="27" t="s">
        <v>20</v>
      </c>
      <c r="E276" s="59">
        <v>1</v>
      </c>
      <c r="F276" s="15"/>
      <c r="G276" s="15"/>
      <c r="H276" s="15"/>
    </row>
    <row r="277" spans="2:8">
      <c r="C277" s="2" t="s">
        <v>147</v>
      </c>
      <c r="D277" s="27" t="s">
        <v>20</v>
      </c>
      <c r="E277" s="59">
        <v>4</v>
      </c>
      <c r="F277" s="15"/>
      <c r="G277" s="15"/>
      <c r="H277" s="15"/>
    </row>
    <row r="278" spans="2:8">
      <c r="C278" s="2" t="s">
        <v>154</v>
      </c>
      <c r="D278" s="27" t="s">
        <v>20</v>
      </c>
      <c r="E278" s="59">
        <v>3</v>
      </c>
      <c r="F278" s="15"/>
      <c r="G278" s="15"/>
      <c r="H278" s="15"/>
    </row>
    <row r="279" spans="2:8">
      <c r="C279" s="2" t="s">
        <v>149</v>
      </c>
      <c r="D279" s="27" t="s">
        <v>20</v>
      </c>
      <c r="E279" s="59">
        <v>1</v>
      </c>
      <c r="F279" s="15"/>
      <c r="G279" s="15"/>
      <c r="H279" s="15"/>
    </row>
    <row r="280" spans="2:8">
      <c r="C280" s="2" t="s">
        <v>150</v>
      </c>
      <c r="D280" s="27" t="s">
        <v>20</v>
      </c>
      <c r="E280" s="59">
        <v>1</v>
      </c>
      <c r="F280" s="15"/>
      <c r="G280" s="15"/>
      <c r="H280" s="15"/>
    </row>
    <row r="281" spans="2:8">
      <c r="C281" s="2" t="s">
        <v>151</v>
      </c>
      <c r="D281" s="27" t="s">
        <v>20</v>
      </c>
      <c r="E281" s="59">
        <v>1</v>
      </c>
      <c r="F281" s="15"/>
      <c r="G281" s="15"/>
      <c r="H281" s="15"/>
    </row>
    <row r="282" spans="2:8">
      <c r="C282" s="2" t="s">
        <v>152</v>
      </c>
      <c r="D282" s="27" t="s">
        <v>20</v>
      </c>
      <c r="E282" s="59">
        <v>1</v>
      </c>
      <c r="F282" s="15"/>
      <c r="G282" s="15"/>
      <c r="H282" s="15"/>
    </row>
    <row r="283" spans="2:8">
      <c r="C283" s="2" t="s">
        <v>153</v>
      </c>
      <c r="D283" s="27" t="s">
        <v>20</v>
      </c>
      <c r="E283" s="59">
        <v>1</v>
      </c>
      <c r="F283" s="15"/>
      <c r="G283" s="15"/>
      <c r="H283" s="15"/>
    </row>
    <row r="284" spans="2:8">
      <c r="C284" s="2" t="s">
        <v>148</v>
      </c>
      <c r="D284" s="27" t="s">
        <v>20</v>
      </c>
      <c r="E284" s="59">
        <v>1</v>
      </c>
      <c r="F284" s="15"/>
      <c r="G284" s="15"/>
      <c r="H284" s="15"/>
    </row>
    <row r="285" spans="2:8" ht="24">
      <c r="C285" s="2" t="s">
        <v>158</v>
      </c>
      <c r="D285" s="27" t="s">
        <v>20</v>
      </c>
      <c r="E285" s="59">
        <v>1</v>
      </c>
      <c r="F285" s="15"/>
      <c r="G285" s="15"/>
      <c r="H285" s="15"/>
    </row>
    <row r="286" spans="2:8">
      <c r="C286" s="2" t="s">
        <v>155</v>
      </c>
      <c r="D286" s="27" t="s">
        <v>20</v>
      </c>
      <c r="E286" s="59">
        <v>12</v>
      </c>
      <c r="F286" s="15"/>
      <c r="G286" s="15"/>
      <c r="H286" s="15"/>
    </row>
    <row r="287" spans="2:8">
      <c r="C287" s="2" t="s">
        <v>160</v>
      </c>
      <c r="D287" s="27" t="s">
        <v>20</v>
      </c>
      <c r="E287" s="59">
        <v>12</v>
      </c>
      <c r="F287" s="15"/>
      <c r="G287" s="15"/>
      <c r="H287" s="15"/>
    </row>
    <row r="288" spans="2:8">
      <c r="C288" s="2" t="s">
        <v>156</v>
      </c>
      <c r="D288" s="27" t="s">
        <v>20</v>
      </c>
      <c r="E288" s="59">
        <v>12</v>
      </c>
      <c r="F288" s="15"/>
      <c r="G288" s="15"/>
      <c r="H288" s="15"/>
    </row>
    <row r="289" spans="2:8">
      <c r="C289" s="2" t="s">
        <v>157</v>
      </c>
      <c r="D289" s="27" t="s">
        <v>20</v>
      </c>
      <c r="E289" s="59">
        <v>12</v>
      </c>
      <c r="F289" s="15"/>
      <c r="G289" s="15"/>
      <c r="H289" s="15"/>
    </row>
    <row r="290" spans="2:8">
      <c r="C290" s="2" t="s">
        <v>165</v>
      </c>
      <c r="D290" s="27" t="s">
        <v>20</v>
      </c>
      <c r="E290" s="59">
        <v>2</v>
      </c>
      <c r="F290" s="15"/>
      <c r="G290" s="15"/>
      <c r="H290" s="15"/>
    </row>
    <row r="291" spans="2:8" ht="48">
      <c r="C291" s="52" t="s">
        <v>161</v>
      </c>
      <c r="D291" s="27" t="s">
        <v>20</v>
      </c>
      <c r="E291" s="59">
        <v>1</v>
      </c>
      <c r="F291" s="15"/>
      <c r="G291" s="15"/>
      <c r="H291" s="15"/>
    </row>
    <row r="292" spans="2:8">
      <c r="C292" s="52" t="s">
        <v>163</v>
      </c>
      <c r="D292" s="27" t="s">
        <v>20</v>
      </c>
      <c r="E292" s="59">
        <v>1</v>
      </c>
      <c r="F292" s="15"/>
      <c r="G292" s="15"/>
      <c r="H292" s="15"/>
    </row>
    <row r="293" spans="2:8" ht="24">
      <c r="C293" s="2" t="s">
        <v>164</v>
      </c>
      <c r="D293" s="27" t="s">
        <v>20</v>
      </c>
      <c r="E293" s="59">
        <v>1</v>
      </c>
      <c r="F293" s="15"/>
      <c r="G293" s="15"/>
      <c r="H293" s="15"/>
    </row>
    <row r="294" spans="2:8">
      <c r="C294" s="2" t="s">
        <v>159</v>
      </c>
      <c r="D294" s="27" t="s">
        <v>20</v>
      </c>
      <c r="E294" s="59">
        <v>1</v>
      </c>
      <c r="F294" s="53"/>
      <c r="G294" s="15">
        <f>$E294*F294</f>
        <v>0</v>
      </c>
      <c r="H294" s="15"/>
    </row>
    <row r="295" spans="2:8">
      <c r="C295" s="2"/>
      <c r="D295" s="27"/>
      <c r="E295" s="59"/>
      <c r="F295" s="53"/>
      <c r="G295" s="15"/>
      <c r="H295" s="15"/>
    </row>
    <row r="296" spans="2:8" ht="60">
      <c r="B296" s="41" t="s">
        <v>1</v>
      </c>
      <c r="C296" s="16" t="s">
        <v>61</v>
      </c>
      <c r="D296" s="32" t="s">
        <v>4</v>
      </c>
      <c r="E296" s="50">
        <v>140</v>
      </c>
      <c r="F296" s="53"/>
      <c r="G296" s="23">
        <f>$E296*F296</f>
        <v>0</v>
      </c>
      <c r="H296" s="24"/>
    </row>
    <row r="297" spans="2:8">
      <c r="B297" s="41"/>
      <c r="C297" s="16"/>
      <c r="D297" s="32"/>
      <c r="E297" s="50"/>
      <c r="F297" s="24"/>
      <c r="G297" s="24"/>
      <c r="H297" s="24"/>
    </row>
    <row r="298" spans="2:8" ht="60">
      <c r="B298" s="41" t="s">
        <v>9</v>
      </c>
      <c r="C298" s="16" t="s">
        <v>84</v>
      </c>
      <c r="D298" s="32" t="s">
        <v>4</v>
      </c>
      <c r="E298" s="50">
        <v>200</v>
      </c>
      <c r="F298" s="53"/>
      <c r="G298" s="23">
        <f>$E298*F298</f>
        <v>0</v>
      </c>
      <c r="H298" s="24"/>
    </row>
    <row r="299" spans="2:8">
      <c r="B299" s="41"/>
      <c r="C299" s="16"/>
      <c r="D299" s="32"/>
      <c r="E299" s="50"/>
      <c r="F299" s="24"/>
      <c r="G299" s="24"/>
      <c r="H299" s="24"/>
    </row>
    <row r="300" spans="2:8" ht="48">
      <c r="B300" s="41" t="s">
        <v>10</v>
      </c>
      <c r="C300" s="16" t="s">
        <v>34</v>
      </c>
      <c r="D300" s="32" t="s">
        <v>4</v>
      </c>
      <c r="E300" s="50">
        <v>40</v>
      </c>
      <c r="F300" s="24"/>
      <c r="G300" s="23">
        <f>$E300*F300</f>
        <v>0</v>
      </c>
      <c r="H300" s="24"/>
    </row>
    <row r="301" spans="2:8">
      <c r="B301" s="41"/>
      <c r="C301" s="16"/>
      <c r="D301" s="32"/>
      <c r="E301" s="50"/>
      <c r="F301" s="24"/>
      <c r="G301" s="24"/>
      <c r="H301" s="24"/>
    </row>
    <row r="302" spans="2:8" ht="72">
      <c r="B302" s="41" t="s">
        <v>11</v>
      </c>
      <c r="C302" s="16" t="s">
        <v>32</v>
      </c>
      <c r="D302" s="35" t="s">
        <v>4</v>
      </c>
      <c r="E302" s="50">
        <v>140</v>
      </c>
      <c r="F302" s="24"/>
      <c r="G302" s="23">
        <f>$E302*F302</f>
        <v>0</v>
      </c>
      <c r="H302" s="24"/>
    </row>
    <row r="303" spans="2:8">
      <c r="B303" s="41"/>
      <c r="C303" s="16"/>
      <c r="D303" s="32"/>
      <c r="E303" s="50"/>
      <c r="F303" s="24"/>
      <c r="G303" s="24"/>
      <c r="H303" s="24"/>
    </row>
    <row r="304" spans="2:8" ht="36">
      <c r="B304" s="42" t="s">
        <v>12</v>
      </c>
      <c r="C304" s="17" t="s">
        <v>85</v>
      </c>
      <c r="D304" s="35" t="s">
        <v>8</v>
      </c>
      <c r="E304" s="50">
        <v>2</v>
      </c>
      <c r="F304" s="53"/>
      <c r="G304" s="23">
        <f>$E304*F304</f>
        <v>0</v>
      </c>
      <c r="H304" s="24"/>
    </row>
    <row r="305" spans="2:8">
      <c r="B305" s="41"/>
      <c r="C305" s="17"/>
      <c r="D305" s="32"/>
      <c r="E305" s="50"/>
      <c r="F305" s="24"/>
      <c r="G305" s="24"/>
      <c r="H305" s="24"/>
    </row>
    <row r="306" spans="2:8" ht="60">
      <c r="B306" s="41" t="s">
        <v>13</v>
      </c>
      <c r="C306" s="17" t="s">
        <v>113</v>
      </c>
      <c r="D306" s="32" t="s">
        <v>8</v>
      </c>
      <c r="E306" s="50">
        <v>4</v>
      </c>
      <c r="F306" s="53"/>
      <c r="G306" s="23">
        <f>$E306*F306</f>
        <v>0</v>
      </c>
      <c r="H306" s="24"/>
    </row>
    <row r="307" spans="2:8">
      <c r="B307" s="41"/>
      <c r="C307" s="16"/>
      <c r="D307" s="32"/>
      <c r="E307" s="50"/>
      <c r="F307" s="24"/>
      <c r="G307" s="24"/>
      <c r="H307" s="24"/>
    </row>
    <row r="308" spans="2:8" ht="60">
      <c r="B308" s="41" t="s">
        <v>28</v>
      </c>
      <c r="C308" s="17" t="s">
        <v>114</v>
      </c>
      <c r="D308" s="32" t="s">
        <v>8</v>
      </c>
      <c r="E308" s="50">
        <v>1</v>
      </c>
      <c r="F308" s="53"/>
      <c r="G308" s="23">
        <f>$E308*F308</f>
        <v>0</v>
      </c>
      <c r="H308" s="24"/>
    </row>
    <row r="309" spans="2:8">
      <c r="B309" s="41"/>
      <c r="C309" s="16"/>
      <c r="D309" s="32"/>
      <c r="E309" s="50"/>
      <c r="F309" s="24"/>
      <c r="G309" s="24"/>
      <c r="H309" s="24"/>
    </row>
    <row r="310" spans="2:8" ht="24">
      <c r="B310" s="41" t="s">
        <v>29</v>
      </c>
      <c r="C310" s="17" t="s">
        <v>64</v>
      </c>
      <c r="D310" s="32" t="s">
        <v>8</v>
      </c>
      <c r="E310" s="50">
        <v>2</v>
      </c>
      <c r="F310" s="53"/>
      <c r="G310" s="23">
        <f>$E310*F310</f>
        <v>0</v>
      </c>
      <c r="H310" s="24"/>
    </row>
    <row r="311" spans="2:8">
      <c r="B311" s="41"/>
      <c r="C311" s="17"/>
      <c r="D311" s="32"/>
      <c r="E311" s="50"/>
      <c r="F311" s="24"/>
      <c r="G311" s="24"/>
      <c r="H311" s="24"/>
    </row>
    <row r="312" spans="2:8" ht="24">
      <c r="B312" s="41" t="s">
        <v>30</v>
      </c>
      <c r="C312" s="17" t="s">
        <v>67</v>
      </c>
      <c r="D312" s="35" t="s">
        <v>4</v>
      </c>
      <c r="E312" s="50">
        <v>240</v>
      </c>
      <c r="F312" s="53"/>
      <c r="G312" s="23">
        <f>$E312*F312</f>
        <v>0</v>
      </c>
      <c r="H312" s="24"/>
    </row>
    <row r="313" spans="2:8">
      <c r="B313" s="41"/>
      <c r="C313" s="16"/>
      <c r="D313" s="32"/>
      <c r="E313" s="50"/>
      <c r="F313" s="24"/>
      <c r="G313" s="24"/>
      <c r="H313" s="24"/>
    </row>
    <row r="314" spans="2:8" ht="24">
      <c r="B314" s="41" t="s">
        <v>38</v>
      </c>
      <c r="C314" s="17" t="s">
        <v>23</v>
      </c>
      <c r="D314" s="35" t="s">
        <v>4</v>
      </c>
      <c r="E314" s="50">
        <v>120</v>
      </c>
      <c r="F314" s="53"/>
      <c r="G314" s="23">
        <f>$E314*F314</f>
        <v>0</v>
      </c>
      <c r="H314" s="24"/>
    </row>
    <row r="315" spans="2:8">
      <c r="B315" s="41"/>
      <c r="C315" s="16"/>
      <c r="D315" s="35"/>
      <c r="E315" s="50"/>
      <c r="F315" s="34"/>
      <c r="G315" s="24"/>
      <c r="H315" s="24"/>
    </row>
    <row r="316" spans="2:8" ht="24">
      <c r="B316" s="41" t="s">
        <v>39</v>
      </c>
      <c r="C316" s="17" t="s">
        <v>37</v>
      </c>
      <c r="D316" s="35" t="s">
        <v>4</v>
      </c>
      <c r="E316" s="50">
        <v>80</v>
      </c>
      <c r="F316" s="53"/>
      <c r="G316" s="23">
        <f>$E316*F316</f>
        <v>0</v>
      </c>
      <c r="H316" s="24"/>
    </row>
    <row r="317" spans="2:8">
      <c r="B317" s="41"/>
      <c r="C317" s="16"/>
      <c r="D317" s="35"/>
      <c r="E317" s="50"/>
      <c r="F317" s="34"/>
      <c r="G317" s="24"/>
      <c r="H317" s="24"/>
    </row>
    <row r="318" spans="2:8" ht="24">
      <c r="B318" s="41" t="s">
        <v>40</v>
      </c>
      <c r="C318" s="16" t="s">
        <v>24</v>
      </c>
      <c r="D318" s="35" t="s">
        <v>4</v>
      </c>
      <c r="E318" s="50">
        <v>160</v>
      </c>
      <c r="F318" s="53"/>
      <c r="G318" s="23">
        <f>$E318*F318</f>
        <v>0</v>
      </c>
      <c r="H318" s="24"/>
    </row>
    <row r="319" spans="2:8">
      <c r="B319" s="41"/>
      <c r="C319" s="16"/>
      <c r="D319" s="35"/>
      <c r="E319" s="50"/>
      <c r="F319" s="34"/>
      <c r="G319" s="24"/>
      <c r="H319" s="24"/>
    </row>
    <row r="320" spans="2:8">
      <c r="B320" s="41" t="s">
        <v>41</v>
      </c>
      <c r="C320" s="16" t="s">
        <v>68</v>
      </c>
      <c r="D320" s="35" t="s">
        <v>4</v>
      </c>
      <c r="E320" s="50">
        <v>140</v>
      </c>
      <c r="F320" s="53"/>
      <c r="G320" s="23">
        <f>$E320*F320</f>
        <v>0</v>
      </c>
      <c r="H320" s="24"/>
    </row>
    <row r="321" spans="1:8">
      <c r="B321" s="41"/>
      <c r="C321" s="16"/>
      <c r="D321" s="35"/>
      <c r="E321" s="50"/>
      <c r="F321" s="34"/>
      <c r="G321" s="24"/>
      <c r="H321" s="24"/>
    </row>
    <row r="322" spans="1:8" ht="24">
      <c r="B322" s="41" t="s">
        <v>42</v>
      </c>
      <c r="C322" s="16" t="s">
        <v>27</v>
      </c>
      <c r="D322" s="35" t="s">
        <v>4</v>
      </c>
      <c r="E322" s="50">
        <v>40</v>
      </c>
      <c r="F322" s="53"/>
      <c r="G322" s="23">
        <f>$E322*F322</f>
        <v>0</v>
      </c>
      <c r="H322" s="24"/>
    </row>
    <row r="323" spans="1:8">
      <c r="B323" s="41"/>
      <c r="C323" s="16"/>
      <c r="D323" s="35"/>
      <c r="E323" s="50"/>
      <c r="F323" s="34"/>
      <c r="G323" s="24"/>
      <c r="H323" s="24"/>
    </row>
    <row r="324" spans="1:8">
      <c r="B324" s="41" t="s">
        <v>43</v>
      </c>
      <c r="C324" s="17" t="s">
        <v>25</v>
      </c>
      <c r="D324" s="35" t="s">
        <v>4</v>
      </c>
      <c r="E324" s="50">
        <v>320</v>
      </c>
      <c r="F324" s="53"/>
      <c r="G324" s="23">
        <f>$E324*F324</f>
        <v>0</v>
      </c>
      <c r="H324" s="24"/>
    </row>
    <row r="325" spans="1:8">
      <c r="B325" s="41"/>
      <c r="C325" s="16"/>
      <c r="D325" s="35"/>
      <c r="E325" s="50"/>
      <c r="F325" s="34"/>
      <c r="G325" s="24"/>
      <c r="H325" s="24"/>
    </row>
    <row r="326" spans="1:8">
      <c r="B326" s="41" t="s">
        <v>44</v>
      </c>
      <c r="C326" s="17" t="s">
        <v>26</v>
      </c>
      <c r="D326" s="35" t="s">
        <v>4</v>
      </c>
      <c r="E326" s="50">
        <v>200</v>
      </c>
      <c r="F326" s="53"/>
      <c r="G326" s="23">
        <f>$E326*F326</f>
        <v>0</v>
      </c>
      <c r="H326" s="24"/>
    </row>
    <row r="327" spans="1:8">
      <c r="B327" s="41"/>
      <c r="C327" s="16"/>
      <c r="D327" s="35"/>
      <c r="E327" s="50"/>
      <c r="F327" s="34"/>
      <c r="G327" s="24"/>
      <c r="H327" s="24"/>
    </row>
    <row r="328" spans="1:8" s="28" customFormat="1" ht="72">
      <c r="A328" s="3"/>
      <c r="B328" s="41" t="s">
        <v>45</v>
      </c>
      <c r="C328" s="19" t="s">
        <v>86</v>
      </c>
      <c r="D328" s="32" t="s">
        <v>8</v>
      </c>
      <c r="E328" s="50">
        <v>1</v>
      </c>
      <c r="F328" s="53"/>
      <c r="G328" s="23">
        <f>$E328*F328</f>
        <v>0</v>
      </c>
      <c r="H328" s="24"/>
    </row>
    <row r="329" spans="1:8">
      <c r="B329" s="41"/>
      <c r="C329" s="16"/>
      <c r="D329" s="35"/>
      <c r="E329" s="50"/>
      <c r="F329" s="34"/>
      <c r="G329" s="24"/>
      <c r="H329" s="24"/>
    </row>
    <row r="330" spans="1:8" s="28" customFormat="1" ht="84">
      <c r="A330" s="3"/>
      <c r="B330" s="40" t="s">
        <v>47</v>
      </c>
      <c r="C330" s="19" t="s">
        <v>46</v>
      </c>
      <c r="D330" s="32" t="s">
        <v>8</v>
      </c>
      <c r="E330" s="50">
        <v>2</v>
      </c>
      <c r="F330" s="53"/>
      <c r="G330" s="23">
        <f>$E330*F330</f>
        <v>0</v>
      </c>
      <c r="H330" s="24"/>
    </row>
    <row r="331" spans="1:8" s="28" customFormat="1">
      <c r="A331" s="3"/>
      <c r="B331" s="40"/>
      <c r="C331" s="19"/>
      <c r="D331" s="32"/>
      <c r="E331" s="50"/>
      <c r="F331" s="53"/>
      <c r="G331" s="23"/>
      <c r="H331" s="24"/>
    </row>
    <row r="332" spans="1:8" ht="60">
      <c r="B332" s="40" t="s">
        <v>48</v>
      </c>
      <c r="C332" s="9" t="s">
        <v>52</v>
      </c>
      <c r="D332" s="47" t="s">
        <v>50</v>
      </c>
      <c r="E332" s="50">
        <v>96</v>
      </c>
      <c r="F332" s="53"/>
      <c r="G332" s="23">
        <f>$E332*F332</f>
        <v>0</v>
      </c>
      <c r="H332" s="24"/>
    </row>
    <row r="333" spans="1:8">
      <c r="B333" s="40"/>
      <c r="C333" s="9"/>
      <c r="D333" s="48"/>
      <c r="E333" s="49"/>
      <c r="F333" s="29"/>
      <c r="G333" s="10"/>
      <c r="H333" s="24"/>
    </row>
    <row r="334" spans="1:8" ht="60">
      <c r="B334" s="40" t="s">
        <v>49</v>
      </c>
      <c r="C334" s="9" t="s">
        <v>78</v>
      </c>
      <c r="D334" s="47" t="s">
        <v>50</v>
      </c>
      <c r="E334" s="50">
        <v>6</v>
      </c>
      <c r="F334" s="53"/>
      <c r="G334" s="23">
        <f>$E334*F334</f>
        <v>0</v>
      </c>
      <c r="H334" s="24"/>
    </row>
    <row r="335" spans="1:8">
      <c r="B335" s="41"/>
      <c r="C335" s="9"/>
      <c r="D335" s="48"/>
      <c r="E335" s="49"/>
      <c r="F335" s="29"/>
      <c r="G335" s="10"/>
      <c r="H335" s="24"/>
    </row>
    <row r="336" spans="1:8" ht="24">
      <c r="B336" s="41" t="s">
        <v>70</v>
      </c>
      <c r="C336" s="9" t="s">
        <v>51</v>
      </c>
      <c r="D336" s="47" t="s">
        <v>50</v>
      </c>
      <c r="E336" s="50">
        <v>36</v>
      </c>
      <c r="F336" s="53"/>
      <c r="G336" s="23">
        <f>$E336*F336</f>
        <v>0</v>
      </c>
      <c r="H336" s="24"/>
    </row>
    <row r="337" spans="1:8">
      <c r="B337" s="41"/>
      <c r="C337" s="16"/>
      <c r="D337" s="35"/>
      <c r="E337" s="50"/>
      <c r="F337" s="34"/>
      <c r="G337" s="24"/>
      <c r="H337" s="24"/>
    </row>
    <row r="338" spans="1:8" ht="36">
      <c r="B338" s="41" t="s">
        <v>72</v>
      </c>
      <c r="C338" s="16" t="s">
        <v>69</v>
      </c>
      <c r="D338" s="35" t="s">
        <v>126</v>
      </c>
      <c r="E338" s="50">
        <v>14</v>
      </c>
      <c r="F338" s="53"/>
      <c r="G338" s="23">
        <f>$E338*F338</f>
        <v>0</v>
      </c>
      <c r="H338" s="24"/>
    </row>
    <row r="339" spans="1:8">
      <c r="B339" s="41"/>
      <c r="C339" s="16"/>
      <c r="D339" s="35"/>
      <c r="E339" s="50"/>
      <c r="F339" s="34"/>
      <c r="G339" s="24"/>
      <c r="H339" s="24"/>
    </row>
    <row r="340" spans="1:8" ht="36">
      <c r="B340" s="41" t="s">
        <v>73</v>
      </c>
      <c r="C340" s="17" t="s">
        <v>71</v>
      </c>
      <c r="D340" s="35" t="s">
        <v>126</v>
      </c>
      <c r="E340" s="50">
        <v>15</v>
      </c>
      <c r="F340" s="53"/>
      <c r="G340" s="23">
        <f>$E340*F340</f>
        <v>0</v>
      </c>
      <c r="H340" s="24"/>
    </row>
    <row r="341" spans="1:8">
      <c r="B341" s="41"/>
      <c r="C341" s="16"/>
      <c r="D341" s="35"/>
      <c r="E341" s="50"/>
      <c r="F341" s="34"/>
      <c r="G341" s="24"/>
      <c r="H341" s="24"/>
    </row>
    <row r="342" spans="1:8" ht="24">
      <c r="B342" s="41" t="s">
        <v>74</v>
      </c>
      <c r="C342" s="16" t="s">
        <v>65</v>
      </c>
      <c r="D342" s="47" t="s">
        <v>50</v>
      </c>
      <c r="E342" s="50">
        <v>14</v>
      </c>
      <c r="F342" s="53"/>
      <c r="G342" s="23">
        <f>$E342*F342</f>
        <v>0</v>
      </c>
      <c r="H342" s="24"/>
    </row>
    <row r="343" spans="1:8">
      <c r="B343" s="41"/>
      <c r="C343" s="16"/>
      <c r="D343" s="35"/>
      <c r="E343" s="50"/>
      <c r="F343" s="34"/>
      <c r="G343" s="24"/>
      <c r="H343" s="24"/>
    </row>
    <row r="344" spans="1:8" ht="36">
      <c r="B344" s="41" t="s">
        <v>75</v>
      </c>
      <c r="C344" s="16" t="s">
        <v>115</v>
      </c>
      <c r="D344" s="32" t="s">
        <v>8</v>
      </c>
      <c r="E344" s="50">
        <v>1</v>
      </c>
      <c r="F344" s="53"/>
      <c r="G344" s="23">
        <f>$E344*F344</f>
        <v>0</v>
      </c>
      <c r="H344" s="24"/>
    </row>
    <row r="345" spans="1:8">
      <c r="B345" s="41"/>
      <c r="C345" s="16"/>
      <c r="D345" s="35"/>
      <c r="E345" s="50"/>
      <c r="F345" s="34"/>
      <c r="G345" s="24"/>
      <c r="H345" s="24"/>
    </row>
    <row r="346" spans="1:8" ht="72">
      <c r="B346" s="41" t="s">
        <v>76</v>
      </c>
      <c r="C346" s="17" t="s">
        <v>53</v>
      </c>
      <c r="D346" s="32" t="s">
        <v>8</v>
      </c>
      <c r="E346" s="50">
        <v>1</v>
      </c>
      <c r="F346" s="53"/>
      <c r="G346" s="23">
        <f>$E346*F346</f>
        <v>0</v>
      </c>
      <c r="H346" s="24"/>
    </row>
    <row r="347" spans="1:8">
      <c r="B347" s="41"/>
      <c r="C347" s="16"/>
      <c r="D347" s="32"/>
      <c r="E347" s="50"/>
      <c r="F347" s="24"/>
      <c r="G347" s="24"/>
      <c r="H347" s="24"/>
    </row>
    <row r="348" spans="1:8" ht="24">
      <c r="B348" s="72" t="s">
        <v>117</v>
      </c>
      <c r="C348" s="73" t="s">
        <v>116</v>
      </c>
      <c r="D348" s="74"/>
      <c r="E348" s="55"/>
      <c r="F348" s="75"/>
      <c r="G348" s="75">
        <f>SUM(G221:G347)</f>
        <v>0</v>
      </c>
      <c r="H348" s="75"/>
    </row>
    <row r="349" spans="1:8">
      <c r="B349" s="41"/>
      <c r="C349" s="36"/>
      <c r="D349" s="32"/>
      <c r="E349" s="50"/>
      <c r="F349" s="24"/>
      <c r="G349" s="24"/>
      <c r="H349" s="24"/>
    </row>
    <row r="350" spans="1:8">
      <c r="B350" s="67" t="s">
        <v>129</v>
      </c>
      <c r="C350" s="68" t="s">
        <v>130</v>
      </c>
      <c r="D350" s="69"/>
      <c r="E350" s="55"/>
      <c r="F350" s="70"/>
      <c r="G350" s="70"/>
      <c r="H350" s="70"/>
    </row>
    <row r="351" spans="1:8">
      <c r="B351" s="41"/>
      <c r="C351" s="16"/>
      <c r="D351" s="32"/>
      <c r="E351" s="50"/>
      <c r="F351" s="24"/>
      <c r="G351" s="24"/>
      <c r="H351" s="24"/>
    </row>
    <row r="352" spans="1:8" s="20" customFormat="1">
      <c r="A352" s="26"/>
      <c r="B352" s="42"/>
      <c r="C352" s="71" t="s">
        <v>18</v>
      </c>
      <c r="D352" s="35"/>
      <c r="E352" s="50"/>
      <c r="F352" s="34"/>
      <c r="G352" s="34"/>
      <c r="H352" s="34"/>
    </row>
    <row r="353" spans="1:8">
      <c r="B353" s="41"/>
      <c r="C353" s="16"/>
      <c r="D353" s="32"/>
      <c r="E353" s="50"/>
      <c r="F353" s="24"/>
      <c r="G353" s="24"/>
      <c r="H353" s="24"/>
    </row>
    <row r="354" spans="1:8" ht="60">
      <c r="B354" s="41" t="s">
        <v>2</v>
      </c>
      <c r="C354" s="16" t="s">
        <v>213</v>
      </c>
      <c r="D354" s="32" t="s">
        <v>8</v>
      </c>
      <c r="E354" s="50">
        <v>1</v>
      </c>
      <c r="F354" s="24"/>
      <c r="G354" s="23">
        <f>$E354*F354</f>
        <v>0</v>
      </c>
      <c r="H354" s="24"/>
    </row>
    <row r="355" spans="1:8">
      <c r="B355" s="41"/>
      <c r="C355" s="16"/>
      <c r="D355" s="32"/>
      <c r="E355" s="50"/>
      <c r="F355" s="24"/>
      <c r="G355" s="24"/>
      <c r="H355" s="24"/>
    </row>
    <row r="356" spans="1:8" ht="228">
      <c r="A356" s="27" t="s">
        <v>225</v>
      </c>
      <c r="B356" s="41" t="s">
        <v>0</v>
      </c>
      <c r="C356" s="16" t="s">
        <v>212</v>
      </c>
      <c r="D356" s="32"/>
      <c r="E356" s="50"/>
      <c r="F356" s="24"/>
      <c r="G356" s="24"/>
      <c r="H356" s="24"/>
    </row>
    <row r="357" spans="1:8">
      <c r="A357" s="27" t="s">
        <v>225</v>
      </c>
      <c r="B357" s="41"/>
      <c r="C357" s="8" t="s">
        <v>19</v>
      </c>
      <c r="D357" s="45" t="s">
        <v>20</v>
      </c>
      <c r="E357" s="46">
        <v>1</v>
      </c>
      <c r="F357" s="53"/>
      <c r="G357" s="23">
        <f>$E357*F357</f>
        <v>0</v>
      </c>
      <c r="H357" s="33"/>
    </row>
    <row r="358" spans="1:8" ht="28.5" customHeight="1">
      <c r="B358" s="41"/>
      <c r="C358" s="8" t="s">
        <v>21</v>
      </c>
      <c r="D358" s="45" t="s">
        <v>8</v>
      </c>
      <c r="E358" s="46">
        <v>1</v>
      </c>
      <c r="F358" s="53"/>
      <c r="G358" s="23">
        <f>$E358*F358</f>
        <v>0</v>
      </c>
      <c r="H358" s="31"/>
    </row>
    <row r="359" spans="1:8">
      <c r="B359" s="41"/>
      <c r="C359" s="16"/>
      <c r="D359" s="32"/>
      <c r="E359" s="50"/>
      <c r="F359" s="24"/>
      <c r="G359" s="24"/>
      <c r="H359" s="24"/>
    </row>
    <row r="360" spans="1:8" s="20" customFormat="1" ht="204">
      <c r="A360" s="27" t="s">
        <v>225</v>
      </c>
      <c r="B360" s="42" t="s">
        <v>35</v>
      </c>
      <c r="C360" s="17" t="s">
        <v>206</v>
      </c>
      <c r="D360" s="35"/>
      <c r="E360" s="50"/>
      <c r="F360" s="34"/>
      <c r="G360" s="34"/>
      <c r="H360" s="34"/>
    </row>
    <row r="361" spans="1:8" s="54" customFormat="1">
      <c r="A361" s="27" t="s">
        <v>225</v>
      </c>
      <c r="B361" s="42"/>
      <c r="C361" s="6" t="s">
        <v>19</v>
      </c>
      <c r="D361" s="45" t="s">
        <v>20</v>
      </c>
      <c r="E361" s="46">
        <v>2</v>
      </c>
      <c r="F361" s="31"/>
      <c r="G361" s="23">
        <f>$E361*F361</f>
        <v>0</v>
      </c>
      <c r="H361" s="34"/>
    </row>
    <row r="362" spans="1:8" s="54" customFormat="1" ht="27.75" customHeight="1">
      <c r="A362" s="4"/>
      <c r="B362" s="42"/>
      <c r="C362" s="6" t="s">
        <v>21</v>
      </c>
      <c r="D362" s="45" t="s">
        <v>8</v>
      </c>
      <c r="E362" s="46">
        <v>2</v>
      </c>
      <c r="F362" s="31"/>
      <c r="G362" s="23">
        <f>$E362*F362</f>
        <v>0</v>
      </c>
      <c r="H362" s="34"/>
    </row>
    <row r="363" spans="1:8" s="20" customFormat="1">
      <c r="A363" s="26"/>
      <c r="B363" s="42"/>
      <c r="C363" s="17"/>
      <c r="D363" s="35"/>
      <c r="E363" s="50"/>
      <c r="F363" s="34"/>
      <c r="G363" s="34"/>
      <c r="H363" s="34"/>
    </row>
    <row r="364" spans="1:8" ht="204">
      <c r="A364" s="27" t="s">
        <v>225</v>
      </c>
      <c r="B364" s="41" t="s">
        <v>3</v>
      </c>
      <c r="C364" s="16" t="s">
        <v>207</v>
      </c>
      <c r="D364" s="32"/>
      <c r="E364" s="50"/>
      <c r="F364" s="24"/>
      <c r="G364" s="24"/>
      <c r="H364" s="24"/>
    </row>
    <row r="365" spans="1:8">
      <c r="A365" s="27" t="s">
        <v>225</v>
      </c>
      <c r="B365" s="41"/>
      <c r="C365" s="16" t="s">
        <v>19</v>
      </c>
      <c r="D365" s="32" t="s">
        <v>20</v>
      </c>
      <c r="E365" s="50">
        <v>1</v>
      </c>
      <c r="F365" s="24"/>
      <c r="G365" s="24">
        <f>$E365*F365</f>
        <v>0</v>
      </c>
      <c r="H365" s="24"/>
    </row>
    <row r="366" spans="1:8" ht="24">
      <c r="B366" s="41"/>
      <c r="C366" s="16" t="s">
        <v>21</v>
      </c>
      <c r="D366" s="32" t="s">
        <v>8</v>
      </c>
      <c r="E366" s="50">
        <v>1</v>
      </c>
      <c r="F366" s="24"/>
      <c r="G366" s="24">
        <f>$E366*F366</f>
        <v>0</v>
      </c>
      <c r="H366" s="24"/>
    </row>
    <row r="367" spans="1:8">
      <c r="B367" s="41"/>
      <c r="C367" s="16"/>
      <c r="D367" s="32"/>
      <c r="E367" s="50"/>
      <c r="F367" s="24"/>
      <c r="G367" s="24"/>
      <c r="H367" s="24"/>
    </row>
    <row r="368" spans="1:8" ht="24">
      <c r="B368" s="41" t="s">
        <v>15</v>
      </c>
      <c r="C368" s="16" t="s">
        <v>202</v>
      </c>
      <c r="D368" s="32"/>
      <c r="E368" s="50"/>
      <c r="F368" s="24"/>
      <c r="G368" s="24"/>
      <c r="H368" s="24"/>
    </row>
    <row r="369" spans="1:8">
      <c r="B369" s="41"/>
      <c r="C369" s="16" t="s">
        <v>221</v>
      </c>
      <c r="D369" s="32" t="s">
        <v>20</v>
      </c>
      <c r="E369" s="50">
        <v>2</v>
      </c>
      <c r="F369" s="24"/>
      <c r="G369" s="24"/>
      <c r="H369" s="24"/>
    </row>
    <row r="370" spans="1:8">
      <c r="B370" s="41"/>
      <c r="C370" s="16" t="s">
        <v>222</v>
      </c>
      <c r="D370" s="32" t="s">
        <v>20</v>
      </c>
      <c r="E370" s="50">
        <v>6</v>
      </c>
      <c r="F370" s="24"/>
      <c r="G370" s="24"/>
      <c r="H370" s="24"/>
    </row>
    <row r="371" spans="1:8" ht="24">
      <c r="B371" s="41"/>
      <c r="C371" s="16" t="s">
        <v>188</v>
      </c>
      <c r="D371" s="32" t="s">
        <v>20</v>
      </c>
      <c r="E371" s="50">
        <v>1</v>
      </c>
      <c r="F371" s="24"/>
      <c r="G371" s="24"/>
      <c r="H371" s="24"/>
    </row>
    <row r="372" spans="1:8">
      <c r="B372" s="41"/>
      <c r="C372" s="16" t="s">
        <v>183</v>
      </c>
      <c r="D372" s="32" t="s">
        <v>20</v>
      </c>
      <c r="E372" s="50">
        <v>2</v>
      </c>
      <c r="F372" s="24"/>
      <c r="G372" s="24"/>
      <c r="H372" s="24"/>
    </row>
    <row r="373" spans="1:8" ht="36">
      <c r="B373" s="41"/>
      <c r="C373" s="16" t="s">
        <v>201</v>
      </c>
      <c r="D373" s="32" t="s">
        <v>8</v>
      </c>
      <c r="E373" s="50">
        <v>1</v>
      </c>
      <c r="F373" s="34"/>
      <c r="G373" s="24"/>
      <c r="H373" s="24"/>
    </row>
    <row r="374" spans="1:8">
      <c r="B374" s="41"/>
      <c r="C374" s="19" t="s">
        <v>132</v>
      </c>
      <c r="D374" s="45" t="s">
        <v>8</v>
      </c>
      <c r="E374" s="46">
        <v>1</v>
      </c>
      <c r="F374" s="53"/>
      <c r="G374" s="23">
        <f>$E374*F374</f>
        <v>0</v>
      </c>
      <c r="H374" s="24"/>
    </row>
    <row r="375" spans="1:8">
      <c r="B375" s="41"/>
      <c r="C375" s="16"/>
      <c r="D375" s="32"/>
      <c r="E375" s="50"/>
      <c r="F375" s="24"/>
      <c r="G375" s="24"/>
      <c r="H375" s="24"/>
    </row>
    <row r="376" spans="1:8" ht="36">
      <c r="B376" s="41" t="s">
        <v>58</v>
      </c>
      <c r="C376" s="16" t="s">
        <v>80</v>
      </c>
      <c r="D376" s="32" t="s">
        <v>4</v>
      </c>
      <c r="E376" s="51">
        <v>250</v>
      </c>
      <c r="F376" s="53"/>
      <c r="G376" s="23">
        <f>$E376*F376</f>
        <v>0</v>
      </c>
      <c r="H376" s="24"/>
    </row>
    <row r="377" spans="1:8">
      <c r="B377" s="41"/>
      <c r="C377" s="16"/>
      <c r="D377" s="32"/>
      <c r="E377" s="50"/>
      <c r="F377" s="24"/>
      <c r="G377" s="24"/>
      <c r="H377" s="24"/>
    </row>
    <row r="378" spans="1:8" ht="24">
      <c r="B378" s="41" t="s">
        <v>59</v>
      </c>
      <c r="C378" s="16" t="s">
        <v>22</v>
      </c>
      <c r="D378" s="32" t="s">
        <v>4</v>
      </c>
      <c r="E378" s="50">
        <v>80</v>
      </c>
      <c r="F378" s="53"/>
      <c r="G378" s="23">
        <f>$E378*F378</f>
        <v>0</v>
      </c>
      <c r="H378" s="24"/>
    </row>
    <row r="379" spans="1:8">
      <c r="B379" s="41"/>
      <c r="C379" s="16"/>
      <c r="D379" s="32"/>
      <c r="E379" s="50"/>
      <c r="F379" s="24"/>
      <c r="G379" s="24"/>
      <c r="H379" s="24"/>
    </row>
    <row r="380" spans="1:8">
      <c r="A380" s="27" t="s">
        <v>225</v>
      </c>
      <c r="B380" s="41" t="s">
        <v>63</v>
      </c>
      <c r="C380" s="16" t="s">
        <v>140</v>
      </c>
      <c r="D380" s="32"/>
      <c r="E380" s="50"/>
      <c r="F380" s="24"/>
      <c r="G380" s="24"/>
      <c r="H380" s="24"/>
    </row>
    <row r="381" spans="1:8" ht="120">
      <c r="A381" s="27" t="s">
        <v>225</v>
      </c>
      <c r="B381" s="41"/>
      <c r="C381" s="16" t="s">
        <v>215</v>
      </c>
      <c r="D381" s="32"/>
      <c r="E381" s="50"/>
      <c r="F381" s="24"/>
      <c r="G381" s="24"/>
      <c r="H381" s="24"/>
    </row>
    <row r="382" spans="1:8" ht="24">
      <c r="A382" s="27" t="s">
        <v>225</v>
      </c>
      <c r="B382" s="41"/>
      <c r="C382" s="16" t="s">
        <v>170</v>
      </c>
      <c r="D382" s="32" t="s">
        <v>8</v>
      </c>
      <c r="E382" s="50">
        <v>1</v>
      </c>
      <c r="F382" s="24"/>
      <c r="G382" s="24"/>
      <c r="H382" s="24"/>
    </row>
    <row r="383" spans="1:8" ht="24">
      <c r="A383" s="27" t="s">
        <v>225</v>
      </c>
      <c r="B383" s="41"/>
      <c r="C383" s="16" t="s">
        <v>171</v>
      </c>
      <c r="D383" s="32" t="s">
        <v>20</v>
      </c>
      <c r="E383" s="50">
        <v>2</v>
      </c>
      <c r="F383" s="24"/>
      <c r="G383" s="24"/>
      <c r="H383" s="24"/>
    </row>
    <row r="384" spans="1:8" ht="24">
      <c r="A384" s="27" t="s">
        <v>225</v>
      </c>
      <c r="B384" s="41"/>
      <c r="C384" s="16" t="s">
        <v>173</v>
      </c>
      <c r="D384" s="32" t="s">
        <v>20</v>
      </c>
      <c r="E384" s="50">
        <v>2</v>
      </c>
      <c r="F384" s="24"/>
      <c r="G384" s="24"/>
      <c r="H384" s="24"/>
    </row>
    <row r="385" spans="1:8" ht="24">
      <c r="A385" s="27" t="s">
        <v>225</v>
      </c>
      <c r="B385" s="41"/>
      <c r="C385" s="16" t="s">
        <v>188</v>
      </c>
      <c r="D385" s="32" t="s">
        <v>20</v>
      </c>
      <c r="E385" s="50">
        <v>1</v>
      </c>
      <c r="F385" s="24"/>
      <c r="G385" s="24"/>
      <c r="H385" s="24"/>
    </row>
    <row r="386" spans="1:8" ht="24">
      <c r="A386" s="27" t="s">
        <v>225</v>
      </c>
      <c r="B386" s="41"/>
      <c r="C386" s="16" t="s">
        <v>185</v>
      </c>
      <c r="D386" s="32" t="s">
        <v>20</v>
      </c>
      <c r="E386" s="50">
        <v>4</v>
      </c>
      <c r="F386" s="24"/>
      <c r="G386" s="24"/>
      <c r="H386" s="24"/>
    </row>
    <row r="387" spans="1:8" ht="36">
      <c r="A387" s="27" t="s">
        <v>225</v>
      </c>
      <c r="B387" s="41"/>
      <c r="C387" s="16" t="s">
        <v>189</v>
      </c>
      <c r="D387" s="32" t="s">
        <v>8</v>
      </c>
      <c r="E387" s="50">
        <v>1</v>
      </c>
      <c r="F387" s="24"/>
      <c r="G387" s="24"/>
      <c r="H387" s="24"/>
    </row>
    <row r="388" spans="1:8" ht="24">
      <c r="A388" s="27" t="s">
        <v>225</v>
      </c>
      <c r="B388" s="41"/>
      <c r="C388" s="16" t="s">
        <v>190</v>
      </c>
      <c r="D388" s="32" t="s">
        <v>20</v>
      </c>
      <c r="E388" s="50">
        <v>1</v>
      </c>
      <c r="F388" s="24"/>
      <c r="G388" s="24"/>
      <c r="H388" s="24"/>
    </row>
    <row r="389" spans="1:8">
      <c r="A389" s="27" t="s">
        <v>225</v>
      </c>
      <c r="B389" s="41"/>
      <c r="C389" s="16" t="s">
        <v>191</v>
      </c>
      <c r="D389" s="32" t="s">
        <v>20</v>
      </c>
      <c r="E389" s="50">
        <v>3</v>
      </c>
      <c r="F389" s="24"/>
      <c r="G389" s="24"/>
      <c r="H389" s="24"/>
    </row>
    <row r="390" spans="1:8" ht="36">
      <c r="A390" s="27" t="s">
        <v>225</v>
      </c>
      <c r="B390" s="41"/>
      <c r="C390" s="16" t="s">
        <v>192</v>
      </c>
      <c r="D390" s="32" t="s">
        <v>8</v>
      </c>
      <c r="E390" s="50">
        <v>1</v>
      </c>
      <c r="F390" s="24"/>
      <c r="G390" s="24"/>
      <c r="H390" s="24"/>
    </row>
    <row r="391" spans="1:8" ht="36">
      <c r="A391" s="27" t="s">
        <v>225</v>
      </c>
      <c r="B391" s="41"/>
      <c r="C391" s="16" t="s">
        <v>193</v>
      </c>
      <c r="D391" s="32" t="s">
        <v>8</v>
      </c>
      <c r="E391" s="50">
        <v>8</v>
      </c>
      <c r="F391" s="24"/>
      <c r="G391" s="24"/>
      <c r="H391" s="24"/>
    </row>
    <row r="392" spans="1:8">
      <c r="A392" s="27" t="s">
        <v>225</v>
      </c>
      <c r="B392" s="41"/>
      <c r="C392" s="16" t="s">
        <v>186</v>
      </c>
      <c r="D392" s="32" t="s">
        <v>20</v>
      </c>
      <c r="E392" s="50">
        <v>9</v>
      </c>
      <c r="F392" s="24"/>
      <c r="G392" s="24"/>
      <c r="H392" s="24"/>
    </row>
    <row r="393" spans="1:8" ht="24">
      <c r="A393" s="27" t="s">
        <v>225</v>
      </c>
      <c r="B393" s="41"/>
      <c r="C393" s="16" t="s">
        <v>184</v>
      </c>
      <c r="D393" s="32" t="s">
        <v>20</v>
      </c>
      <c r="E393" s="50">
        <v>2</v>
      </c>
      <c r="F393" s="24"/>
      <c r="G393" s="24"/>
      <c r="H393" s="24"/>
    </row>
    <row r="394" spans="1:8">
      <c r="A394" s="27" t="s">
        <v>225</v>
      </c>
      <c r="B394" s="41"/>
      <c r="C394" s="16" t="s">
        <v>183</v>
      </c>
      <c r="D394" s="32" t="s">
        <v>20</v>
      </c>
      <c r="E394" s="50">
        <v>3</v>
      </c>
      <c r="F394" s="24"/>
      <c r="G394" s="24"/>
      <c r="H394" s="24"/>
    </row>
    <row r="395" spans="1:8" ht="24">
      <c r="A395" s="27" t="s">
        <v>225</v>
      </c>
      <c r="B395" s="41"/>
      <c r="C395" s="16" t="s">
        <v>194</v>
      </c>
      <c r="D395" s="32" t="s">
        <v>20</v>
      </c>
      <c r="E395" s="50">
        <v>2</v>
      </c>
      <c r="F395" s="24"/>
      <c r="G395" s="24"/>
      <c r="H395" s="24"/>
    </row>
    <row r="396" spans="1:8" ht="24">
      <c r="A396" s="27" t="s">
        <v>225</v>
      </c>
      <c r="B396" s="41"/>
      <c r="C396" s="16" t="s">
        <v>195</v>
      </c>
      <c r="D396" s="32" t="s">
        <v>20</v>
      </c>
      <c r="E396" s="50">
        <v>1</v>
      </c>
      <c r="F396" s="24"/>
      <c r="G396" s="24"/>
      <c r="H396" s="24"/>
    </row>
    <row r="397" spans="1:8" ht="24">
      <c r="A397" s="27" t="s">
        <v>225</v>
      </c>
      <c r="B397" s="41"/>
      <c r="C397" s="17" t="s">
        <v>196</v>
      </c>
      <c r="D397" s="32" t="s">
        <v>20</v>
      </c>
      <c r="E397" s="50">
        <v>1</v>
      </c>
      <c r="F397" s="24"/>
      <c r="G397" s="24"/>
      <c r="H397" s="24"/>
    </row>
    <row r="398" spans="1:8">
      <c r="A398" s="27" t="s">
        <v>225</v>
      </c>
      <c r="B398" s="41"/>
      <c r="C398" s="16" t="s">
        <v>197</v>
      </c>
      <c r="D398" s="32" t="s">
        <v>20</v>
      </c>
      <c r="E398" s="50">
        <v>1</v>
      </c>
      <c r="F398" s="24"/>
      <c r="G398" s="24"/>
      <c r="H398" s="24"/>
    </row>
    <row r="399" spans="1:8">
      <c r="A399" s="27" t="s">
        <v>225</v>
      </c>
      <c r="B399" s="41"/>
      <c r="C399" s="16" t="s">
        <v>198</v>
      </c>
      <c r="D399" s="32" t="s">
        <v>20</v>
      </c>
      <c r="E399" s="50">
        <v>3</v>
      </c>
      <c r="F399" s="24"/>
      <c r="G399" s="24"/>
      <c r="H399" s="24"/>
    </row>
    <row r="400" spans="1:8">
      <c r="A400" s="27" t="s">
        <v>225</v>
      </c>
      <c r="B400" s="41"/>
      <c r="C400" s="16" t="s">
        <v>176</v>
      </c>
      <c r="D400" s="32" t="s">
        <v>20</v>
      </c>
      <c r="E400" s="50">
        <v>1</v>
      </c>
      <c r="F400" s="24"/>
      <c r="G400" s="24"/>
      <c r="H400" s="24"/>
    </row>
    <row r="401" spans="1:8">
      <c r="A401" s="27" t="s">
        <v>225</v>
      </c>
      <c r="B401" s="41"/>
      <c r="C401" s="16" t="s">
        <v>199</v>
      </c>
      <c r="D401" s="32" t="s">
        <v>20</v>
      </c>
      <c r="E401" s="50">
        <v>1</v>
      </c>
      <c r="F401" s="24"/>
      <c r="G401" s="24"/>
      <c r="H401" s="24"/>
    </row>
    <row r="402" spans="1:8">
      <c r="A402" s="27" t="s">
        <v>225</v>
      </c>
      <c r="B402" s="41"/>
      <c r="C402" s="16" t="s">
        <v>200</v>
      </c>
      <c r="D402" s="32" t="s">
        <v>20</v>
      </c>
      <c r="E402" s="50">
        <v>4</v>
      </c>
      <c r="F402" s="24"/>
      <c r="G402" s="24"/>
      <c r="H402" s="24"/>
    </row>
    <row r="403" spans="1:8" ht="96">
      <c r="A403" s="27" t="s">
        <v>225</v>
      </c>
      <c r="B403" s="41"/>
      <c r="C403" s="16" t="s">
        <v>112</v>
      </c>
      <c r="D403" s="32" t="s">
        <v>20</v>
      </c>
      <c r="E403" s="50"/>
      <c r="F403" s="34"/>
      <c r="G403" s="24"/>
      <c r="H403" s="24"/>
    </row>
    <row r="404" spans="1:8">
      <c r="A404" s="27" t="s">
        <v>225</v>
      </c>
      <c r="B404" s="41"/>
      <c r="C404" s="8" t="s">
        <v>19</v>
      </c>
      <c r="D404" s="45" t="s">
        <v>20</v>
      </c>
      <c r="E404" s="46">
        <v>1</v>
      </c>
      <c r="F404" s="53"/>
      <c r="G404" s="23">
        <f>$E404*F404</f>
        <v>0</v>
      </c>
      <c r="H404" s="24"/>
    </row>
    <row r="405" spans="1:8" ht="24">
      <c r="B405" s="41"/>
      <c r="C405" s="8" t="s">
        <v>21</v>
      </c>
      <c r="D405" s="45" t="s">
        <v>8</v>
      </c>
      <c r="E405" s="46">
        <v>1</v>
      </c>
      <c r="F405" s="53"/>
      <c r="G405" s="23">
        <f>$E405*F405</f>
        <v>0</v>
      </c>
      <c r="H405" s="24"/>
    </row>
    <row r="406" spans="1:8">
      <c r="B406" s="41"/>
      <c r="C406" s="16"/>
      <c r="D406" s="32"/>
      <c r="E406" s="50"/>
      <c r="F406" s="24"/>
      <c r="G406" s="24"/>
      <c r="H406" s="24"/>
    </row>
    <row r="407" spans="1:8" ht="60">
      <c r="B407" s="39" t="s">
        <v>60</v>
      </c>
      <c r="C407" s="2" t="s">
        <v>162</v>
      </c>
      <c r="D407" s="27"/>
      <c r="E407" s="44"/>
      <c r="F407" s="15"/>
      <c r="G407" s="15"/>
      <c r="H407" s="15"/>
    </row>
    <row r="408" spans="1:8" ht="24">
      <c r="C408" s="2" t="s">
        <v>216</v>
      </c>
      <c r="D408" s="27" t="s">
        <v>20</v>
      </c>
      <c r="E408" s="59">
        <v>1</v>
      </c>
      <c r="F408" s="15"/>
      <c r="G408" s="15"/>
      <c r="H408" s="15"/>
    </row>
    <row r="409" spans="1:8">
      <c r="C409" s="2" t="s">
        <v>146</v>
      </c>
      <c r="D409" s="27" t="s">
        <v>20</v>
      </c>
      <c r="E409" s="59">
        <v>1</v>
      </c>
      <c r="F409" s="15"/>
      <c r="G409" s="15"/>
      <c r="H409" s="15"/>
    </row>
    <row r="410" spans="1:8">
      <c r="C410" s="2" t="s">
        <v>147</v>
      </c>
      <c r="D410" s="27" t="s">
        <v>20</v>
      </c>
      <c r="E410" s="59">
        <v>4</v>
      </c>
      <c r="F410" s="15"/>
      <c r="G410" s="15"/>
      <c r="H410" s="15"/>
    </row>
    <row r="411" spans="1:8">
      <c r="C411" s="2" t="s">
        <v>154</v>
      </c>
      <c r="D411" s="27" t="s">
        <v>20</v>
      </c>
      <c r="E411" s="59">
        <v>3</v>
      </c>
      <c r="F411" s="15"/>
      <c r="G411" s="15"/>
      <c r="H411" s="15"/>
    </row>
    <row r="412" spans="1:8">
      <c r="C412" s="2" t="s">
        <v>149</v>
      </c>
      <c r="D412" s="27" t="s">
        <v>20</v>
      </c>
      <c r="E412" s="59">
        <v>1</v>
      </c>
      <c r="F412" s="15"/>
      <c r="G412" s="15"/>
      <c r="H412" s="15"/>
    </row>
    <row r="413" spans="1:8">
      <c r="C413" s="2" t="s">
        <v>150</v>
      </c>
      <c r="D413" s="27" t="s">
        <v>20</v>
      </c>
      <c r="E413" s="59">
        <v>1</v>
      </c>
      <c r="F413" s="15"/>
      <c r="G413" s="15"/>
      <c r="H413" s="15"/>
    </row>
    <row r="414" spans="1:8">
      <c r="C414" s="2" t="s">
        <v>151</v>
      </c>
      <c r="D414" s="27" t="s">
        <v>20</v>
      </c>
      <c r="E414" s="59">
        <v>1</v>
      </c>
      <c r="F414" s="15"/>
      <c r="G414" s="15"/>
      <c r="H414" s="15"/>
    </row>
    <row r="415" spans="1:8">
      <c r="C415" s="2" t="s">
        <v>152</v>
      </c>
      <c r="D415" s="27" t="s">
        <v>20</v>
      </c>
      <c r="E415" s="59">
        <v>1</v>
      </c>
      <c r="F415" s="15"/>
      <c r="G415" s="15"/>
      <c r="H415" s="15"/>
    </row>
    <row r="416" spans="1:8">
      <c r="C416" s="2" t="s">
        <v>153</v>
      </c>
      <c r="D416" s="27" t="s">
        <v>20</v>
      </c>
      <c r="E416" s="59">
        <v>1</v>
      </c>
      <c r="F416" s="15"/>
      <c r="G416" s="15"/>
      <c r="H416" s="15"/>
    </row>
    <row r="417" spans="2:8">
      <c r="C417" s="2" t="s">
        <v>148</v>
      </c>
      <c r="D417" s="27" t="s">
        <v>20</v>
      </c>
      <c r="E417" s="59">
        <v>1</v>
      </c>
      <c r="F417" s="15"/>
      <c r="G417" s="15"/>
      <c r="H417" s="15"/>
    </row>
    <row r="418" spans="2:8" ht="24">
      <c r="C418" s="2" t="s">
        <v>158</v>
      </c>
      <c r="D418" s="27" t="s">
        <v>20</v>
      </c>
      <c r="E418" s="59">
        <v>1</v>
      </c>
      <c r="F418" s="15"/>
      <c r="G418" s="15"/>
      <c r="H418" s="15"/>
    </row>
    <row r="419" spans="2:8">
      <c r="C419" s="2" t="s">
        <v>155</v>
      </c>
      <c r="D419" s="27" t="s">
        <v>20</v>
      </c>
      <c r="E419" s="59">
        <v>12</v>
      </c>
      <c r="F419" s="15"/>
      <c r="G419" s="15"/>
      <c r="H419" s="15"/>
    </row>
    <row r="420" spans="2:8">
      <c r="C420" s="2" t="s">
        <v>160</v>
      </c>
      <c r="D420" s="27" t="s">
        <v>20</v>
      </c>
      <c r="E420" s="59">
        <v>12</v>
      </c>
      <c r="F420" s="15"/>
      <c r="G420" s="15"/>
      <c r="H420" s="15"/>
    </row>
    <row r="421" spans="2:8">
      <c r="C421" s="2" t="s">
        <v>156</v>
      </c>
      <c r="D421" s="27" t="s">
        <v>20</v>
      </c>
      <c r="E421" s="59">
        <v>12</v>
      </c>
      <c r="F421" s="15"/>
      <c r="G421" s="15"/>
      <c r="H421" s="15"/>
    </row>
    <row r="422" spans="2:8">
      <c r="C422" s="2" t="s">
        <v>157</v>
      </c>
      <c r="D422" s="27" t="s">
        <v>20</v>
      </c>
      <c r="E422" s="59">
        <v>12</v>
      </c>
      <c r="F422" s="15"/>
      <c r="G422" s="15"/>
      <c r="H422" s="15"/>
    </row>
    <row r="423" spans="2:8">
      <c r="C423" s="2" t="s">
        <v>165</v>
      </c>
      <c r="D423" s="27" t="s">
        <v>20</v>
      </c>
      <c r="E423" s="59">
        <v>2</v>
      </c>
      <c r="F423" s="15"/>
      <c r="G423" s="15"/>
      <c r="H423" s="15"/>
    </row>
    <row r="424" spans="2:8" ht="48">
      <c r="C424" s="52" t="s">
        <v>161</v>
      </c>
      <c r="D424" s="27" t="s">
        <v>20</v>
      </c>
      <c r="E424" s="59">
        <v>1</v>
      </c>
      <c r="F424" s="15"/>
      <c r="G424" s="15"/>
      <c r="H424" s="15"/>
    </row>
    <row r="425" spans="2:8">
      <c r="C425" s="52" t="s">
        <v>163</v>
      </c>
      <c r="D425" s="27" t="s">
        <v>20</v>
      </c>
      <c r="E425" s="59">
        <v>1</v>
      </c>
      <c r="F425" s="15"/>
      <c r="G425" s="15"/>
      <c r="H425" s="15"/>
    </row>
    <row r="426" spans="2:8" ht="24">
      <c r="C426" s="2" t="s">
        <v>164</v>
      </c>
      <c r="D426" s="27" t="s">
        <v>20</v>
      </c>
      <c r="E426" s="59">
        <v>1</v>
      </c>
      <c r="F426" s="15"/>
      <c r="G426" s="15"/>
      <c r="H426" s="15"/>
    </row>
    <row r="427" spans="2:8">
      <c r="C427" s="2" t="s">
        <v>159</v>
      </c>
      <c r="D427" s="27" t="s">
        <v>20</v>
      </c>
      <c r="E427" s="59">
        <v>1</v>
      </c>
      <c r="F427" s="53"/>
      <c r="G427" s="15">
        <f>$E427*F427</f>
        <v>0</v>
      </c>
      <c r="H427" s="15"/>
    </row>
    <row r="428" spans="2:8">
      <c r="B428" s="41"/>
      <c r="C428" s="16"/>
      <c r="D428" s="32"/>
      <c r="E428" s="50"/>
      <c r="F428" s="24"/>
      <c r="G428" s="24"/>
      <c r="H428" s="24"/>
    </row>
    <row r="429" spans="2:8" ht="60">
      <c r="B429" s="41" t="s">
        <v>1</v>
      </c>
      <c r="C429" s="16" t="s">
        <v>61</v>
      </c>
      <c r="D429" s="32" t="s">
        <v>4</v>
      </c>
      <c r="E429" s="50">
        <v>250</v>
      </c>
      <c r="F429" s="53"/>
      <c r="G429" s="23">
        <f>$E429*F429</f>
        <v>0</v>
      </c>
      <c r="H429" s="24"/>
    </row>
    <row r="430" spans="2:8">
      <c r="B430" s="41"/>
      <c r="C430" s="16"/>
      <c r="D430" s="32"/>
      <c r="E430" s="50"/>
      <c r="F430" s="24"/>
      <c r="G430" s="24"/>
      <c r="H430" s="24"/>
    </row>
    <row r="431" spans="2:8" ht="60">
      <c r="B431" s="42" t="s">
        <v>9</v>
      </c>
      <c r="C431" s="16" t="s">
        <v>84</v>
      </c>
      <c r="D431" s="32" t="s">
        <v>4</v>
      </c>
      <c r="E431" s="50">
        <v>350</v>
      </c>
      <c r="F431" s="53"/>
      <c r="G431" s="23">
        <f>$E431*F431</f>
        <v>0</v>
      </c>
      <c r="H431" s="24"/>
    </row>
    <row r="432" spans="2:8">
      <c r="B432" s="41"/>
      <c r="C432" s="16"/>
      <c r="D432" s="32"/>
      <c r="E432" s="50"/>
      <c r="F432" s="24"/>
      <c r="G432" s="24"/>
      <c r="H432" s="24"/>
    </row>
    <row r="433" spans="2:8" ht="48">
      <c r="B433" s="42" t="s">
        <v>10</v>
      </c>
      <c r="C433" s="16" t="s">
        <v>34</v>
      </c>
      <c r="D433" s="32" t="s">
        <v>4</v>
      </c>
      <c r="E433" s="50">
        <v>40</v>
      </c>
      <c r="F433" s="24"/>
      <c r="G433" s="23">
        <f>$E433*F433</f>
        <v>0</v>
      </c>
      <c r="H433" s="24"/>
    </row>
    <row r="434" spans="2:8">
      <c r="B434" s="41"/>
      <c r="C434" s="16"/>
      <c r="D434" s="32"/>
      <c r="E434" s="50"/>
      <c r="F434" s="24"/>
      <c r="G434" s="24"/>
      <c r="H434" s="24"/>
    </row>
    <row r="435" spans="2:8" ht="72">
      <c r="B435" s="41" t="s">
        <v>11</v>
      </c>
      <c r="C435" s="16" t="s">
        <v>32</v>
      </c>
      <c r="D435" s="35" t="s">
        <v>4</v>
      </c>
      <c r="E435" s="50">
        <v>250</v>
      </c>
      <c r="F435" s="24"/>
      <c r="G435" s="23">
        <f>$E435*F435</f>
        <v>0</v>
      </c>
      <c r="H435" s="24"/>
    </row>
    <row r="436" spans="2:8">
      <c r="B436" s="41"/>
      <c r="C436" s="16"/>
      <c r="D436" s="32"/>
      <c r="E436" s="50"/>
      <c r="F436" s="24"/>
      <c r="G436" s="24"/>
      <c r="H436" s="24"/>
    </row>
    <row r="437" spans="2:8" ht="36">
      <c r="B437" s="41" t="s">
        <v>12</v>
      </c>
      <c r="C437" s="17" t="s">
        <v>85</v>
      </c>
      <c r="D437" s="35" t="s">
        <v>8</v>
      </c>
      <c r="E437" s="50">
        <v>2</v>
      </c>
      <c r="F437" s="53"/>
      <c r="G437" s="23">
        <f>$E437*F437</f>
        <v>0</v>
      </c>
      <c r="H437" s="24"/>
    </row>
    <row r="438" spans="2:8">
      <c r="B438" s="41"/>
      <c r="C438" s="17"/>
      <c r="D438" s="32"/>
      <c r="E438" s="50"/>
      <c r="F438" s="24"/>
      <c r="G438" s="24"/>
      <c r="H438" s="24"/>
    </row>
    <row r="439" spans="2:8" ht="60">
      <c r="B439" s="41" t="s">
        <v>13</v>
      </c>
      <c r="C439" s="17" t="s">
        <v>113</v>
      </c>
      <c r="D439" s="32" t="s">
        <v>8</v>
      </c>
      <c r="E439" s="50">
        <v>4</v>
      </c>
      <c r="F439" s="53"/>
      <c r="G439" s="23">
        <f>$E439*F439</f>
        <v>0</v>
      </c>
      <c r="H439" s="24"/>
    </row>
    <row r="440" spans="2:8">
      <c r="B440" s="41"/>
      <c r="C440" s="16"/>
      <c r="D440" s="32"/>
      <c r="E440" s="50"/>
      <c r="F440" s="24"/>
      <c r="G440" s="24"/>
      <c r="H440" s="24"/>
    </row>
    <row r="441" spans="2:8" ht="60">
      <c r="B441" s="41" t="s">
        <v>28</v>
      </c>
      <c r="C441" s="17" t="s">
        <v>114</v>
      </c>
      <c r="D441" s="32" t="s">
        <v>8</v>
      </c>
      <c r="E441" s="50">
        <v>1</v>
      </c>
      <c r="F441" s="53"/>
      <c r="G441" s="23">
        <f>$E441*F441</f>
        <v>0</v>
      </c>
      <c r="H441" s="24"/>
    </row>
    <row r="442" spans="2:8">
      <c r="B442" s="41"/>
      <c r="C442" s="16"/>
      <c r="D442" s="32"/>
      <c r="E442" s="50"/>
      <c r="F442" s="24"/>
      <c r="G442" s="24"/>
      <c r="H442" s="24"/>
    </row>
    <row r="443" spans="2:8" ht="24">
      <c r="B443" s="41" t="s">
        <v>29</v>
      </c>
      <c r="C443" s="17" t="s">
        <v>64</v>
      </c>
      <c r="D443" s="32" t="s">
        <v>8</v>
      </c>
      <c r="E443" s="50">
        <v>2</v>
      </c>
      <c r="F443" s="53"/>
      <c r="G443" s="23">
        <f>$E443*F443</f>
        <v>0</v>
      </c>
      <c r="H443" s="24"/>
    </row>
    <row r="444" spans="2:8">
      <c r="B444" s="41"/>
      <c r="C444" s="17"/>
      <c r="D444" s="32"/>
      <c r="E444" s="50"/>
      <c r="F444" s="24"/>
      <c r="G444" s="24"/>
      <c r="H444" s="24"/>
    </row>
    <row r="445" spans="2:8" ht="24">
      <c r="B445" s="41" t="s">
        <v>30</v>
      </c>
      <c r="C445" s="17" t="s">
        <v>67</v>
      </c>
      <c r="D445" s="35" t="s">
        <v>4</v>
      </c>
      <c r="E445" s="50">
        <v>250</v>
      </c>
      <c r="F445" s="53"/>
      <c r="G445" s="23">
        <f>$E445*F445</f>
        <v>0</v>
      </c>
      <c r="H445" s="24"/>
    </row>
    <row r="446" spans="2:8">
      <c r="B446" s="41"/>
      <c r="C446" s="16"/>
      <c r="D446" s="32"/>
      <c r="E446" s="50"/>
      <c r="F446" s="24"/>
      <c r="G446" s="24"/>
      <c r="H446" s="24"/>
    </row>
    <row r="447" spans="2:8" ht="24">
      <c r="B447" s="41" t="s">
        <v>38</v>
      </c>
      <c r="C447" s="17" t="s">
        <v>23</v>
      </c>
      <c r="D447" s="35" t="s">
        <v>4</v>
      </c>
      <c r="E447" s="50">
        <v>250</v>
      </c>
      <c r="F447" s="53"/>
      <c r="G447" s="23">
        <f>$E447*F447</f>
        <v>0</v>
      </c>
      <c r="H447" s="24"/>
    </row>
    <row r="448" spans="2:8">
      <c r="B448" s="41"/>
      <c r="C448" s="16"/>
      <c r="D448" s="35"/>
      <c r="E448" s="50"/>
      <c r="F448" s="34"/>
      <c r="G448" s="24"/>
      <c r="H448" s="24"/>
    </row>
    <row r="449" spans="1:8" ht="24">
      <c r="B449" s="41" t="s">
        <v>39</v>
      </c>
      <c r="C449" s="17" t="s">
        <v>37</v>
      </c>
      <c r="D449" s="35" t="s">
        <v>4</v>
      </c>
      <c r="E449" s="50">
        <v>150</v>
      </c>
      <c r="F449" s="53"/>
      <c r="G449" s="23">
        <f>$E449*F449</f>
        <v>0</v>
      </c>
      <c r="H449" s="24"/>
    </row>
    <row r="450" spans="1:8">
      <c r="B450" s="41"/>
      <c r="C450" s="16"/>
      <c r="D450" s="35"/>
      <c r="E450" s="50"/>
      <c r="F450" s="34"/>
      <c r="G450" s="24"/>
      <c r="H450" s="24"/>
    </row>
    <row r="451" spans="1:8" ht="24">
      <c r="B451" s="41" t="s">
        <v>40</v>
      </c>
      <c r="C451" s="16" t="s">
        <v>24</v>
      </c>
      <c r="D451" s="35" t="s">
        <v>4</v>
      </c>
      <c r="E451" s="50">
        <v>100</v>
      </c>
      <c r="F451" s="53"/>
      <c r="G451" s="23">
        <f>$E451*F451</f>
        <v>0</v>
      </c>
      <c r="H451" s="24"/>
    </row>
    <row r="452" spans="1:8">
      <c r="B452" s="41"/>
      <c r="C452" s="16"/>
      <c r="D452" s="35"/>
      <c r="E452" s="50"/>
      <c r="F452" s="34"/>
      <c r="G452" s="24"/>
      <c r="H452" s="24"/>
    </row>
    <row r="453" spans="1:8">
      <c r="B453" s="41" t="s">
        <v>41</v>
      </c>
      <c r="C453" s="16" t="s">
        <v>68</v>
      </c>
      <c r="D453" s="35" t="s">
        <v>4</v>
      </c>
      <c r="E453" s="50">
        <v>250</v>
      </c>
      <c r="F453" s="53"/>
      <c r="G453" s="23">
        <f>$E453*F453</f>
        <v>0</v>
      </c>
      <c r="H453" s="24"/>
    </row>
    <row r="454" spans="1:8">
      <c r="B454" s="41"/>
      <c r="C454" s="16"/>
      <c r="D454" s="35"/>
      <c r="E454" s="50"/>
      <c r="F454" s="34"/>
      <c r="G454" s="24"/>
      <c r="H454" s="24"/>
    </row>
    <row r="455" spans="1:8" ht="24">
      <c r="B455" s="41" t="s">
        <v>42</v>
      </c>
      <c r="C455" s="16" t="s">
        <v>27</v>
      </c>
      <c r="D455" s="35" t="s">
        <v>4</v>
      </c>
      <c r="E455" s="50">
        <v>250</v>
      </c>
      <c r="F455" s="53"/>
      <c r="G455" s="23">
        <f>$E455*F455</f>
        <v>0</v>
      </c>
      <c r="H455" s="24"/>
    </row>
    <row r="456" spans="1:8">
      <c r="B456" s="41"/>
      <c r="C456" s="16"/>
      <c r="D456" s="35"/>
      <c r="E456" s="50"/>
      <c r="F456" s="34"/>
      <c r="G456" s="24"/>
      <c r="H456" s="24"/>
    </row>
    <row r="457" spans="1:8">
      <c r="B457" s="41" t="s">
        <v>43</v>
      </c>
      <c r="C457" s="17" t="s">
        <v>25</v>
      </c>
      <c r="D457" s="35" t="s">
        <v>4</v>
      </c>
      <c r="E457" s="50">
        <v>250</v>
      </c>
      <c r="F457" s="53"/>
      <c r="G457" s="23">
        <f>$E457*F457</f>
        <v>0</v>
      </c>
      <c r="H457" s="24"/>
    </row>
    <row r="458" spans="1:8">
      <c r="B458" s="41"/>
      <c r="C458" s="16"/>
      <c r="D458" s="35"/>
      <c r="E458" s="50"/>
      <c r="F458" s="34"/>
      <c r="G458" s="24"/>
      <c r="H458" s="24"/>
    </row>
    <row r="459" spans="1:8">
      <c r="B459" s="41" t="s">
        <v>44</v>
      </c>
      <c r="C459" s="17" t="s">
        <v>26</v>
      </c>
      <c r="D459" s="35" t="s">
        <v>4</v>
      </c>
      <c r="E459" s="50">
        <v>250</v>
      </c>
      <c r="F459" s="53"/>
      <c r="G459" s="23">
        <f>$E459*F459</f>
        <v>0</v>
      </c>
      <c r="H459" s="24"/>
    </row>
    <row r="460" spans="1:8">
      <c r="B460" s="41"/>
      <c r="C460" s="16"/>
      <c r="D460" s="35"/>
      <c r="E460" s="50"/>
      <c r="F460" s="34"/>
      <c r="G460" s="24"/>
      <c r="H460" s="24"/>
    </row>
    <row r="461" spans="1:8" s="28" customFormat="1" ht="72">
      <c r="A461" s="3"/>
      <c r="B461" s="41" t="s">
        <v>45</v>
      </c>
      <c r="C461" s="19" t="s">
        <v>86</v>
      </c>
      <c r="D461" s="32" t="s">
        <v>8</v>
      </c>
      <c r="E461" s="50">
        <v>1</v>
      </c>
      <c r="F461" s="53"/>
      <c r="G461" s="23">
        <f>$E461*F461</f>
        <v>0</v>
      </c>
      <c r="H461" s="24"/>
    </row>
    <row r="462" spans="1:8">
      <c r="B462" s="41"/>
      <c r="C462" s="16"/>
      <c r="D462" s="35"/>
      <c r="E462" s="50"/>
      <c r="F462" s="34"/>
      <c r="G462" s="24"/>
      <c r="H462" s="24"/>
    </row>
    <row r="463" spans="1:8" s="28" customFormat="1" ht="84">
      <c r="A463" s="3"/>
      <c r="B463" s="40" t="s">
        <v>47</v>
      </c>
      <c r="C463" s="19" t="s">
        <v>46</v>
      </c>
      <c r="D463" s="32" t="s">
        <v>8</v>
      </c>
      <c r="E463" s="50">
        <v>2</v>
      </c>
      <c r="F463" s="53"/>
      <c r="G463" s="23">
        <f>$E463*F463</f>
        <v>0</v>
      </c>
      <c r="H463" s="24"/>
    </row>
    <row r="464" spans="1:8" s="28" customFormat="1">
      <c r="A464" s="3"/>
      <c r="B464" s="41"/>
      <c r="C464" s="19"/>
      <c r="D464" s="32"/>
      <c r="E464" s="50"/>
      <c r="F464" s="53"/>
      <c r="G464" s="23"/>
      <c r="H464" s="24"/>
    </row>
    <row r="465" spans="2:8" ht="60">
      <c r="B465" s="40" t="s">
        <v>48</v>
      </c>
      <c r="C465" s="9" t="s">
        <v>52</v>
      </c>
      <c r="D465" s="47" t="s">
        <v>50</v>
      </c>
      <c r="E465" s="50">
        <v>220</v>
      </c>
      <c r="F465" s="53"/>
      <c r="G465" s="23">
        <f>$E465*F465</f>
        <v>0</v>
      </c>
      <c r="H465" s="24"/>
    </row>
    <row r="466" spans="2:8">
      <c r="B466" s="40"/>
      <c r="C466" s="9"/>
      <c r="D466" s="48"/>
      <c r="E466" s="49"/>
      <c r="F466" s="29"/>
      <c r="G466" s="10"/>
      <c r="H466" s="24"/>
    </row>
    <row r="467" spans="2:8" ht="60">
      <c r="B467" s="40" t="s">
        <v>49</v>
      </c>
      <c r="C467" s="9" t="s">
        <v>78</v>
      </c>
      <c r="D467" s="47" t="s">
        <v>50</v>
      </c>
      <c r="E467" s="50">
        <v>28</v>
      </c>
      <c r="F467" s="53"/>
      <c r="G467" s="23">
        <f>$E467*F467</f>
        <v>0</v>
      </c>
      <c r="H467" s="24"/>
    </row>
    <row r="468" spans="2:8">
      <c r="B468" s="41"/>
      <c r="C468" s="9"/>
      <c r="D468" s="48"/>
      <c r="E468" s="49"/>
      <c r="F468" s="29"/>
      <c r="G468" s="10"/>
      <c r="H468" s="24"/>
    </row>
    <row r="469" spans="2:8" ht="24">
      <c r="B469" s="41" t="s">
        <v>70</v>
      </c>
      <c r="C469" s="9" t="s">
        <v>51</v>
      </c>
      <c r="D469" s="47" t="s">
        <v>50</v>
      </c>
      <c r="E469" s="50">
        <v>52</v>
      </c>
      <c r="F469" s="53"/>
      <c r="G469" s="23">
        <f>$E469*F469</f>
        <v>0</v>
      </c>
      <c r="H469" s="24"/>
    </row>
    <row r="470" spans="2:8">
      <c r="B470" s="41"/>
      <c r="C470" s="16"/>
      <c r="D470" s="35"/>
      <c r="E470" s="50"/>
      <c r="F470" s="34"/>
      <c r="G470" s="24"/>
      <c r="H470" s="24"/>
    </row>
    <row r="471" spans="2:8" ht="36">
      <c r="B471" s="41" t="s">
        <v>72</v>
      </c>
      <c r="C471" s="16" t="s">
        <v>69</v>
      </c>
      <c r="D471" s="35" t="s">
        <v>126</v>
      </c>
      <c r="E471" s="50">
        <v>24</v>
      </c>
      <c r="F471" s="53"/>
      <c r="G471" s="23">
        <f>$E471*F471</f>
        <v>0</v>
      </c>
      <c r="H471" s="24"/>
    </row>
    <row r="472" spans="2:8">
      <c r="B472" s="41"/>
      <c r="C472" s="16"/>
      <c r="D472" s="35"/>
      <c r="E472" s="50"/>
      <c r="F472" s="34"/>
      <c r="G472" s="24"/>
      <c r="H472" s="24"/>
    </row>
    <row r="473" spans="2:8" ht="36">
      <c r="B473" s="41" t="s">
        <v>73</v>
      </c>
      <c r="C473" s="17" t="s">
        <v>71</v>
      </c>
      <c r="D473" s="35" t="s">
        <v>126</v>
      </c>
      <c r="E473" s="50">
        <v>15</v>
      </c>
      <c r="F473" s="53"/>
      <c r="G473" s="23">
        <f>$E473*F473</f>
        <v>0</v>
      </c>
      <c r="H473" s="24"/>
    </row>
    <row r="474" spans="2:8">
      <c r="B474" s="41"/>
      <c r="C474" s="16"/>
      <c r="D474" s="35"/>
      <c r="E474" s="50"/>
      <c r="F474" s="34"/>
      <c r="G474" s="24"/>
      <c r="H474" s="24"/>
    </row>
    <row r="475" spans="2:8" ht="48">
      <c r="B475" s="41" t="s">
        <v>74</v>
      </c>
      <c r="C475" s="16" t="s">
        <v>133</v>
      </c>
      <c r="D475" s="35" t="s">
        <v>126</v>
      </c>
      <c r="E475" s="50">
        <v>24</v>
      </c>
      <c r="F475" s="53"/>
      <c r="G475" s="23">
        <f>$E475*F475</f>
        <v>0</v>
      </c>
      <c r="H475" s="24"/>
    </row>
    <row r="476" spans="2:8">
      <c r="B476" s="41"/>
      <c r="C476" s="16"/>
      <c r="D476" s="35"/>
      <c r="E476" s="50"/>
      <c r="F476" s="34"/>
      <c r="G476" s="24"/>
      <c r="H476" s="24"/>
    </row>
    <row r="477" spans="2:8" ht="24">
      <c r="B477" s="41" t="s">
        <v>75</v>
      </c>
      <c r="C477" s="16" t="s">
        <v>65</v>
      </c>
      <c r="D477" s="47" t="s">
        <v>50</v>
      </c>
      <c r="E477" s="50">
        <v>14</v>
      </c>
      <c r="F477" s="53"/>
      <c r="G477" s="23">
        <f>$E477*F477</f>
        <v>0</v>
      </c>
      <c r="H477" s="24"/>
    </row>
    <row r="478" spans="2:8">
      <c r="B478" s="38"/>
      <c r="C478" s="16"/>
      <c r="D478" s="35"/>
      <c r="E478" s="50"/>
      <c r="F478" s="34"/>
      <c r="G478" s="24"/>
      <c r="H478" s="24"/>
    </row>
    <row r="479" spans="2:8" ht="36">
      <c r="B479" s="41" t="s">
        <v>76</v>
      </c>
      <c r="C479" s="13" t="s">
        <v>136</v>
      </c>
      <c r="D479" s="26" t="s">
        <v>4</v>
      </c>
      <c r="E479" s="44">
        <v>200</v>
      </c>
      <c r="F479" s="31"/>
      <c r="G479" s="21">
        <f>$E479*F479</f>
        <v>0</v>
      </c>
      <c r="H479" s="15"/>
    </row>
    <row r="480" spans="2:8">
      <c r="B480" s="41"/>
      <c r="C480" s="13"/>
      <c r="D480" s="26"/>
      <c r="E480" s="44"/>
      <c r="F480" s="31"/>
      <c r="G480" s="21"/>
      <c r="H480" s="15"/>
    </row>
    <row r="481" spans="2:8">
      <c r="B481" s="38" t="s">
        <v>77</v>
      </c>
      <c r="C481" s="7" t="s">
        <v>101</v>
      </c>
      <c r="D481" s="26" t="s">
        <v>8</v>
      </c>
      <c r="E481" s="44">
        <v>1</v>
      </c>
      <c r="F481" s="31"/>
      <c r="G481" s="21">
        <f>$E481*F481</f>
        <v>0</v>
      </c>
      <c r="H481" s="15"/>
    </row>
    <row r="482" spans="2:8">
      <c r="B482" s="41"/>
      <c r="C482" s="7"/>
      <c r="D482" s="26"/>
      <c r="E482" s="44"/>
      <c r="F482" s="31"/>
      <c r="G482" s="21"/>
      <c r="H482" s="15"/>
    </row>
    <row r="483" spans="2:8" ht="24">
      <c r="B483" s="38" t="s">
        <v>79</v>
      </c>
      <c r="C483" s="14" t="s">
        <v>93</v>
      </c>
      <c r="D483" s="26" t="s">
        <v>20</v>
      </c>
      <c r="E483" s="44">
        <v>1</v>
      </c>
      <c r="F483" s="31"/>
      <c r="G483" s="21">
        <f>$E483*F483</f>
        <v>0</v>
      </c>
      <c r="H483" s="15"/>
    </row>
    <row r="484" spans="2:8">
      <c r="B484" s="38"/>
      <c r="C484" s="16"/>
      <c r="D484" s="35"/>
      <c r="E484" s="50"/>
      <c r="F484" s="34"/>
      <c r="G484" s="24"/>
      <c r="H484" s="24"/>
    </row>
    <row r="485" spans="2:8" ht="36">
      <c r="B485" s="38" t="s">
        <v>88</v>
      </c>
      <c r="C485" s="16" t="s">
        <v>134</v>
      </c>
      <c r="D485" s="32" t="s">
        <v>8</v>
      </c>
      <c r="E485" s="50">
        <v>1</v>
      </c>
      <c r="F485" s="53"/>
      <c r="G485" s="23">
        <f>$E485*F485</f>
        <v>0</v>
      </c>
      <c r="H485" s="24"/>
    </row>
    <row r="486" spans="2:8">
      <c r="B486" s="38"/>
      <c r="F486" s="15"/>
      <c r="G486" s="15"/>
      <c r="H486" s="15"/>
    </row>
    <row r="487" spans="2:8" ht="72">
      <c r="B487" s="38" t="s">
        <v>90</v>
      </c>
      <c r="C487" s="17" t="s">
        <v>53</v>
      </c>
      <c r="D487" s="32" t="s">
        <v>8</v>
      </c>
      <c r="E487" s="50">
        <v>1</v>
      </c>
      <c r="F487" s="53"/>
      <c r="G487" s="23">
        <f>$E487*F487</f>
        <v>0</v>
      </c>
      <c r="H487" s="24"/>
    </row>
    <row r="488" spans="2:8">
      <c r="B488" s="41"/>
      <c r="C488" s="16"/>
      <c r="D488" s="18"/>
      <c r="E488" s="43"/>
      <c r="F488" s="53"/>
      <c r="G488" s="23"/>
      <c r="H488" s="24"/>
    </row>
    <row r="489" spans="2:8" ht="24">
      <c r="B489" s="72" t="s">
        <v>129</v>
      </c>
      <c r="C489" s="73" t="s">
        <v>116</v>
      </c>
      <c r="D489" s="76"/>
      <c r="E489" s="77"/>
      <c r="F489" s="75"/>
      <c r="G489" s="78">
        <f>SUM(G354:G488)</f>
        <v>0</v>
      </c>
      <c r="H489" s="75"/>
    </row>
    <row r="490" spans="2:8">
      <c r="F490" s="15"/>
      <c r="G490" s="15"/>
      <c r="H490" s="15"/>
    </row>
    <row r="491" spans="2:8">
      <c r="C491" s="22" t="s">
        <v>118</v>
      </c>
      <c r="F491" s="15"/>
      <c r="G491" s="15"/>
      <c r="H491" s="15"/>
    </row>
    <row r="492" spans="2:8">
      <c r="F492" s="15"/>
      <c r="G492" s="15"/>
      <c r="H492" s="15"/>
    </row>
    <row r="493" spans="2:8">
      <c r="B493" s="39" t="s">
        <v>102</v>
      </c>
      <c r="C493" s="22" t="s">
        <v>109</v>
      </c>
      <c r="F493" s="15"/>
      <c r="G493" s="15">
        <f>G191</f>
        <v>0</v>
      </c>
      <c r="H493" s="15"/>
    </row>
    <row r="494" spans="2:8">
      <c r="B494" s="39" t="s">
        <v>103</v>
      </c>
      <c r="C494" s="20" t="s">
        <v>108</v>
      </c>
      <c r="F494" s="15"/>
      <c r="G494" s="15">
        <f>G215</f>
        <v>0</v>
      </c>
      <c r="H494" s="15"/>
    </row>
    <row r="495" spans="2:8">
      <c r="B495" s="39" t="s">
        <v>117</v>
      </c>
      <c r="C495" s="20" t="s">
        <v>120</v>
      </c>
      <c r="F495" s="15"/>
      <c r="G495" s="15">
        <f>G348</f>
        <v>0</v>
      </c>
      <c r="H495" s="15"/>
    </row>
    <row r="496" spans="2:8">
      <c r="B496" s="39" t="s">
        <v>129</v>
      </c>
      <c r="C496" s="20" t="s">
        <v>131</v>
      </c>
      <c r="F496" s="15"/>
      <c r="G496" s="15">
        <f>G489</f>
        <v>0</v>
      </c>
      <c r="H496" s="15"/>
    </row>
    <row r="497" spans="3:8">
      <c r="C497" s="20"/>
      <c r="F497" s="15"/>
      <c r="G497" s="15"/>
      <c r="H497" s="15"/>
    </row>
    <row r="498" spans="3:8">
      <c r="C498" s="22" t="s">
        <v>119</v>
      </c>
      <c r="F498" s="15"/>
      <c r="G498" s="15">
        <f>SUM(G493:G496)</f>
        <v>0</v>
      </c>
      <c r="H498" s="15"/>
    </row>
    <row r="499" spans="3:8">
      <c r="F499" s="15"/>
      <c r="G499" s="15"/>
      <c r="H499" s="15"/>
    </row>
    <row r="500" spans="3:8">
      <c r="F500" s="15"/>
      <c r="G500" s="15"/>
      <c r="H500" s="15"/>
    </row>
    <row r="501" spans="3:8">
      <c r="F501" s="15"/>
      <c r="G501" s="15"/>
      <c r="H501" s="15"/>
    </row>
    <row r="502" spans="3:8">
      <c r="F502" s="15"/>
      <c r="G502" s="15"/>
      <c r="H502" s="15"/>
    </row>
    <row r="503" spans="3:8">
      <c r="F503" s="15"/>
      <c r="G503" s="15"/>
      <c r="H503" s="15"/>
    </row>
  </sheetData>
  <protectedRanges>
    <protectedRange sqref="F171:F180 F427 F294:F295 F32 F113:F115 F135 F34 F38 F121 F123 F125 F127 F133 F139 F141 F143 F131 F129 F137 F36 F40 F149 F151 F163 F18:F19 F22:F23" name="Range1_8_2_3_1_1"/>
    <protectedRange sqref="F153 F165" name="Range1_8_2_3_1_1_1"/>
    <protectedRange sqref="F169" name="Range1_8_2_3_1_1_2"/>
    <protectedRange sqref="F145 F147" name="Range1_8_2_3_1_1_1_1"/>
    <protectedRange sqref="F64:F65" name="Range1_8_2_3_1_1_3"/>
    <protectedRange sqref="F479:F483 F117 F181:F188" name="Range1_8_2_3_1_1_4"/>
    <protectedRange sqref="F90:F91" name="Range1_8_2_3_1_1_5"/>
    <protectedRange sqref="F159 F161 F155 F157" name="Range1_8_2_3_1_1_1_2"/>
    <protectedRange sqref="F167" name="Range1_8_2_3_1_1_2_1"/>
    <protectedRange sqref="F189:F190 F207 F203 F213 F209 F200:F201" name="Range1_8_2_3_1_1_6"/>
    <protectedRange sqref="F211" name="Range1_8_2_3_1_1_1_3"/>
  </protectedRanges>
  <phoneticPr fontId="0" type="noConversion"/>
  <pageMargins left="0.94488188976377963" right="0.35433070866141736" top="0.98425196850393704" bottom="0.78740157480314965" header="0.31496062992125984" footer="0.51181102362204722"/>
  <pageSetup paperSize="9" scale="44" fitToHeight="0" orientation="portrait" useFirstPageNumber="1" r:id="rId1"/>
  <headerFooter alignWithMargins="0">
    <oddHeader xml:space="preserve">&amp;LPlava Laguna d.d.
Poreč, R.Končara 12 
&amp;CPunionice električnih vozila &amp;RProjekt  05.5/EP/22-GL
</oddHeader>
    <oddFooter>&amp;LPoreč, srpanj 2022.&amp;C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Tr_punionice</vt:lpstr>
      <vt:lpstr>Tr_punionice!Print_Area</vt:lpstr>
    </vt:vector>
  </TitlesOfParts>
  <Company>Ured ovl.inž.elektrotehnike E.Belušić Lanin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AC ISTRA</dc:subject>
  <dc:creator>Elio Belušić, ing.el.</dc:creator>
  <cp:lastModifiedBy>Marino Korenić</cp:lastModifiedBy>
  <cp:lastPrinted>2023-08-25T13:40:35Z</cp:lastPrinted>
  <dcterms:created xsi:type="dcterms:W3CDTF">2009-09-22T11:10:20Z</dcterms:created>
  <dcterms:modified xsi:type="dcterms:W3CDTF">2023-09-18T10:32:20Z</dcterms:modified>
</cp:coreProperties>
</file>