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melon\Desktop\CAPEX 2024\PN 55 ZEMLJANI\2 NATJEČAJ\"/>
    </mc:Choice>
  </mc:AlternateContent>
  <bookViews>
    <workbookView xWindow="0" yWindow="0" windowWidth="28800" windowHeight="12300" tabRatio="744"/>
  </bookViews>
  <sheets>
    <sheet name="PN-55-R2024" sheetId="7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xlnm_Print_Area_2" localSheetId="0">#REF!</definedName>
    <definedName name="________xlnm_Print_Area_2">#REF!</definedName>
    <definedName name="________xlnm_Print_Area_3" localSheetId="0">#REF!</definedName>
    <definedName name="________xlnm_Print_Area_3">#REF!</definedName>
    <definedName name="________xlnm_Print_Area_4" localSheetId="0">#REF!</definedName>
    <definedName name="________xlnm_Print_Area_4">#REF!</definedName>
    <definedName name="_______xlnm_Print_Area_2" localSheetId="0">#REF!</definedName>
    <definedName name="_______xlnm_Print_Area_2">#REF!</definedName>
    <definedName name="_______xlnm_Print_Area_3" localSheetId="0">#REF!</definedName>
    <definedName name="_______xlnm_Print_Area_3">#REF!</definedName>
    <definedName name="_______xlnm_Print_Area_4" localSheetId="0">#REF!</definedName>
    <definedName name="_______xlnm_Print_Area_4">#REF!</definedName>
    <definedName name="______Qn1" localSheetId="0">'[1]PRORAČUN GUBITAKA'!#REF!</definedName>
    <definedName name="______Qn1">'[1]PRORAČUN GUBITAKA'!#REF!</definedName>
    <definedName name="______Qn7" localSheetId="0">'[1]PRORAČUN GUBITAKA'!#REF!</definedName>
    <definedName name="______Qn7">'[1]PRORAČUN GUBITAKA'!#REF!</definedName>
    <definedName name="______ti7" localSheetId="0">[2]PRORAČUN!#REF!</definedName>
    <definedName name="______ti7">[2]PRORAČUN!#REF!</definedName>
    <definedName name="______tp1" localSheetId="0">'[1]PRORAČUN GUBITAKA'!#REF!</definedName>
    <definedName name="______tp1">'[1]PRORAČUN GUBITAKA'!#REF!</definedName>
    <definedName name="______xlfn_BAHTTEXT">NA()</definedName>
    <definedName name="______xlnm_Print_Area_2" localSheetId="0">#REF!</definedName>
    <definedName name="______xlnm_Print_Area_2">#REF!</definedName>
    <definedName name="______xlnm_Print_Area_3" localSheetId="0">#REF!</definedName>
    <definedName name="______xlnm_Print_Area_3">#REF!</definedName>
    <definedName name="______xlnm_Print_Area_4" localSheetId="0">#REF!</definedName>
    <definedName name="______xlnm_Print_Area_4">#REF!</definedName>
    <definedName name="_____Qn1" localSheetId="0">'[1]PRORAČUN GUBITAKA'!#REF!</definedName>
    <definedName name="_____Qn1">'[1]PRORAČUN GUBITAKA'!#REF!</definedName>
    <definedName name="_____Qn7" localSheetId="0">'[1]PRORAČUN GUBITAKA'!#REF!</definedName>
    <definedName name="_____Qn7">'[1]PRORAČUN GUBITAKA'!#REF!</definedName>
    <definedName name="_____ti7" localSheetId="0">[2]PRORAČUN!#REF!</definedName>
    <definedName name="_____ti7">[2]PRORAČUN!#REF!</definedName>
    <definedName name="_____tp1" localSheetId="0">'[1]PRORAČUN GUBITAKA'!#REF!</definedName>
    <definedName name="_____tp1">'[1]PRORAČUN GUBITAKA'!#REF!</definedName>
    <definedName name="_____xlfn_BAHTTEXT">NA()</definedName>
    <definedName name="_____xlnm_Print_Area_2" localSheetId="0">#REF!</definedName>
    <definedName name="_____xlnm_Print_Area_2">#REF!</definedName>
    <definedName name="_____xlnm_Print_Area_3" localSheetId="0">#REF!</definedName>
    <definedName name="_____xlnm_Print_Area_3">#REF!</definedName>
    <definedName name="_____xlnm_Print_Area_4" localSheetId="0">#REF!</definedName>
    <definedName name="_____xlnm_Print_Area_4">#REF!</definedName>
    <definedName name="____Qn1" localSheetId="0">'[1]PRORAČUN GUBITAKA'!#REF!</definedName>
    <definedName name="____Qn1">'[1]PRORAČUN GUBITAKA'!#REF!</definedName>
    <definedName name="____Qn7" localSheetId="0">'[1]PRORAČUN GUBITAKA'!#REF!</definedName>
    <definedName name="____Qn7">'[1]PRORAČUN GUBITAKA'!#REF!</definedName>
    <definedName name="____ti7" localSheetId="0">[2]PRORAČUN!#REF!</definedName>
    <definedName name="____ti7">[2]PRORAČUN!#REF!</definedName>
    <definedName name="____tp1" localSheetId="0">'[1]PRORAČUN GUBITAKA'!#REF!</definedName>
    <definedName name="____tp1">'[1]PRORAČUN GUBITAKA'!#REF!</definedName>
    <definedName name="____xlfn_BAHTTEXT">NA()</definedName>
    <definedName name="____xlnm_Print_Area_2" localSheetId="0">#REF!</definedName>
    <definedName name="____xlnm_Print_Area_2">#REF!</definedName>
    <definedName name="____xlnm_Print_Area_3" localSheetId="0">#REF!</definedName>
    <definedName name="____xlnm_Print_Area_3">#REF!</definedName>
    <definedName name="____xlnm_Print_Area_4" localSheetId="0">#REF!</definedName>
    <definedName name="____xlnm_Print_Area_4">#REF!</definedName>
    <definedName name="___xlfn_BAHTTEXT">NA()</definedName>
    <definedName name="___xlnm_Print_Area_2" localSheetId="0">#REF!</definedName>
    <definedName name="___xlnm_Print_Area_2">#REF!</definedName>
    <definedName name="___xlnm_Print_Area_3" localSheetId="0">#REF!</definedName>
    <definedName name="___xlnm_Print_Area_3">#REF!</definedName>
    <definedName name="___xlnm_Print_Area_4" localSheetId="0">#REF!</definedName>
    <definedName name="___xlnm_Print_Area_4">#REF!</definedName>
    <definedName name="__Qn1" localSheetId="0">'[1]PRORAČUN GUBITAKA'!#REF!</definedName>
    <definedName name="__Qn1">'[1]PRORAČUN GUBITAKA'!#REF!</definedName>
    <definedName name="__Qn7" localSheetId="0">'[1]PRORAČUN GUBITAKA'!#REF!</definedName>
    <definedName name="__Qn7">'[1]PRORAČUN GUBITAKA'!#REF!</definedName>
    <definedName name="__ti7" localSheetId="0">[2]PRORAČUN!#REF!</definedName>
    <definedName name="__ti7">[2]PRORAČUN!#REF!</definedName>
    <definedName name="__tp1" localSheetId="0">'[1]PRORAČUN GUBITAKA'!#REF!</definedName>
    <definedName name="__tp1">'[1]PRORAČUN GUBITAKA'!#REF!</definedName>
    <definedName name="__xlfn_BAHTTEXT">NA()</definedName>
    <definedName name="__xlnm.Print_Area" localSheetId="0">'PN-55-R2024'!$D$4:$I$4</definedName>
    <definedName name="__xlnm.Print_Area_0" localSheetId="0">'PN-55-R2024'!$D$4:$I$4</definedName>
    <definedName name="__xlnm.Print_Area_0_0" localSheetId="0">'PN-55-R2024'!$D$4:$I$4</definedName>
    <definedName name="__xlnm.Print_Area_0_0_0" localSheetId="0">#REF!</definedName>
    <definedName name="__xlnm_Print_Area_2" localSheetId="0">#REF!</definedName>
    <definedName name="__xlnm_Print_Area_2">#REF!</definedName>
    <definedName name="__xlnm_Print_Area_3" localSheetId="0">#REF!</definedName>
    <definedName name="__xlnm_Print_Area_3">#REF!</definedName>
    <definedName name="__xlnm_Print_Area_4" localSheetId="0">#REF!</definedName>
    <definedName name="__xlnm_Print_Area_4">#REF!</definedName>
    <definedName name="_1Excel_BuiltIn_Print_Area_1" localSheetId="0">#REF!</definedName>
    <definedName name="_1Excel_BuiltIn_Print_Area_1">#REF!</definedName>
    <definedName name="_Qn1" localSheetId="0">'[1]PRORAČUN GUBITAKA'!#REF!</definedName>
    <definedName name="_Qn1">'[1]PRORAČUN GUBITAKA'!#REF!</definedName>
    <definedName name="_Qn7" localSheetId="0">'[1]PRORAČUN GUBITAKA'!#REF!</definedName>
    <definedName name="_Qn7">'[1]PRORAČUN GUBITAKA'!#REF!</definedName>
    <definedName name="_ti7" localSheetId="0">[2]PRORAČUN!#REF!</definedName>
    <definedName name="_ti7">[2]PRORAČUN!#REF!</definedName>
    <definedName name="_tp1" localSheetId="0">'[1]PRORAČUN GUBITAKA'!#REF!</definedName>
    <definedName name="_tp1">'[1]PRORAČUN GUBITAKA'!#REF!</definedName>
    <definedName name="A" localSheetId="0">[3]PRORAČUN!#REF!</definedName>
    <definedName name="A">[3]PRORAČUN!#REF!</definedName>
    <definedName name="Akf" localSheetId="0">#REF!</definedName>
    <definedName name="Akf">#REF!</definedName>
    <definedName name="BETONSKI_I_ARM_BETONSKI_RADOVI">"#ref!"</definedName>
    <definedName name="BOD" localSheetId="0">#REF!</definedName>
    <definedName name="BOD">#REF!</definedName>
    <definedName name="BODIC" localSheetId="0">#REF!</definedName>
    <definedName name="BODIC">#REF!</definedName>
    <definedName name="BRAVARIJA_SKLONIŠTA">"#ref!"</definedName>
    <definedName name="C_1" localSheetId="0">[1]KOEFICIJENTI!#REF!</definedName>
    <definedName name="C_1">[1]KOEFICIJENTI!#REF!</definedName>
    <definedName name="C_2" localSheetId="0">[2]PRORAČUN!#REF!</definedName>
    <definedName name="C_2">[2]PRORAČUN!#REF!</definedName>
    <definedName name="C_3" localSheetId="0">[2]PRORAČUN!#REF!</definedName>
    <definedName name="C_3">[2]PRORAČUN!#REF!</definedName>
    <definedName name="C_4" localSheetId="0">[2]PRORAČUN!#REF!</definedName>
    <definedName name="C_4">[2]PRORAČUN!#REF!</definedName>
    <definedName name="Ca" localSheetId="0">#REF!</definedName>
    <definedName name="Ca">#REF!</definedName>
    <definedName name="Cb" localSheetId="0">#REF!</definedName>
    <definedName name="Cb">#REF!</definedName>
    <definedName name="Cc" localSheetId="0">#REF!</definedName>
    <definedName name="Cc">#REF!</definedName>
    <definedName name="CCP" localSheetId="0">#REF!</definedName>
    <definedName name="CCP">#REF!</definedName>
    <definedName name="CELIJA" localSheetId="0">#REF!</definedName>
    <definedName name="CELIJA">#REF!</definedName>
    <definedName name="CELIJA_28" localSheetId="0">#REF!</definedName>
    <definedName name="CELIJA_28">#REF!</definedName>
    <definedName name="CeNel" localSheetId="0">#REF!</definedName>
    <definedName name="CeNel">#REF!</definedName>
    <definedName name="CeNT" localSheetId="0">#REF!</definedName>
    <definedName name="CeNT">#REF!</definedName>
    <definedName name="CeVT" localSheetId="0">#REF!</definedName>
    <definedName name="CeVT">#REF!</definedName>
    <definedName name="Cg" localSheetId="0">#REF!</definedName>
    <definedName name="Cg">#REF!</definedName>
    <definedName name="CkA" localSheetId="0">#REF!</definedName>
    <definedName name="CkA">#REF!</definedName>
    <definedName name="CkB" localSheetId="0">#REF!</definedName>
    <definedName name="CkB">#REF!</definedName>
    <definedName name="CkC" localSheetId="0">#REF!</definedName>
    <definedName name="CkC">#REF!</definedName>
    <definedName name="Clu" localSheetId="0">#REF!</definedName>
    <definedName name="Clu">#REF!</definedName>
    <definedName name="cp" localSheetId="0">#REF!</definedName>
    <definedName name="cp">#REF!</definedName>
    <definedName name="CRNA_BRAVARIJA">"#ref!"</definedName>
    <definedName name="CUNP" localSheetId="0">#REF!</definedName>
    <definedName name="CUNP">#REF!</definedName>
    <definedName name="ČELIČNA_KONSTRUKCIJA">"#ref!"</definedName>
    <definedName name="Datum" localSheetId="0">[1]REKAPITULACIJA!#REF!</definedName>
    <definedName name="Datum">[1]REKAPITULACIJA!#REF!</definedName>
    <definedName name="DIMNJACI">"#ref!"</definedName>
    <definedName name="DIZALA">"#ref!"</definedName>
    <definedName name="Dpred" localSheetId="0">[4]Proračun!#REF!</definedName>
    <definedName name="Dpred">[4]Proračun!#REF!</definedName>
    <definedName name="E" localSheetId="0">#REF!</definedName>
    <definedName name="E">#REF!</definedName>
    <definedName name="Elaborat" localSheetId="0">[1]REKAPITULACIJA!#REF!</definedName>
    <definedName name="Elaborat">[1]REKAPITULACIJA!#REF!</definedName>
    <definedName name="Eptv" localSheetId="0">#REF!</definedName>
    <definedName name="Eptv">#REF!</definedName>
    <definedName name="eta" localSheetId="0">#REF!</definedName>
    <definedName name="eta">#REF!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2" localSheetId="0">#REF!</definedName>
    <definedName name="Excel_BuiltIn_Print_Area_2">#REF!</definedName>
    <definedName name="Excel_BuiltIn_Print_Area_2_1" localSheetId="0">#REF!</definedName>
    <definedName name="Excel_BuiltIn_Print_Area_2_1">#REF!</definedName>
    <definedName name="Excel_BuiltIn_Print_Area_3" localSheetId="0">#REF!</definedName>
    <definedName name="Excel_BuiltIn_Print_Area_3">#REF!</definedName>
    <definedName name="Excel_BuiltIn_Print_Area_3_1" localSheetId="0">#REF!</definedName>
    <definedName name="Excel_BuiltIn_Print_Area_3_1">#REF!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Titles" localSheetId="0">#REF!</definedName>
    <definedName name="Excel_BuiltIn_Print_Titles">#REF!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2" localSheetId="0">#REF!</definedName>
    <definedName name="Excel_BuiltIn_Print_Titles_2">#REF!</definedName>
    <definedName name="Excel_BuiltIn_Print_Titles_2_1" localSheetId="0">#REF!</definedName>
    <definedName name="Excel_BuiltIn_Print_Titles_2_1">#REF!</definedName>
    <definedName name="Excel_BuiltIn_Print_Titles_3" localSheetId="0">#REF!</definedName>
    <definedName name="Excel_BuiltIn_Print_Titles_3">#REF!</definedName>
    <definedName name="Excel_BuiltIn_Print_Titles_30" localSheetId="0">[5]PTV!#REF!</definedName>
    <definedName name="Excel_BuiltIn_Print_Titles_30">[5]PTV!#REF!</definedName>
    <definedName name="Excel_BuiltIn_Print_Titles_4" localSheetId="0">#REF!</definedName>
    <definedName name="Excel_BuiltIn_Print_Titles_4">#REF!</definedName>
    <definedName name="Excel_BuiltIn_Print_Titles_5" localSheetId="0">#REF!</definedName>
    <definedName name="Excel_BuiltIn_Print_Titles_5">#REF!</definedName>
    <definedName name="f" localSheetId="0">[4]Proračun!#REF!</definedName>
    <definedName name="f">[4]Proračun!#REF!</definedName>
    <definedName name="FASADERSKI_RADOVI">"#ref!"</definedName>
    <definedName name="ff" localSheetId="0">#REF!</definedName>
    <definedName name="ff">#REF!</definedName>
    <definedName name="FI">[4]Proračun!$C$203</definedName>
    <definedName name="fn" localSheetId="0">[2]PRORAČUN!#REF!</definedName>
    <definedName name="fn">[2]PRORAČUN!#REF!</definedName>
    <definedName name="FSS" localSheetId="0">#REF!</definedName>
    <definedName name="FSS">#REF!</definedName>
    <definedName name="Gradjevina" localSheetId="0">#REF!</definedName>
    <definedName name="Gradjevina">#REF!</definedName>
    <definedName name="Građevina" localSheetId="0">[1]REKAPITULACIJA!#REF!</definedName>
    <definedName name="Građevina">[1]REKAPITULACIJA!#REF!</definedName>
    <definedName name="GS" localSheetId="0">#REF!</definedName>
    <definedName name="GS">#REF!</definedName>
    <definedName name="H" localSheetId="0">[2]PRORAČUN!#REF!</definedName>
    <definedName name="H">[2]PRORAČUN!#REF!</definedName>
    <definedName name="H_g" localSheetId="0">#REF!</definedName>
    <definedName name="H_g">#REF!</definedName>
    <definedName name="HH_g" localSheetId="0">#REF!</definedName>
    <definedName name="HH_g">#REF!</definedName>
    <definedName name="INOX_BRAVARIJA">"#ref!"</definedName>
    <definedName name="Investitor" localSheetId="0">[1]REKAPITULACIJA!#REF!</definedName>
    <definedName name="Investitor">[1]REKAPITULACIJA!#REF!</definedName>
    <definedName name="IZOLACIJE">"#ref!"</definedName>
    <definedName name="IZOLATERSKI_RADOVI">"#ref!"</definedName>
    <definedName name="k" localSheetId="0">[4]Proračun!#REF!</definedName>
    <definedName name="k">[4]Proračun!#REF!</definedName>
    <definedName name="k_MK1" localSheetId="0">[1]KOEFICIJENTI!#REF!</definedName>
    <definedName name="k_MK1">[1]KOEFICIJENTI!#REF!</definedName>
    <definedName name="k_MK2" localSheetId="0">[1]KOEFICIJENTI!#REF!</definedName>
    <definedName name="k_MK2">[1]KOEFICIJENTI!#REF!</definedName>
    <definedName name="k_MK3" localSheetId="0">[1]KOEFICIJENTI!#REF!</definedName>
    <definedName name="k_MK3">[1]KOEFICIJENTI!#REF!</definedName>
    <definedName name="k_POD1" localSheetId="0">[1]KOEFICIJENTI!#REF!</definedName>
    <definedName name="k_POD1">[1]KOEFICIJENTI!#REF!</definedName>
    <definedName name="k_POD2" localSheetId="0">[1]KOEFICIJENTI!#REF!</definedName>
    <definedName name="k_POD2">[1]KOEFICIJENTI!#REF!</definedName>
    <definedName name="k_PR1" localSheetId="0">[1]KOEFICIJENTI!#REF!</definedName>
    <definedName name="k_PR1">[1]KOEFICIJENTI!#REF!</definedName>
    <definedName name="k_sig" localSheetId="0">[2]PRORAČUN!#REF!</definedName>
    <definedName name="k_sig">[2]PRORAČUN!#REF!</definedName>
    <definedName name="k_UV1" localSheetId="0">[1]KOEFICIJENTI!#REF!</definedName>
    <definedName name="k_UV1">[1]KOEFICIJENTI!#REF!</definedName>
    <definedName name="k_UZ1" localSheetId="0">[1]KOEFICIJENTI!#REF!</definedName>
    <definedName name="k_UZ1">[1]KOEFICIJENTI!#REF!</definedName>
    <definedName name="k_UZ2" localSheetId="0">[1]KOEFICIJENTI!#REF!</definedName>
    <definedName name="k_UZ2">[1]KOEFICIJENTI!#REF!</definedName>
    <definedName name="k_VV1" localSheetId="0">[1]KOEFICIJENTI!#REF!</definedName>
    <definedName name="k_VV1">[1]KOEFICIJENTI!#REF!</definedName>
    <definedName name="k_VV2" localSheetId="0">[1]KOEFICIJENTI!#REF!</definedName>
    <definedName name="k_VV2">[1]KOEFICIJENTI!#REF!</definedName>
    <definedName name="k_VZ1" localSheetId="0">[1]KOEFICIJENTI!#REF!</definedName>
    <definedName name="k_VZ1">[1]KOEFICIJENTI!#REF!</definedName>
    <definedName name="k_VZ2" localSheetId="0">'[1]PRORAČUN GUBITAKA'!#REF!</definedName>
    <definedName name="k_VZ2">'[1]PRORAČUN GUBITAKA'!#REF!</definedName>
    <definedName name="KAMENARSKI_RADOVI">"#ref!"</definedName>
    <definedName name="KarakterZgrade" localSheetId="0">[1]REKAPITULACIJA!#REF!</definedName>
    <definedName name="KarakterZgrade">[1]REKAPITULACIJA!#REF!</definedName>
    <definedName name="KERAMIČARSKI_I_KAMENARSKI_RADOVI">"#ref!"</definedName>
    <definedName name="KERAMIČARSKI_RADOVI">"#ref!"</definedName>
    <definedName name="koeficijent_sigurnosti" localSheetId="0">[2]PRORAČUN!#REF!</definedName>
    <definedName name="koeficijent_sigurnosti">[2]PRORAČUN!#REF!</definedName>
    <definedName name="Kor" localSheetId="0">#REF!</definedName>
    <definedName name="Kor">#REF!</definedName>
    <definedName name="KROVOPOKRIVAČKI_RADOVI">"#ref!"</definedName>
    <definedName name="KS" localSheetId="0">#REF!</definedName>
    <definedName name="KS">#REF!</definedName>
    <definedName name="l" localSheetId="0">[4]Proračun!#REF!</definedName>
    <definedName name="l">[4]Proračun!#REF!</definedName>
    <definedName name="L_L" localSheetId="0">#REF!</definedName>
    <definedName name="L_L">#REF!</definedName>
    <definedName name="LIMARSKI_RADOVI">"#ref!"</definedName>
    <definedName name="lp" localSheetId="0">[4]Proračun!#REF!</definedName>
    <definedName name="lp">[4]Proračun!#REF!</definedName>
    <definedName name="m" localSheetId="0">[4]Proračun!#REF!</definedName>
    <definedName name="m">[4]Proračun!#REF!</definedName>
    <definedName name="MIRO" localSheetId="0">#REF!</definedName>
    <definedName name="MIRO">#REF!</definedName>
    <definedName name="n" localSheetId="0">[4]Proračun!#REF!</definedName>
    <definedName name="n">[4]Proračun!#REF!</definedName>
    <definedName name="Namjena7" localSheetId="0">[2]PRORAČUN!#REF!</definedName>
    <definedName name="Namjena7">[2]PRORAČUN!#REF!</definedName>
    <definedName name="NEHRĐAJUĆA_BRAVARIJA">"#ref!"</definedName>
    <definedName name="Nel" localSheetId="0">#REF!</definedName>
    <definedName name="Nel">#REF!</definedName>
    <definedName name="NelD" localSheetId="0">#REF!</definedName>
    <definedName name="NelD">#REF!</definedName>
    <definedName name="nk" localSheetId="0">#REF!</definedName>
    <definedName name="nk">#REF!</definedName>
    <definedName name="nkf" localSheetId="0">#REF!</definedName>
    <definedName name="nkf">#REF!</definedName>
    <definedName name="NOVA" localSheetId="0">#REF!</definedName>
    <definedName name="NOVA">#REF!</definedName>
    <definedName name="NOVA_28" localSheetId="0">#REF!</definedName>
    <definedName name="NOVA_28">#REF!</definedName>
    <definedName name="novi" localSheetId="0">#REF!</definedName>
    <definedName name="novi">#REF!</definedName>
    <definedName name="OSTALI_RADOVI">"#ref!"</definedName>
    <definedName name="PILOTI">"#ref!"</definedName>
    <definedName name="plin" localSheetId="0">#REF!</definedName>
    <definedName name="plin">#REF!</definedName>
    <definedName name="PODOVI">"#ref!"</definedName>
    <definedName name="Ponudjac" localSheetId="0">#REF!</definedName>
    <definedName name="Ponudjac">#REF!</definedName>
    <definedName name="pop" localSheetId="0">#REF!</definedName>
    <definedName name="pop">#REF!</definedName>
    <definedName name="PREGRADNE_STIJENE">"#ref!"</definedName>
    <definedName name="_xlnm.Print_Area" localSheetId="0">'PN-55-R2024'!$C$1:$J$196</definedName>
    <definedName name="Print_Area_0" localSheetId="0">'PN-55-R2024'!$D$4:$I$4</definedName>
    <definedName name="Print_Area_0_0" localSheetId="0">'PN-55-R2024'!$D$4:$I$4</definedName>
    <definedName name="Print_Area_MI" localSheetId="0">#REF!</definedName>
    <definedName name="Print_Area_MI">#REF!</definedName>
    <definedName name="Print_Area_MI_13" localSheetId="0">#REF!</definedName>
    <definedName name="Print_Area_MI_13">#REF!</definedName>
    <definedName name="Print_Area_MI_17" localSheetId="0">#REF!</definedName>
    <definedName name="Print_Area_MI_17">#REF!</definedName>
    <definedName name="Print_Area_MI_18" localSheetId="0">[6]VIK!#REF!</definedName>
    <definedName name="Print_Area_MI_18">[6]VIK!#REF!</definedName>
    <definedName name="Print_Area_MI_32" localSheetId="0">'[7]VIK-SC23'!#REF!</definedName>
    <definedName name="Print_Area_MI_32">'[7]VIK-SC23'!#REF!</definedName>
    <definedName name="Print_Area_MI_7" localSheetId="0">'[8]VIK-SC23'!#REF!</definedName>
    <definedName name="Print_Area_MI_7">'[8]VIK-SC23'!#REF!</definedName>
    <definedName name="_xlnm.Print_Titles" localSheetId="0">'PN-55-R2024'!$1:$2</definedName>
    <definedName name="PROTUPOŽARNA_BRAVARIJA">"#ref!"</definedName>
    <definedName name="Q" localSheetId="0">[4]Proračun!#REF!</definedName>
    <definedName name="Q">[4]Proračun!#REF!</definedName>
    <definedName name="Qk" localSheetId="0">[4]Proračun!#REF!</definedName>
    <definedName name="Qk">[4]Proračun!#REF!</definedName>
    <definedName name="qn" localSheetId="0">#REF!</definedName>
    <definedName name="qn">#REF!</definedName>
    <definedName name="qnom" localSheetId="0">#REF!</definedName>
    <definedName name="qnom">#REF!</definedName>
    <definedName name="R_E_K_A_P_I_T_U_L_A_C_I_J_A">"#ref!"</definedName>
    <definedName name="rbr" localSheetId="0">#REF!</definedName>
    <definedName name="rbr">#REF!</definedName>
    <definedName name="Re" localSheetId="0">[4]Proračun!#REF!</definedName>
    <definedName name="Re">[4]Proračun!#REF!</definedName>
    <definedName name="RED" localSheetId="0">#REF!</definedName>
    <definedName name="RED">#REF!</definedName>
    <definedName name="RED_28" localSheetId="0">#REF!</definedName>
    <definedName name="RED_28">#REF!</definedName>
    <definedName name="ro" localSheetId="0">#REF!</definedName>
    <definedName name="ro">#REF!</definedName>
    <definedName name="Rpred" localSheetId="0">[4]Proračun!#REF!</definedName>
    <definedName name="Rpred">[4]Proračun!#REF!</definedName>
    <definedName name="RRO" localSheetId="0">#REF!</definedName>
    <definedName name="RRO">#REF!</definedName>
    <definedName name="RTG_BRAVARIJA">"#ref!"</definedName>
    <definedName name="RUŠENJA_I_PRILAGODBE_GRAĐEVINSKIH_ELEMENATA_POSTOJEĆIH_GRAĐEVINA">"#ref!"</definedName>
    <definedName name="S" localSheetId="0">#REF!</definedName>
    <definedName name="S">#REF!</definedName>
    <definedName name="SOBOSLIKARSKI_RADOVI">"#ref!"</definedName>
    <definedName name="SPUŠTENI_STROPOVI">"#ref!"</definedName>
    <definedName name="SS" localSheetId="0">#REF!</definedName>
    <definedName name="SS">#REF!</definedName>
    <definedName name="STOLARSKI_RADOVI">"#ref!"</definedName>
    <definedName name="t_pl" localSheetId="0">[2]PRORAČUN!#REF!</definedName>
    <definedName name="t_pl">[2]PRORAČUN!#REF!</definedName>
    <definedName name="t_pv" localSheetId="0">[2]PRORAČUN!#REF!</definedName>
    <definedName name="t_pv">[2]PRORAČUN!#REF!</definedName>
    <definedName name="ta" localSheetId="0">[2]PRORAČUN!#REF!</definedName>
    <definedName name="ta">[2]PRORAČUN!#REF!</definedName>
    <definedName name="ti" localSheetId="0">#REF!</definedName>
    <definedName name="ti">#REF!</definedName>
    <definedName name="to">[4]Proračun!$C$235</definedName>
    <definedName name="tp" localSheetId="0">[4]Proračun!#REF!</definedName>
    <definedName name="tp">[4]Proračun!#REF!</definedName>
    <definedName name="tr" localSheetId="0">[4]Proračun!#REF!</definedName>
    <definedName name="tr">[4]Proračun!#REF!</definedName>
    <definedName name="tsr" localSheetId="0">[4]Proračun!#REF!</definedName>
    <definedName name="tsr">[4]Proračun!#REF!</definedName>
    <definedName name="ttp" localSheetId="0">#REF!</definedName>
    <definedName name="ttp">#REF!</definedName>
    <definedName name="ttr" localSheetId="0">#REF!</definedName>
    <definedName name="ttr">#REF!</definedName>
    <definedName name="ttsr" localSheetId="0">#REF!</definedName>
    <definedName name="ttsr">#REF!</definedName>
    <definedName name="tu">[4]Proračun!$C$237</definedName>
    <definedName name="U" localSheetId="0">'[9]razni '!#REF!</definedName>
    <definedName name="U">'[9]razni '!#REF!</definedName>
    <definedName name="UKLANJANJE_OBJEKATA_I_IZGRADNJA_PRIVREMENE_SAOBRAČAJNICE">"#ref!"</definedName>
    <definedName name="UKUPNO1" localSheetId="0">[10]ZEMLJAN!$F$10</definedName>
    <definedName name="UKUPNO1">[9]ZEMLJAN!$F$10</definedName>
    <definedName name="UKUPNO1_28">[11]ZEMLJAN!$F$10</definedName>
    <definedName name="UKUPNO1_29">[11]ZEMLJAN!$F$10</definedName>
    <definedName name="UKUPNO10" localSheetId="0">#REF!</definedName>
    <definedName name="UKUPNO10">#REF!</definedName>
    <definedName name="UKUPNO10_28" localSheetId="0">#REF!</definedName>
    <definedName name="UKUPNO10_28">#REF!</definedName>
    <definedName name="UKUPNO11" localSheetId="0">#REF!</definedName>
    <definedName name="UKUPNO11">#REF!</definedName>
    <definedName name="UKUPNO11_28" localSheetId="0">#REF!</definedName>
    <definedName name="UKUPNO11_28">#REF!</definedName>
    <definedName name="UKUPNO12" localSheetId="0">[10]soboslik!#REF!</definedName>
    <definedName name="UKUPNO12">[9]soboslik!#REF!</definedName>
    <definedName name="UKUPNO12_28" localSheetId="0">[11]soboslik!#REF!</definedName>
    <definedName name="UKUPNO12_28">[11]soboslik!#REF!</definedName>
    <definedName name="UKUPNO12_29" localSheetId="0">[11]soboslik!#REF!</definedName>
    <definedName name="UKUPNO12_29">[11]soboslik!#REF!</definedName>
    <definedName name="UKUPNO13" localSheetId="0">'[10]razni '!#REF!</definedName>
    <definedName name="UKUPNO13">'[9]razni '!#REF!</definedName>
    <definedName name="UKUPNO13_28" localSheetId="0">'[11]razni '!#REF!</definedName>
    <definedName name="UKUPNO13_28">'[11]razni '!#REF!</definedName>
    <definedName name="UKUPNO13_29" localSheetId="0">'[11]razni '!#REF!</definedName>
    <definedName name="UKUPNO13_29">'[11]razni '!#REF!</definedName>
    <definedName name="UKUPNO14" localSheetId="0">#REF!</definedName>
    <definedName name="UKUPNO14">#REF!</definedName>
    <definedName name="UKUPNO14_28" localSheetId="0">#REF!</definedName>
    <definedName name="UKUPNO14_28">#REF!</definedName>
    <definedName name="UKUPNO15" localSheetId="0">#REF!</definedName>
    <definedName name="UKUPNO15">#REF!</definedName>
    <definedName name="UKUPNO15_28" localSheetId="0">#REF!</definedName>
    <definedName name="UKUPNO15_28">#REF!</definedName>
    <definedName name="UKUPNO16" localSheetId="0">#REF!</definedName>
    <definedName name="UKUPNO16">#REF!</definedName>
    <definedName name="UKUPNO16_28" localSheetId="0">#REF!</definedName>
    <definedName name="UKUPNO16_28">#REF!</definedName>
    <definedName name="UKUPNO17" localSheetId="0">#REF!</definedName>
    <definedName name="UKUPNO17">#REF!</definedName>
    <definedName name="UKUPNO17_28" localSheetId="0">#REF!</definedName>
    <definedName name="UKUPNO17_28">#REF!</definedName>
    <definedName name="UKUPNO18" localSheetId="0">#REF!</definedName>
    <definedName name="UKUPNO18">#REF!</definedName>
    <definedName name="UKUPNO18_28" localSheetId="0">#REF!</definedName>
    <definedName name="UKUPNO18_28">#REF!</definedName>
    <definedName name="UKUPNO19" localSheetId="0">#REF!</definedName>
    <definedName name="UKUPNO19">#REF!</definedName>
    <definedName name="UKUPNO19_28" localSheetId="0">#REF!</definedName>
    <definedName name="UKUPNO19_28">#REF!</definedName>
    <definedName name="UKUPNO2" localSheetId="0">'[12]RAZNI RADOVI'!$F$22</definedName>
    <definedName name="UKUPNO2">'[13]RAZNI RADOVI'!$F$22</definedName>
    <definedName name="UKUPNO2_28">'[14]RAZNI RADOVI'!$F$22</definedName>
    <definedName name="UKUPNO2_29">'[14]RAZNI RADOVI'!$F$22</definedName>
    <definedName name="UKUPNO20" localSheetId="0">#REF!</definedName>
    <definedName name="UKUPNO20">#REF!</definedName>
    <definedName name="UKUPNO20_28" localSheetId="0">#REF!</definedName>
    <definedName name="UKUPNO20_28">#REF!</definedName>
    <definedName name="UKUPNO3" localSheetId="0">#REF!</definedName>
    <definedName name="UKUPNO3">#REF!</definedName>
    <definedName name="UKUPNO3_28" localSheetId="0">#REF!</definedName>
    <definedName name="UKUPNO3_28">#REF!</definedName>
    <definedName name="UKUPNO4" localSheetId="0">[10]izolacija!$F$13</definedName>
    <definedName name="UKUPNO4">[9]izolacija!$F$13</definedName>
    <definedName name="UKUPNO4_28">[11]izolacija!$F$13</definedName>
    <definedName name="UKUPNO4_29">[11]izolacija!$F$13</definedName>
    <definedName name="UKUPNO5" localSheetId="0">'[10]oprema dvor.'!$F$28</definedName>
    <definedName name="UKUPNO5">'[9]oprema dvor.'!$F$28</definedName>
    <definedName name="UKUPNO5_28">'[11]oprema dvor.'!$F$28</definedName>
    <definedName name="UKUPNO5_29">'[11]oprema dvor.'!$F$28</definedName>
    <definedName name="UKUPNO6" localSheetId="0">[10]okoliš!$F$25</definedName>
    <definedName name="UKUPNO6">[9]okoliš!$F$25</definedName>
    <definedName name="UKUPNO6_28">[11]okoliš!$F$25</definedName>
    <definedName name="UKUPNO6_29">[11]okoliš!$F$25</definedName>
    <definedName name="UKUPNO7" localSheetId="0">#REF!</definedName>
    <definedName name="UKUPNO7">#REF!</definedName>
    <definedName name="UKUPNO7_28" localSheetId="0">#REF!</definedName>
    <definedName name="UKUPNO7_28">#REF!</definedName>
    <definedName name="UKUPNO8" localSheetId="0">[10]elektr!#REF!</definedName>
    <definedName name="UKUPNO8">[9]elektr!#REF!</definedName>
    <definedName name="UKUPNO8_28" localSheetId="0">[11]elektr!#REF!</definedName>
    <definedName name="UKUPNO8_28">[11]elektr!#REF!</definedName>
    <definedName name="UKUPNO8_29" localSheetId="0">[11]elektr!#REF!</definedName>
    <definedName name="UKUPNO8_29">[11]elektr!#REF!</definedName>
    <definedName name="UKUPNO9" localSheetId="0">[10]PLIN!#REF!</definedName>
    <definedName name="UKUPNO9">[9]PLIN!#REF!</definedName>
    <definedName name="UKUPNO9_28" localSheetId="0">[11]PLIN!#REF!</definedName>
    <definedName name="UKUPNO9_28">[11]PLIN!#REF!</definedName>
    <definedName name="UKUPNO9_29" localSheetId="0">[11]PLIN!#REF!</definedName>
    <definedName name="UKUPNO9_29">[11]PLIN!#REF!</definedName>
    <definedName name="UNUTARNJA_ALUMINIJSKA__BRAVARIJA">"#ref!"</definedName>
    <definedName name="UNUTARNJA_ALUMINIJSKA_BRAVARIJA">"#ref!"</definedName>
    <definedName name="v" localSheetId="0">#REF!</definedName>
    <definedName name="v">#REF!</definedName>
    <definedName name="v_0" localSheetId="0">[2]PRORAČUN!#REF!</definedName>
    <definedName name="v_0">[2]PRORAČUN!#REF!</definedName>
    <definedName name="v_max" localSheetId="0">#REF!</definedName>
    <definedName name="v_max">#REF!</definedName>
    <definedName name="VANJSKA_ALUMINIJSKA__BRAVARIJA">"#ref!"</definedName>
    <definedName name="VANJSKA_ALUMINIJSKA_BRAVARIJA">"#ref!"</definedName>
    <definedName name="w" localSheetId="0">[4]Proračun!#REF!</definedName>
    <definedName name="w">[4]Proračun!#REF!</definedName>
    <definedName name="ZEMLJANI_RADOVI">"#ref!"</definedName>
    <definedName name="ZIDARSKI_RADOVI">"#ref!"</definedName>
  </definedNames>
  <calcPr calcId="162913"/>
  <fileRecoveryPr autoRecover="0"/>
</workbook>
</file>

<file path=xl/calcChain.xml><?xml version="1.0" encoding="utf-8"?>
<calcChain xmlns="http://schemas.openxmlformats.org/spreadsheetml/2006/main">
  <c r="E186" i="73" l="1"/>
  <c r="E187" i="73"/>
  <c r="E188" i="73"/>
  <c r="E185" i="73"/>
  <c r="B186" i="73"/>
  <c r="B187" i="73"/>
  <c r="B188" i="73"/>
  <c r="B185" i="73"/>
  <c r="D188" i="73"/>
  <c r="D187" i="73"/>
  <c r="D186" i="73"/>
  <c r="D185" i="73"/>
  <c r="B67" i="73" l="1"/>
  <c r="B68" i="73"/>
  <c r="B69" i="73"/>
  <c r="B70" i="73"/>
  <c r="B71" i="73"/>
  <c r="B72" i="73"/>
  <c r="B73" i="73"/>
  <c r="B74" i="73"/>
  <c r="B75" i="73"/>
  <c r="B76" i="73"/>
  <c r="B77" i="73"/>
  <c r="B78" i="73"/>
  <c r="B79" i="73"/>
  <c r="B80" i="73"/>
  <c r="B81" i="73"/>
  <c r="B82" i="73"/>
  <c r="B83" i="73"/>
  <c r="B84" i="73"/>
  <c r="B85" i="73"/>
  <c r="B86" i="73"/>
  <c r="B87" i="73"/>
  <c r="B88" i="73"/>
  <c r="B89" i="73"/>
  <c r="B90" i="73"/>
  <c r="B91" i="73"/>
  <c r="B92" i="73"/>
  <c r="B93" i="73"/>
  <c r="B94" i="73"/>
  <c r="B95" i="73"/>
  <c r="B96" i="73"/>
  <c r="B97" i="73"/>
  <c r="B98" i="73"/>
  <c r="B99" i="73"/>
  <c r="B100" i="73"/>
  <c r="B20" i="73"/>
  <c r="B21" i="73"/>
  <c r="B22" i="73"/>
  <c r="B23" i="73"/>
  <c r="B24" i="73"/>
  <c r="B25" i="73"/>
  <c r="B26" i="73"/>
  <c r="B27" i="73"/>
  <c r="B28" i="73"/>
  <c r="B29" i="73"/>
  <c r="B30" i="73"/>
  <c r="B31" i="73"/>
  <c r="B32" i="73"/>
  <c r="B33" i="73"/>
  <c r="B34" i="73"/>
  <c r="B35" i="73"/>
  <c r="B36" i="73"/>
  <c r="B37" i="73"/>
  <c r="B38" i="73"/>
  <c r="B39" i="73"/>
  <c r="B40" i="73"/>
  <c r="B41" i="73"/>
  <c r="B42" i="73"/>
  <c r="B43" i="73"/>
  <c r="B44" i="73"/>
  <c r="B45" i="73"/>
  <c r="B46" i="73"/>
  <c r="B47" i="73"/>
  <c r="B48" i="73"/>
  <c r="B49" i="73"/>
  <c r="B50" i="73"/>
  <c r="B51" i="73"/>
  <c r="B52" i="73"/>
  <c r="B53" i="73"/>
  <c r="B54" i="73"/>
  <c r="B55" i="73"/>
  <c r="B56" i="73"/>
  <c r="B57" i="73"/>
  <c r="B58" i="73"/>
  <c r="B59" i="73"/>
  <c r="B60" i="73"/>
  <c r="B61" i="73"/>
  <c r="I27" i="73"/>
  <c r="B165" i="73"/>
  <c r="B166" i="73"/>
  <c r="B164" i="73"/>
  <c r="I163" i="73"/>
  <c r="B163" i="73"/>
  <c r="I154" i="73" l="1"/>
  <c r="B154" i="73"/>
  <c r="I153" i="73"/>
  <c r="B153" i="73"/>
  <c r="B148" i="73"/>
  <c r="B147" i="73"/>
  <c r="G145" i="73"/>
  <c r="G143" i="73"/>
  <c r="G141" i="73"/>
  <c r="B146" i="73" l="1"/>
  <c r="I145" i="73"/>
  <c r="B145" i="73"/>
  <c r="B144" i="73"/>
  <c r="I143" i="73"/>
  <c r="B143" i="73"/>
  <c r="B140" i="73"/>
  <c r="I139" i="73"/>
  <c r="B139" i="73"/>
  <c r="B162" i="73"/>
  <c r="I161" i="73"/>
  <c r="B161" i="73"/>
  <c r="B160" i="73" l="1"/>
  <c r="I159" i="73"/>
  <c r="B159" i="73"/>
  <c r="B142" i="73"/>
  <c r="I141" i="73"/>
  <c r="B141" i="73"/>
  <c r="B150" i="73"/>
  <c r="B151" i="73"/>
  <c r="B152" i="73"/>
  <c r="B155" i="73"/>
  <c r="B156" i="73"/>
  <c r="I152" i="73"/>
  <c r="I151" i="73"/>
  <c r="I155" i="73"/>
  <c r="I157" i="73"/>
  <c r="I150" i="73"/>
  <c r="B149" i="73"/>
  <c r="B157" i="73"/>
  <c r="B158" i="73"/>
  <c r="G137" i="73"/>
  <c r="G147" i="73" s="1"/>
  <c r="I147" i="73" s="1"/>
  <c r="B134" i="73" l="1"/>
  <c r="I133" i="73"/>
  <c r="B133" i="73"/>
  <c r="B132" i="73"/>
  <c r="B131" i="73"/>
  <c r="B135" i="73"/>
  <c r="B136" i="73"/>
  <c r="B137" i="73"/>
  <c r="B138" i="73"/>
  <c r="B130" i="73"/>
  <c r="E167" i="73"/>
  <c r="E176" i="73" s="1"/>
  <c r="D167" i="73"/>
  <c r="D176" i="73" s="1"/>
  <c r="I137" i="73" l="1"/>
  <c r="G83" i="73"/>
  <c r="B104" i="73"/>
  <c r="B105" i="73"/>
  <c r="B106" i="73"/>
  <c r="B107" i="73"/>
  <c r="B108" i="73"/>
  <c r="B109" i="73"/>
  <c r="B110" i="73"/>
  <c r="B111" i="73"/>
  <c r="B112" i="73"/>
  <c r="B113" i="73"/>
  <c r="B114" i="73"/>
  <c r="B115" i="73"/>
  <c r="B116" i="73"/>
  <c r="B117" i="73"/>
  <c r="B118" i="73"/>
  <c r="B119" i="73"/>
  <c r="B120" i="73"/>
  <c r="B121" i="73"/>
  <c r="B122" i="73"/>
  <c r="B123" i="73"/>
  <c r="B124" i="73"/>
  <c r="B125" i="73"/>
  <c r="B126" i="73"/>
  <c r="B127" i="73"/>
  <c r="B66" i="73"/>
  <c r="G90" i="73"/>
  <c r="G117" i="73"/>
  <c r="G112" i="73"/>
  <c r="G126" i="73" s="1"/>
  <c r="H165" i="73" l="1"/>
  <c r="I126" i="73"/>
  <c r="I165" i="73" l="1"/>
  <c r="I188" i="73" s="1"/>
  <c r="B65" i="73"/>
  <c r="E128" i="73"/>
  <c r="E175" i="73" s="1"/>
  <c r="D128" i="73"/>
  <c r="D175" i="73" s="1"/>
  <c r="B103" i="73"/>
  <c r="E101" i="73"/>
  <c r="E174" i="73" s="1"/>
  <c r="D101" i="73"/>
  <c r="D174" i="73" s="1"/>
  <c r="G74" i="73"/>
  <c r="G99" i="73" s="1"/>
  <c r="I99" i="73" s="1"/>
  <c r="I167" i="73" l="1"/>
  <c r="I176" i="73" s="1"/>
  <c r="D62" i="73"/>
  <c r="D173" i="73" s="1"/>
  <c r="E62" i="73"/>
  <c r="E173" i="73" s="1"/>
  <c r="G50" i="73" l="1"/>
  <c r="G41" i="73" l="1"/>
  <c r="G36" i="73"/>
  <c r="G58" i="73" s="1"/>
  <c r="I58" i="73" s="1"/>
  <c r="B19" i="73" l="1"/>
  <c r="G54" i="73" l="1"/>
  <c r="I54" i="73" s="1"/>
  <c r="I78" i="73" l="1"/>
  <c r="I50" i="73"/>
  <c r="I74" i="73" l="1"/>
  <c r="G122" i="73" l="1"/>
  <c r="I122" i="73" s="1"/>
  <c r="I117" i="73"/>
  <c r="I112" i="73"/>
  <c r="G95" i="73"/>
  <c r="I95" i="73" s="1"/>
  <c r="I83" i="73"/>
  <c r="G85" i="73"/>
  <c r="I85" i="73" s="1"/>
  <c r="G46" i="73"/>
  <c r="I107" i="73"/>
  <c r="I187" i="73" s="1"/>
  <c r="I182" i="73" l="1"/>
  <c r="I128" i="73"/>
  <c r="I175" i="73" s="1"/>
  <c r="I41" i="73"/>
  <c r="I84" i="73"/>
  <c r="I90" i="73"/>
  <c r="I69" i="73"/>
  <c r="I186" i="73" s="1"/>
  <c r="I46" i="73"/>
  <c r="I36" i="73"/>
  <c r="I101" i="73" l="1"/>
  <c r="I174" i="73" s="1"/>
  <c r="I23" i="73"/>
  <c r="I185" i="73" l="1"/>
  <c r="I189" i="73" s="1"/>
  <c r="H60" i="73"/>
  <c r="I60" i="73" s="1"/>
  <c r="I191" i="73" l="1"/>
  <c r="I193" i="73" s="1"/>
  <c r="I62" i="73"/>
  <c r="I173" i="73" s="1"/>
  <c r="I178" i="73" s="1"/>
  <c r="I192" i="73" l="1"/>
</calcChain>
</file>

<file path=xl/sharedStrings.xml><?xml version="1.0" encoding="utf-8"?>
<sst xmlns="http://schemas.openxmlformats.org/spreadsheetml/2006/main" count="458" uniqueCount="124">
  <si>
    <t>1.</t>
  </si>
  <si>
    <t>2.</t>
  </si>
  <si>
    <t>NAPOMENA PONUDITELJA</t>
  </si>
  <si>
    <t>3.</t>
  </si>
  <si>
    <t>4.</t>
  </si>
  <si>
    <t>5.</t>
  </si>
  <si>
    <t>6.</t>
  </si>
  <si>
    <t>R.B.</t>
  </si>
  <si>
    <t>NASLOV STAVKE I OPIS</t>
  </si>
  <si>
    <t>J.M.</t>
  </si>
  <si>
    <t>KOL.</t>
  </si>
  <si>
    <t>J.C.</t>
  </si>
  <si>
    <t>IZNOS</t>
  </si>
  <si>
    <t>m2</t>
  </si>
  <si>
    <t>Obračun po m2.</t>
  </si>
  <si>
    <t>OPĆE NAPOMENE:</t>
  </si>
  <si>
    <t xml:space="preserve">Opća napomena je sastavni dio svih opisa stavaka troškovnika. </t>
  </si>
  <si>
    <t>Prije izvedbe, narudžbe ili bilo kojeg početka rada izvođač radova obavezno je dužan na licu mjesta uzeti sve potrebe mjere, kote i svu izmjeru potrebnu za izradu stavke. Naznačene mjere u troškovniku su približne, ali ne i točne.</t>
  </si>
  <si>
    <t xml:space="preserve"> Jedinična cijena sadrži:
- sav potreban rad, energiju i materijal za izvršenje stavke, a sve do pune funkcije
- sve potrebne prijenose i transporte u vertikalnom i horizontalnom smislu
- svo potrebno deponiranje na deponiju koju odredi Investitor odnosno nadzorni inženjer i/ili odvoz na javnu registriranu deponiju, kao i zapisničku primopredaju demontiranog materijala, za stavku gdje se to zahtjeva
- svo potrebno osiguranje okolnih površina i prostora te svu potrebnu zaštitu u smislu sprečavanja okolnih oštećenja
- svo potrebno čišćenje nakon izvršenja stavke, te odvoz šute smeća i otpada sa deponiranjem na za to registriranu deponiju
- sav potrebni atestni i certificirajući materijal
- svo potrebno ispitivanje kvalitete ugrađenog materijala 
- sve organizacijske troškove gradilišta.</t>
  </si>
  <si>
    <t>Dostavljanjem ponude izvođač prihvaća opće i ugovorne uvijete poslovne suradnje s Plava laguna d.d.</t>
  </si>
  <si>
    <t>Prije dostavljanja ponuda Ponuditelj je dužan pregledati objekte i razjasniti s naručiteljem sve stavke, naknadni radovi se ne prihvaćaju.</t>
  </si>
  <si>
    <t>Izvođač je u obavezi ispuniti sve stavke troškovnika.</t>
  </si>
  <si>
    <t>Predmetne količine u troškovniku su približne te Naručitelj zadržava pravo izmjene iste uz prihvaćanje jedinične cijene ponuditelja bez obzira na konačne količine koje će se ugovoriti.</t>
  </si>
  <si>
    <t>Na predmetne cijene obračunava se PDV-u sukladno zakonu.</t>
  </si>
  <si>
    <t>Za predmetne radove izvođač je dužan voditi popis.
Obračun se vrši prema stvarno ugrađenom materijalu koji je ranije odobren od nadzornog inženjera.</t>
  </si>
  <si>
    <t>Iskop</t>
  </si>
  <si>
    <t>Iskop dubine d=20 cm.</t>
  </si>
  <si>
    <t>a)</t>
  </si>
  <si>
    <t>b)</t>
  </si>
  <si>
    <t>c)</t>
  </si>
  <si>
    <t>m3</t>
  </si>
  <si>
    <t>Pažljivo vađenje postojećih betonskih opločnika, čišćenje te skladištenje u neposrednoj blizini radi ponovne ugradnje.</t>
  </si>
  <si>
    <t>7.</t>
  </si>
  <si>
    <t>Jediničnom cijenom obuhvaćena je dobava materijala, svi radovi i prijevoz potrebni za izradu nosivog sloja.</t>
  </si>
  <si>
    <t>8.</t>
  </si>
  <si>
    <t>Ugradnja betonskih opločnika</t>
  </si>
  <si>
    <t>Skidanje postojećih opločnika</t>
  </si>
  <si>
    <t>Obračun po m' ugrađenih rubnjaka.</t>
  </si>
  <si>
    <t>m'</t>
  </si>
  <si>
    <t>Parkovni rubnjaci</t>
  </si>
  <si>
    <t>%</t>
  </si>
  <si>
    <t>upisati postotak:</t>
  </si>
  <si>
    <t>Škart za parkovne rubnjake, sve fco gradilište, neistovareno // ponuditelj upisuje postotak na količinu iz a) //:</t>
  </si>
  <si>
    <t>Montaža parkovnih rubnjaka i dobava svog ostalog potrebnog materijala za ispunjenje opisa stavke, sav potreban rad za ispunjenje opisa stavke, fugiranje mortom, istovar sa kamiona, skladištenje, čuvanje, transport do objekta i po objektu, prijenos do mjesta ugradnje, ugradba, zbrinjavanje ambalaže i škarta na za to predviđenu deponiju, zaštitu prostora prilikom izvođenja radova, čišćenje prostora nakon završetka radova i sl. za sve navedeno pod a) i b).</t>
  </si>
  <si>
    <t>Izrada nosivog sloja ispod staze od mehanički zbijenog zrnatog kamenog materijala</t>
  </si>
  <si>
    <t>TERASA BUFFET AURORA</t>
  </si>
  <si>
    <t>SANACIJA PODLOGA OD BETONSKIH OPLOČNIKA</t>
  </si>
  <si>
    <t>Izrada nosivog sloja od mehanički zbijenog zrnatog kamenog materijala</t>
  </si>
  <si>
    <t>REKAPITULACIJA</t>
  </si>
  <si>
    <t>SVEUKUPNO (bez PDV-a):</t>
  </si>
  <si>
    <t>X</t>
  </si>
  <si>
    <t>Z</t>
  </si>
  <si>
    <t>A</t>
  </si>
  <si>
    <t>B</t>
  </si>
  <si>
    <t>C</t>
  </si>
  <si>
    <t>Iskop dubine d=30 cm.</t>
  </si>
  <si>
    <t>Obračun po m2 ugrađenih opločnika.</t>
  </si>
  <si>
    <t>Rušenje rubnih betonskih opločnika</t>
  </si>
  <si>
    <t>9.</t>
  </si>
  <si>
    <t>Skidanje postojećih betonskih opločnika</t>
  </si>
  <si>
    <t>Iskop za rubnjake</t>
  </si>
  <si>
    <t>Obračun po m3.</t>
  </si>
  <si>
    <t>Obračun po m'.</t>
  </si>
  <si>
    <t>Iskop kanala za ugradnju parkovnih rubnjaka dim. 75x20x6 cm, ukrcaj te odvoz iskopanog materijala na deponiju.</t>
  </si>
  <si>
    <t>Pažljivo rušenje betonskih opločnika sa rubova terase, ugrađenih na betonske zidiće širine 20 cm, ukrcaj te odvoz na deponiju. Opločnici dim. 10x10 cm, debljine 8 cm. Rušenje izvoditi pažljivo kako se nebi oštetio zidić. Stavka obuhvaća sav potreban rad, prijevoz te troškove zbrinjavanja.</t>
  </si>
  <si>
    <t>Sanacija zidnih površina</t>
  </si>
  <si>
    <t>Shema polaganja prema postojećem stanju.</t>
  </si>
  <si>
    <t>PN-55-R/2024</t>
  </si>
  <si>
    <t>Pažljivo vađenje postojećih betonskih opločnika, čišćenje te skladištenje u neposrednoj blizini radi ponovne ugradnje. Betonski opločnici dimenzija 20x20x8 cm i 10x10x8 cm.</t>
  </si>
  <si>
    <t>Strojni iskop površina za opločavanje bez obzira na kategoriju tla. Pri izradi iskopa treba provoditi sve mjere sigurnosti na radu i sva potrebna osiguranja postojećih objekata, stupova rasvjete i stabala. U zoni iskopa nalaze se postojeće instalacije, oko kojih se izvodi pažljivi ručni otkop. Iskop treba obavljati pažljivo upotrebom lake mehanizacije odnosno po potrebi isključivo ručno. U jed. cijeni uključeno planiranje dna iskopa na točnost 3 cm. Stvarne količine određuje nadzorni inženjer. Obračun po m3 bez obzira na kategoriju.</t>
  </si>
  <si>
    <t>2.1.</t>
  </si>
  <si>
    <t>Alternativa - upisati samo jed. cijenu</t>
  </si>
  <si>
    <t>Pažljivo rušenje betonskih opločnika sa rubova terase, ugrađenih na betonske zidiće širine 20 cm, temeljito čišćenje i skladištenje za ponovnu ugradnju. Opločnici dim. 10x10 cm, debljine 8 cm. Rušenje izvoditi pažljivo kako se nebi oštetio zidić. Stavka obuhvaća sav potreban rad.</t>
  </si>
  <si>
    <t>Dobava, doprema i planiranje tampona, čiste kamene frakcije 0-63 mm. Tampon debljine sloja 25 cm. Zbijenost sloja je min Me=60 MN/m2. Jedinična cijena stavke uključuje sav potreban rad, materijal, valjanje posteljice i završnog sloja u sloju maximalne debljine 25 cm, pomoćna sredstva i transporte za izvedbu opisanog rada. U stavci je uključeno i završno šlemanje, priprema podloge za polaganje opločnika. Obračun po m3 ugrađenog tampona u zbijenom stanju.</t>
  </si>
  <si>
    <t>Doprema sa skladišta te vraćanje prethodno skinutih betonskih opločnika. Opločnici se postavljaju u sloj debljine 5 cm finog tucanika 2/4 mm ili 4/8 mm, te fugiraju sa pijeskom kao Semmelrock - pijesak za popunjavanje reški (0,6-1,3mm).  U cijenu ugradnje uključena podloga finog tucanika debljine 5 cm, krojenje i postavljanje opločnika, te fugiranje opločnika, sa svim potrebnim materijalom i radom. Zatvaranje fuga treba izvoditi kontinuirano prateći napredovanje polaganja. Nakon toga valja temeljito očistiti opločnike od pijeska metenjem, te površinu zbiti sa pločom za sabijanje, koja obavezno treba biti podložena gumenom zaštitom. Nakon toga još jednom u potpunosti zapuniti fuge i onda cijelu površinu očistiti od pijeska.</t>
  </si>
  <si>
    <t>Ugradnja rubnih betonskih opločnika na rubovima terase i opločnika na otvorima za stabla</t>
  </si>
  <si>
    <t>Doprema sa skladišta i montaža rubnih betonskih opločnika. Rubni opločnici se montiraju na rubove terase i oko stabala, površina širine 20 cm, te fiksiraju postavljanjem u sloj cementnog morta. Stavka uključuje ugradnju opločnika sa svim potrebnim radnjama za potpuno dovršenje stavke.</t>
  </si>
  <si>
    <t>Dobava svog potrebnog materijala te sanacija bočnih stranica zidova oko terase. Stavka obuhvaća prethodno čišćenje i otprašivanje podloge te impregnaciju dubinskom impregnacijom, gletanje u 2 sloja uz prethodno rabiciranje (armiranje stare žbuke). U cijenu uključiti sav potreban rad i materijal te sve potrebno za realizaciju stavke.</t>
  </si>
  <si>
    <t>Nepredviđeni radovi koji se mogu pojaviti tokom izvođenja, a nisu obuhvaćeni troškovnikom, predviđa se paušalna stavka u visini 15% vrijednosti od svih gore navedenih stavaka.
Stavka se isplaćuje samo ukoliko su nepredviđeni radovi naručeni i izvedeni od strane investitora ili nadzora.</t>
  </si>
  <si>
    <t>Odvoz preostalog materijala iz iskopa na vanjsko odlagalište (deponija) ili drugu lokaciju. Izvedeno potpuno s utovarom i istovarom materijala, te planiranjem na odlagalištu. Obračun po m3 u rastresitom stanju (Kf rastr.= 1,30).</t>
  </si>
  <si>
    <t>Dobava, doprema i planiranje tampona, čiste kamene frakcije 0-63 mm. Tampon debljine sloja 15 cm. Zbijenost sloja je min Me=60 MN/m2. Jedinična cijena stavke uključuje sav potreban rad, materijal, valjanje posteljice i završnog sloja u sloju maximalne debljine 25 cm, pomoćna sredstva i transporte za izvedbu opisanog rada. U stavci je uključeno i završno šlemanje, priprema podloge za polaganje opločnika.</t>
  </si>
  <si>
    <t>Obračun po m3 ugrađenog tampona u zbijenom stanju.</t>
  </si>
  <si>
    <t>Kontrola zbroja:</t>
  </si>
  <si>
    <t>Dobava, doprema i planiranje tampona, čiste kamene frakcije 0-63 mm. Tampon debljine sloja 15 cm. Zbijenost sloja je min Me=60 MN/m2. Jedinična cijena stavke uključuje sav potreban rad, materijal, valjanje posteljice i završnog sloja u sloju maximalne debljine 15 cm, pomoćna sredstva i transporte za izvedbu opisanog rada. U stavci je uključeno i završno šlemanje, priprema podloge za polaganje opločnika. Obračun po m3 ugrađenog tampona u zbijenom stanju.</t>
  </si>
  <si>
    <t>Terasa Buffet Aurora, šetnica Aurora, šetnica Garden Istra</t>
  </si>
  <si>
    <t>SANACIJA DIJELA STAZE IZ HOTELA PREMA PLAŽI (HOTEL AURORA)</t>
  </si>
  <si>
    <t>ŠETNICA PREMA DEPANDANSAMA HOTELA GARDEN ISTRA</t>
  </si>
  <si>
    <t>D</t>
  </si>
  <si>
    <t>SANACIJA CIJEVI KANALIZACIJE KRAJ 1. DEPANDANSE HOTELA GARDEN ISTRA</t>
  </si>
  <si>
    <t>Obraču po kpl.</t>
  </si>
  <si>
    <t>kpl</t>
  </si>
  <si>
    <t>m1</t>
  </si>
  <si>
    <t>kom</t>
  </si>
  <si>
    <t>Fazonski komadi (koljena, redukcija,...). Obračun po komadu.</t>
  </si>
  <si>
    <t>Pažljivo odspajanje, demontaža te odvoz i zbrinjavanje postojećih oštećenih cijevi kanalizacije. Obračun po m1.</t>
  </si>
  <si>
    <t>Dostava i ugradba pijeska frakcije 0-4 mm za izvedbu pješčane posteljice debljine 10 cm, u cijeloj širini kanala sa zbijanjem. Obračun po m3 ugrađenog materijala u zbijenom stanju (koef. zbijenosti i koef. rastresitosti uračunati u jediničnu cijenu).</t>
  </si>
  <si>
    <t>Planiranje dna rova za polaganje posteljice s točnošću +/- 3 cm u odnosu na uzdužni profil. Eventualna prekomjerna produbljenja kanala ispuniti kamenom sitneži 0-/8 mm te strojno zbiti. Obračun po m2.</t>
  </si>
  <si>
    <t>Dobava, doprema i polaganje u rov zamjenskog materijala - pijesak frakcije 0-4 mm koji će se ugrađivati kao obloga i zaštita cijevi debljine 30 cm bočno i iznad tjemena cijevi. U cijenu uključeno potrebno zbijanje i vlaženje, do potpune zbijenosti. Obračun po m3 ugrađenog materijala u zbijenom stanju (koef. zbijenosti i koef. rastresitosti uračunati u jediničnu cijenu).</t>
  </si>
  <si>
    <t>Zatrpavanje rova iskopanim materijalom u slojevima s potrebnim nabijanjem. Zatrpavanje se izvodi u dvije faze: prva do 20 cm iznad tjemena cijevi probranim sitnim materijalom uz pažljivo nabijanje, ravnomjerno s obje strane, da ne dođe do pomaka ili oštećenja spojeva. Preostali dio rova u slojevima do 20 cm, sa potrebnim nabijanjem. Obračun po m3 (zatrpanog kanala) u prirodnom sraslom stanju.</t>
  </si>
  <si>
    <t>Dobava i ugradnja PVC plastičnih cijevi odvodnje SN 4 u  kompletu s fazonskim komadaima i svim spojnim, brtvenim i pričvrsnim materijalom. Stavka obuhvaća sav vertikalni i horizontalni prijenos materijala, alata i opreme po gradilištu, te kontrolu ispravnosti.</t>
  </si>
  <si>
    <t>PVC UKC 300. Obračun po m1.</t>
  </si>
  <si>
    <t>PVC UKC 250. Obračun po m1.</t>
  </si>
  <si>
    <t>PVC UKC 160. Obračun po m1.</t>
  </si>
  <si>
    <t>PVC UKC 125. Obračun po m1.</t>
  </si>
  <si>
    <t>PVC UKC 110. Obračun po m1.</t>
  </si>
  <si>
    <t>d)</t>
  </si>
  <si>
    <t>e)</t>
  </si>
  <si>
    <t>Izrada spoja nove instalacije na postojeću instalaciju. Obračun komplet sa svim spojnim materijalom, ventilom, priborom i radom.</t>
  </si>
  <si>
    <t>Ispitivanje instalacije odvoda na protočnost, funkcionalnost i nepropusnost spojeva, uz prisustvo nadzornog inženjera. Nakon ispitivanja potrebno je sastaviti zapisnik o istom.</t>
  </si>
  <si>
    <t>10.</t>
  </si>
  <si>
    <t>11.</t>
  </si>
  <si>
    <t>Ispitivanje vodonepropusnosti kanalizacijskog sustava kako je opisano u normi HRN EN 1610:2002. Nakon ispitivanja potrebno je sastaviti terenski zapisnik i atest kojim se potvrđuje da su kanalizacijska mreža i okna vodotijesni. Ispitivanje vrši ovlaštena tvrtka.</t>
  </si>
  <si>
    <t>Pažljivo micanje kamenja na poziciji između 2 terase gdje se izvode iskopi. Stavka obuhvaća micanje kamenja na mjestu kraj obuhvata radova te njihovo vraćanje u prvobitno stanje nakon izvedbe sanacije.</t>
  </si>
  <si>
    <t>12.</t>
  </si>
  <si>
    <t>Dobava svog potrebnog materijala te sadnja biljaka prema sadašnjem stanju. Stavka obuhvaća i pažljivo vađenje postojećih grmova te ponovno vraćnje istih nakon završetka radova. U cijenu uključiti sav potreban rad i materijal za vraćanje u prvobitno stanje.</t>
  </si>
  <si>
    <t>Nepredviđeni radovi koji se mogu pojaviti tokom izvođenja, a nisu obuhvaćeni troškovnikom, predviđa se paušalna stavka u visini 10% vrijednosti od svih gore navedenih stavaka.
Stavka se isplaćuje samo ukoliko su nepredviđeni radovi naručeni i izvedeni od strane investitora ili nadzora.</t>
  </si>
  <si>
    <t>Kombinirani strojno-ručni iskop tla do cijevi kanalizacije. Iskop bez obzira na kategoriju tla. Pri izradi iskopa treba provoditi sve mjere sigurnosti na radu i sva potrebna osiguranja postojećeg objekta zidovi i temelji objekta i terasa). Podgrađivanje rova obuhvaćeno je u cijenu. Iskop treba obavljati pažljivo upotrebom lake mehanizacije odnosno po potrebi isključivo ručno. Stvarne količine određuje nadzorni inženjer.</t>
  </si>
  <si>
    <t>Obračun po m3 bez obzira na kategoriju.</t>
  </si>
  <si>
    <t>DIREKTNA NABAVA</t>
  </si>
  <si>
    <t>DN</t>
  </si>
  <si>
    <t>rubnjaci</t>
  </si>
  <si>
    <t>Dobava osnovnog materijala: parkovni rubnjaci 8/20/100; sve fco gradilište/skladište izvođača, neistovareno:</t>
  </si>
  <si>
    <t>Dobava, doprema i ugradnja betonskih parkovnih rubnjaka sa izradom temelja - posteljice rubnjaka. Betonski parkovni rubnjaci 8/20/100, ravan rub. Rubnjaci se postavljaju u prethodno iskopanu trasu u posteljicu iz betona C25/30 polovicom visine (skošeni rubovi posteljice). U cijenu uključeni izvedba betonske posteljice, te fugiranje spojeva rubnjaka mortom kao i saniranje okolnog terena u širini jednog metra nakon postavljanja rubnjaka.</t>
  </si>
  <si>
    <t>RADOVI BEZ DIREKTNE NABAVE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</si>
</sst>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_-* #,##0.00\ _€_-;\-* #,##0.00\ _€_-;_-* &quot;-&quot;??\ _€_-;_-@_-"/>
    <numFmt numFmtId="167" formatCode="_-&quot;kn&quot;\ * #,##0.00_-;\-&quot;kn&quot;\ * #,##0.00_-;_-&quot;kn&quot;\ * &quot;-&quot;??_-;_-@_-"/>
    <numFmt numFmtId="168" formatCode="_-* #,##0.00\ _k_n_-;\-* #,##0.00\ _k_n_-;_-* \-??\ _k_n_-;_-@_-"/>
    <numFmt numFmtId="169" formatCode="[$-809]dd\ mmmm\ yyyy;@"/>
    <numFmt numFmtId="170" formatCode="&quot;$&quot;#,##0_);\(&quot;$&quot;#,##0\)"/>
    <numFmt numFmtId="171" formatCode="#,##0;\-#,##0;&quot;-&quot;"/>
    <numFmt numFmtId="172" formatCode="#,##0.00;\-#,##0.00;&quot;-&quot;"/>
    <numFmt numFmtId="173" formatCode="#,##0%;\-#,##0%;&quot;- &quot;"/>
    <numFmt numFmtId="174" formatCode="#,##0.0%;\-#,##0.0%;&quot;- &quot;"/>
    <numFmt numFmtId="175" formatCode="#,##0.00%;\-#,##0.00%;&quot;- &quot;"/>
    <numFmt numFmtId="176" formatCode="#,##0.0;\-#,##0.0;&quot;-&quot;"/>
    <numFmt numFmtId="177" formatCode="_(* #,##0_);_(* \(#,##0\);_(* &quot;-&quot;_);_(@_)"/>
    <numFmt numFmtId="178" formatCode="_(* #,##0_);_(* \(#,##0\);_(* \-_);_(@_)"/>
    <numFmt numFmtId="179" formatCode="#,##0.00&quot;      &quot;;\-#,##0.00&quot;      &quot;;&quot; -&quot;#&quot;      &quot;;@\ "/>
    <numFmt numFmtId="180" formatCode="_-* #,##0.00&quot; kn&quot;_-;\-* #,##0.00&quot; kn&quot;_-;_-* \-??&quot; kn&quot;_-;_-@_-"/>
    <numFmt numFmtId="181" formatCode="_(&quot;kn&quot;\ * #,##0.00_);_(&quot;kn&quot;\ * \(#,##0.00\);_(&quot;kn&quot;\ * &quot;-&quot;??_);_(@_)"/>
    <numFmt numFmtId="182" formatCode="_(&quot;kn &quot;* #,##0.00_);_(&quot;kn &quot;* \(#,##0.00\);_(&quot;kn &quot;* \-??_);_(@_)"/>
    <numFmt numFmtId="183" formatCode="[$-41A]General"/>
    <numFmt numFmtId="184" formatCode="[Blue]#,##0;[Blue]\(#,##0\)"/>
    <numFmt numFmtId="185" formatCode="#,##0;\(#,##0\)"/>
    <numFmt numFmtId="186" formatCode="_-[$€-2]\ * #,##0.00_-;\-[$€-2]\ * #,##0.00_-;_-[$€-2]\ * &quot;-&quot;??_-"/>
    <numFmt numFmtId="187" formatCode="_-[$€-2]\ * #,##0.00_-;\-[$€-2]\ * #,##0.00_-;_-[$€-2]\ * \-??_-"/>
    <numFmt numFmtId="188" formatCode="_(* #,##0.00_);_(* \(#,##0.00\);_(* &quot;-&quot;??_);_(@_)"/>
    <numFmt numFmtId="189" formatCode="#,##0.00&quot;      &quot;;&quot;-&quot;#,##0.00&quot;      &quot;;&quot; -&quot;#&quot;      &quot;;@&quot; &quot;"/>
    <numFmt numFmtId="190" formatCode="#,##0.00&quot; &quot;[$kn-41A];[Red]&quot;-&quot;#,##0.00&quot; &quot;[$kn-41A]"/>
    <numFmt numFmtId="191" formatCode="[$€-2]\ #,##0"/>
  </numFmts>
  <fonts count="155">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indexed="10"/>
      <name val="Calibri"/>
      <family val="2"/>
      <charset val="238"/>
    </font>
    <font>
      <sz val="10"/>
      <name val="Arial"/>
      <family val="2"/>
      <charset val="238"/>
    </font>
    <font>
      <sz val="10"/>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b/>
      <sz val="11"/>
      <color indexed="63"/>
      <name val="Calibri"/>
      <family val="2"/>
      <charset val="238"/>
    </font>
    <font>
      <sz val="11"/>
      <name val="Arial"/>
      <family val="2"/>
      <charset val="238"/>
    </font>
    <font>
      <sz val="10"/>
      <name val="Arial"/>
      <family val="2"/>
    </font>
    <font>
      <sz val="10"/>
      <name val="Arial CE"/>
      <charset val="238"/>
    </font>
    <font>
      <sz val="10"/>
      <color indexed="8"/>
      <name val="Arial"/>
      <family val="2"/>
      <charset val="238"/>
    </font>
    <font>
      <sz val="10"/>
      <name val="Helv"/>
    </font>
    <font>
      <sz val="9"/>
      <color indexed="8"/>
      <name val="Arial"/>
      <family val="2"/>
      <charset val="238"/>
    </font>
    <font>
      <sz val="11"/>
      <color indexed="8"/>
      <name val="Calibri"/>
      <family val="2"/>
    </font>
    <font>
      <sz val="11"/>
      <color indexed="9"/>
      <name val="Calibri"/>
      <family val="2"/>
    </font>
    <font>
      <sz val="9"/>
      <color indexed="9"/>
      <name val="Arial"/>
      <family val="2"/>
      <charset val="238"/>
    </font>
    <font>
      <sz val="11"/>
      <color indexed="20"/>
      <name val="Calibri"/>
      <family val="2"/>
    </font>
    <font>
      <sz val="9"/>
      <color indexed="20"/>
      <name val="Arial"/>
      <family val="2"/>
      <charset val="238"/>
    </font>
    <font>
      <b/>
      <sz val="10"/>
      <name val="MS Sans Serif"/>
      <family val="2"/>
      <charset val="238"/>
    </font>
    <font>
      <sz val="10"/>
      <color indexed="8"/>
      <name val="Arial"/>
      <family val="2"/>
    </font>
    <font>
      <b/>
      <sz val="11"/>
      <color indexed="52"/>
      <name val="Calibri"/>
      <family val="2"/>
    </font>
    <font>
      <b/>
      <sz val="9"/>
      <color indexed="52"/>
      <name val="Arial"/>
      <family val="2"/>
      <charset val="238"/>
    </font>
    <font>
      <sz val="11"/>
      <color indexed="52"/>
      <name val="Calibri"/>
      <family val="2"/>
    </font>
    <font>
      <b/>
      <sz val="11"/>
      <color indexed="9"/>
      <name val="Calibri"/>
      <family val="2"/>
    </font>
    <font>
      <b/>
      <sz val="9"/>
      <color indexed="9"/>
      <name val="Arial"/>
      <family val="2"/>
      <charset val="238"/>
    </font>
    <font>
      <sz val="10"/>
      <color indexed="0"/>
      <name val="MS Sans Serif"/>
      <family val="2"/>
      <charset val="238"/>
    </font>
    <font>
      <sz val="9"/>
      <color indexed="8"/>
      <name val="Tahoma"/>
      <family val="2"/>
      <charset val="238"/>
    </font>
    <font>
      <sz val="11"/>
      <name val="Times New Roman"/>
      <family val="1"/>
      <charset val="238"/>
    </font>
    <font>
      <sz val="9"/>
      <color indexed="17"/>
      <name val="Arial"/>
      <family val="2"/>
      <charset val="238"/>
    </font>
    <font>
      <sz val="10"/>
      <color indexed="12"/>
      <name val="Arial"/>
      <family val="2"/>
    </font>
    <font>
      <sz val="10"/>
      <name val="Comic Sans MS"/>
      <family val="4"/>
    </font>
    <font>
      <i/>
      <sz val="11"/>
      <color indexed="23"/>
      <name val="Calibri"/>
      <family val="2"/>
    </font>
    <font>
      <i/>
      <sz val="9"/>
      <color indexed="23"/>
      <name val="Arial"/>
      <family val="2"/>
      <charset val="238"/>
    </font>
    <font>
      <sz val="11"/>
      <color indexed="17"/>
      <name val="Calibri"/>
      <family val="2"/>
    </font>
    <font>
      <sz val="8"/>
      <name val="Arial"/>
      <family val="2"/>
    </font>
    <font>
      <b/>
      <sz val="12"/>
      <name val="Arial"/>
      <family val="2"/>
      <charset val="238"/>
    </font>
    <font>
      <b/>
      <sz val="15"/>
      <color indexed="56"/>
      <name val="Calibri"/>
      <family val="2"/>
      <charset val="238"/>
    </font>
    <font>
      <b/>
      <sz val="15"/>
      <color indexed="56"/>
      <name val="Arial"/>
      <family val="2"/>
      <charset val="238"/>
    </font>
    <font>
      <b/>
      <sz val="13"/>
      <color indexed="56"/>
      <name val="Calibri"/>
      <family val="2"/>
      <charset val="238"/>
    </font>
    <font>
      <b/>
      <sz val="13"/>
      <color indexed="56"/>
      <name val="Arial"/>
      <family val="2"/>
      <charset val="238"/>
    </font>
    <font>
      <b/>
      <sz val="11"/>
      <color indexed="56"/>
      <name val="Calibri"/>
      <family val="2"/>
      <charset val="238"/>
    </font>
    <font>
      <b/>
      <sz val="11"/>
      <color indexed="56"/>
      <name val="Arial"/>
      <family val="2"/>
      <charset val="238"/>
    </font>
    <font>
      <u/>
      <sz val="7.5"/>
      <color indexed="12"/>
      <name val="Arial CE"/>
      <charset val="238"/>
    </font>
    <font>
      <u/>
      <sz val="10"/>
      <color indexed="12"/>
      <name val="Arial"/>
      <family val="2"/>
      <charset val="238"/>
    </font>
    <font>
      <sz val="9"/>
      <color indexed="62"/>
      <name val="Arial"/>
      <family val="2"/>
      <charset val="238"/>
    </font>
    <font>
      <sz val="11"/>
      <name val="Arial"/>
      <family val="2"/>
    </font>
    <font>
      <b/>
      <sz val="15"/>
      <color indexed="56"/>
      <name val="Calibri"/>
      <family val="2"/>
    </font>
    <font>
      <b/>
      <sz val="13"/>
      <color indexed="56"/>
      <name val="Calibri"/>
      <family val="2"/>
    </font>
    <font>
      <b/>
      <sz val="11"/>
      <color indexed="56"/>
      <name val="Calibri"/>
      <family val="2"/>
    </font>
    <font>
      <sz val="10"/>
      <name val="Helv"/>
      <charset val="204"/>
    </font>
    <font>
      <sz val="10"/>
      <name val="Arial"/>
      <family val="2"/>
      <charset val="204"/>
    </font>
    <font>
      <sz val="8"/>
      <name val="Times New Roman"/>
      <family val="1"/>
      <charset val="238"/>
    </font>
    <font>
      <sz val="11"/>
      <color indexed="62"/>
      <name val="Calibri"/>
      <family val="2"/>
    </font>
    <font>
      <b/>
      <sz val="15"/>
      <color indexed="57"/>
      <name val="Calibri"/>
      <family val="2"/>
      <charset val="238"/>
    </font>
    <font>
      <b/>
      <sz val="13"/>
      <color indexed="57"/>
      <name val="Calibri"/>
      <family val="2"/>
      <charset val="238"/>
    </font>
    <font>
      <b/>
      <sz val="11"/>
      <color indexed="57"/>
      <name val="Calibri"/>
      <family val="2"/>
      <charset val="238"/>
    </font>
    <font>
      <sz val="11"/>
      <name val="CRO_Swiss-Normal"/>
      <charset val="238"/>
    </font>
    <font>
      <sz val="6"/>
      <name val="Arial"/>
      <family val="2"/>
      <charset val="238"/>
    </font>
    <font>
      <sz val="10"/>
      <color theme="1"/>
      <name val="Arial"/>
      <family val="2"/>
      <charset val="238"/>
    </font>
    <font>
      <sz val="11"/>
      <color theme="1"/>
      <name val="Calibri"/>
      <family val="2"/>
      <charset val="238"/>
      <scheme val="minor"/>
    </font>
    <font>
      <sz val="11"/>
      <color theme="1"/>
      <name val="Calibri"/>
      <family val="2"/>
      <charset val="238"/>
    </font>
    <font>
      <sz val="11"/>
      <color rgb="FF000000"/>
      <name val="Calibri"/>
      <family val="2"/>
      <charset val="238"/>
    </font>
    <font>
      <sz val="10"/>
      <name val="Arial"/>
      <family val="2"/>
      <charset val="238"/>
    </font>
    <font>
      <sz val="12"/>
      <name val="Arial"/>
      <family val="2"/>
      <charset val="238"/>
    </font>
    <font>
      <sz val="12"/>
      <name val="Arial"/>
      <family val="2"/>
    </font>
    <font>
      <b/>
      <sz val="10"/>
      <name val="Arial"/>
      <family val="2"/>
    </font>
    <font>
      <sz val="11"/>
      <name val="Arial"/>
      <family val="1"/>
    </font>
    <font>
      <sz val="10"/>
      <name val="Arial CE"/>
      <family val="2"/>
      <charset val="238"/>
    </font>
    <font>
      <sz val="10"/>
      <name val="Arial"/>
      <family val="2"/>
      <charset val="238"/>
    </font>
    <font>
      <sz val="10"/>
      <name val="Myriad Pro"/>
      <family val="2"/>
    </font>
    <font>
      <sz val="11"/>
      <color indexed="19"/>
      <name val="Calibri"/>
      <family val="2"/>
      <charset val="238"/>
    </font>
    <font>
      <sz val="11"/>
      <color indexed="60"/>
      <name val="Calibri"/>
      <family val="2"/>
      <charset val="238"/>
    </font>
    <font>
      <sz val="10"/>
      <name val="Arial"/>
      <family val="2"/>
      <charset val="238"/>
    </font>
    <font>
      <sz val="10"/>
      <name val="Arial"/>
      <family val="2"/>
      <charset val="238"/>
    </font>
    <font>
      <sz val="10"/>
      <color indexed="8"/>
      <name val="Tahoma"/>
      <family val="2"/>
      <charset val="238"/>
    </font>
    <font>
      <sz val="10"/>
      <color rgb="FF9C6500"/>
      <name val="Tahoma"/>
      <family val="2"/>
      <charset val="238"/>
    </font>
    <font>
      <sz val="10"/>
      <color indexed="8"/>
      <name val="Tahoma"/>
      <family val="2"/>
    </font>
    <font>
      <sz val="12"/>
      <name val="Times New Roman CE"/>
      <family val="1"/>
      <charset val="238"/>
    </font>
    <font>
      <sz val="10"/>
      <name val="Times New Roman CE"/>
      <family val="1"/>
      <charset val="238"/>
    </font>
    <font>
      <sz val="10"/>
      <name val="Arial"/>
      <family val="2"/>
      <charset val="238"/>
    </font>
    <font>
      <sz val="10"/>
      <name val="Arial"/>
      <family val="2"/>
      <charset val="238"/>
    </font>
    <font>
      <b/>
      <sz val="11"/>
      <color indexed="8"/>
      <name val="Calibri"/>
      <family val="2"/>
      <charset val="238"/>
    </font>
    <font>
      <sz val="11"/>
      <color theme="1"/>
      <name val="Calibri"/>
      <family val="2"/>
      <scheme val="minor"/>
    </font>
    <font>
      <sz val="11"/>
      <color rgb="FF9C0006"/>
      <name val="Calibri"/>
      <family val="2"/>
      <charset val="238"/>
      <scheme val="minor"/>
    </font>
    <font>
      <sz val="10"/>
      <name val="Arial"/>
      <family val="2"/>
      <charset val="238"/>
    </font>
    <font>
      <sz val="11"/>
      <color indexed="52"/>
      <name val="Calibri"/>
      <family val="2"/>
      <charset val="238"/>
    </font>
    <font>
      <b/>
      <sz val="18"/>
      <color indexed="56"/>
      <name val="Cambria"/>
      <family val="2"/>
      <charset val="238"/>
    </font>
    <font>
      <sz val="11"/>
      <color indexed="10"/>
      <name val="Calibri"/>
      <family val="2"/>
      <charset val="238"/>
    </font>
    <font>
      <sz val="10"/>
      <name val="Times New Roman"/>
      <family val="1"/>
      <charset val="238"/>
    </font>
    <font>
      <sz val="10"/>
      <color indexed="8"/>
      <name val="Century Gothic"/>
      <family val="2"/>
      <charset val="238"/>
    </font>
    <font>
      <sz val="12"/>
      <color indexed="8"/>
      <name val="Arial"/>
      <family val="2"/>
    </font>
    <font>
      <sz val="12"/>
      <color indexed="8"/>
      <name val="Arial"/>
      <family val="2"/>
      <charset val="238"/>
    </font>
    <font>
      <b/>
      <i/>
      <sz val="16"/>
      <color rgb="FF000000"/>
      <name val="Arial"/>
      <family val="2"/>
      <charset val="238"/>
    </font>
    <font>
      <sz val="11"/>
      <color rgb="FF000000"/>
      <name val="Arial"/>
      <family val="2"/>
      <charset val="238"/>
    </font>
    <font>
      <sz val="10"/>
      <color rgb="FF000000"/>
      <name val="Arial"/>
      <family val="2"/>
      <charset val="238"/>
    </font>
    <font>
      <b/>
      <i/>
      <u/>
      <sz val="10"/>
      <color rgb="FF000000"/>
      <name val="Arial"/>
      <family val="2"/>
      <charset val="238"/>
    </font>
    <font>
      <sz val="10"/>
      <color rgb="FF000000"/>
      <name val="Helv"/>
      <charset val="238"/>
    </font>
    <font>
      <b/>
      <i/>
      <sz val="12"/>
      <name val="CRO_Swiss_Con"/>
    </font>
    <font>
      <b/>
      <sz val="11"/>
      <name val="CRO_Swiss_Con"/>
    </font>
    <font>
      <i/>
      <sz val="11"/>
      <name val="CRO_Avant_Garde_II"/>
    </font>
    <font>
      <sz val="9"/>
      <name val="CRO_Avant_Garde"/>
    </font>
    <font>
      <b/>
      <sz val="14"/>
      <name val="CRO_Avant_Garde_II"/>
    </font>
    <font>
      <i/>
      <sz val="10"/>
      <name val="CRO_Avant_Garde_II"/>
    </font>
    <font>
      <b/>
      <sz val="11"/>
      <name val="CRO_Avant_Garde_II"/>
    </font>
    <font>
      <sz val="10"/>
      <name val="Arial CE"/>
    </font>
    <font>
      <sz val="11"/>
      <color indexed="8"/>
      <name val="Arial"/>
      <family val="2"/>
    </font>
    <font>
      <b/>
      <sz val="11"/>
      <color indexed="63"/>
      <name val="Calibri"/>
      <family val="2"/>
    </font>
    <font>
      <b/>
      <sz val="11"/>
      <color indexed="8"/>
      <name val="Calibri"/>
      <family val="2"/>
    </font>
    <font>
      <sz val="10"/>
      <color indexed="8"/>
      <name val="Arial CE"/>
      <charset val="238"/>
    </font>
    <font>
      <b/>
      <sz val="18"/>
      <color indexed="56"/>
      <name val="Cambria"/>
      <family val="2"/>
    </font>
    <font>
      <sz val="11"/>
      <color indexed="10"/>
      <name val="Calibri"/>
      <family val="2"/>
    </font>
    <font>
      <sz val="11"/>
      <color indexed="16"/>
      <name val="Calibri"/>
      <family val="2"/>
      <charset val="238"/>
    </font>
    <font>
      <sz val="10"/>
      <name val="Mangal"/>
      <family val="2"/>
      <charset val="238"/>
    </font>
    <font>
      <sz val="11"/>
      <color indexed="8"/>
      <name val="Arial"/>
      <family val="2"/>
      <charset val="238"/>
    </font>
    <font>
      <sz val="8"/>
      <name val="Arial"/>
      <family val="2"/>
      <charset val="238"/>
    </font>
    <font>
      <sz val="8"/>
      <color indexed="8"/>
      <name val="Arial"/>
      <family val="2"/>
      <charset val="238"/>
    </font>
    <font>
      <b/>
      <sz val="8"/>
      <color indexed="8"/>
      <name val="Arial"/>
      <family val="2"/>
      <charset val="238"/>
    </font>
    <font>
      <b/>
      <sz val="8"/>
      <name val="Arial"/>
      <family val="2"/>
      <charset val="238"/>
    </font>
    <font>
      <b/>
      <u/>
      <sz val="8"/>
      <color indexed="8"/>
      <name val="Arial"/>
      <family val="2"/>
      <charset val="238"/>
    </font>
    <font>
      <b/>
      <sz val="11"/>
      <color indexed="8"/>
      <name val="Arial"/>
      <family val="2"/>
      <charset val="238"/>
    </font>
    <font>
      <sz val="12"/>
      <color indexed="8"/>
      <name val="Times New Roman"/>
      <family val="2"/>
      <charset val="238"/>
    </font>
    <font>
      <b/>
      <sz val="10"/>
      <color indexed="8"/>
      <name val="Arial"/>
      <family val="2"/>
      <charset val="238"/>
    </font>
    <font>
      <sz val="8"/>
      <color theme="1"/>
      <name val="Arial"/>
      <family val="2"/>
      <charset val="238"/>
    </font>
    <font>
      <b/>
      <sz val="8"/>
      <color theme="1"/>
      <name val="Arial"/>
      <family val="2"/>
      <charset val="238"/>
    </font>
    <font>
      <b/>
      <sz val="10"/>
      <color theme="1"/>
      <name val="Arial"/>
      <family val="2"/>
      <charset val="238"/>
    </font>
    <font>
      <b/>
      <i/>
      <sz val="8"/>
      <name val="Arial"/>
      <family val="2"/>
      <charset val="238"/>
    </font>
    <font>
      <i/>
      <sz val="8"/>
      <color indexed="8"/>
      <name val="Arial"/>
      <family val="2"/>
      <charset val="238"/>
    </font>
    <font>
      <i/>
      <sz val="8"/>
      <name val="Arial"/>
      <family val="2"/>
      <charset val="238"/>
    </font>
    <font>
      <b/>
      <i/>
      <u/>
      <sz val="8"/>
      <color indexed="8"/>
      <name val="Arial"/>
      <family val="2"/>
      <charset val="238"/>
    </font>
  </fonts>
  <fills count="81">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4"/>
        <bgColor indexed="64"/>
      </patternFill>
    </fill>
    <fill>
      <patternFill patternType="solid">
        <fgColor indexed="31"/>
        <bgColor indexed="64"/>
      </patternFill>
    </fill>
    <fill>
      <patternFill patternType="solid">
        <fgColor indexed="44"/>
      </patternFill>
    </fill>
    <fill>
      <patternFill patternType="solid">
        <fgColor indexed="45"/>
      </patternFill>
    </fill>
    <fill>
      <patternFill patternType="solid">
        <fgColor indexed="45"/>
        <bgColor indexed="29"/>
      </patternFill>
    </fill>
    <fill>
      <patternFill patternType="solid">
        <fgColor indexed="29"/>
        <bgColor indexed="64"/>
      </patternFill>
    </fill>
    <fill>
      <patternFill patternType="solid">
        <fgColor indexed="45"/>
        <bgColor indexed="64"/>
      </patternFill>
    </fill>
    <fill>
      <patternFill patternType="solid">
        <fgColor indexed="29"/>
      </patternFill>
    </fill>
    <fill>
      <patternFill patternType="solid">
        <fgColor indexed="42"/>
      </patternFill>
    </fill>
    <fill>
      <patternFill patternType="solid">
        <fgColor indexed="42"/>
        <bgColor indexed="27"/>
      </patternFill>
    </fill>
    <fill>
      <patternFill patternType="solid">
        <fgColor indexed="26"/>
        <bgColor indexed="64"/>
      </patternFill>
    </fill>
    <fill>
      <patternFill patternType="solid">
        <fgColor indexed="42"/>
        <bgColor indexed="64"/>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47"/>
        <bgColor indexed="64"/>
      </patternFill>
    </fill>
    <fill>
      <patternFill patternType="solid">
        <fgColor indexed="46"/>
        <bgColor indexed="64"/>
      </patternFill>
    </fill>
    <fill>
      <patternFill patternType="solid">
        <fgColor indexed="47"/>
      </patternFill>
    </fill>
    <fill>
      <patternFill patternType="solid">
        <fgColor indexed="27"/>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43"/>
        <bgColor indexed="64"/>
      </patternFill>
    </fill>
    <fill>
      <patternFill patternType="solid">
        <fgColor indexed="11"/>
        <bgColor indexed="64"/>
      </patternFill>
    </fill>
    <fill>
      <patternFill patternType="solid">
        <fgColor indexed="22"/>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patternFill>
    </fill>
    <fill>
      <patternFill patternType="solid">
        <fgColor indexed="30"/>
        <bgColor indexed="21"/>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36"/>
      </patternFill>
    </fill>
    <fill>
      <patternFill patternType="solid">
        <fgColor indexed="36"/>
        <bgColor indexed="64"/>
      </patternFill>
    </fill>
    <fill>
      <patternFill patternType="solid">
        <fgColor indexed="49"/>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patternFill>
    </fill>
    <fill>
      <patternFill patternType="solid">
        <fgColor indexed="62"/>
        <bgColor indexed="56"/>
      </patternFill>
    </fill>
    <fill>
      <patternFill patternType="solid">
        <fgColor indexed="56"/>
        <bgColor indexed="64"/>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4"/>
        <bgColor indexed="64"/>
      </patternFill>
    </fill>
    <fill>
      <patternFill patternType="solid">
        <fgColor indexed="54"/>
      </patternFill>
    </fill>
    <fill>
      <patternFill patternType="solid">
        <fgColor indexed="53"/>
      </patternFill>
    </fill>
    <fill>
      <patternFill patternType="solid">
        <fgColor indexed="53"/>
        <bgColor indexed="52"/>
      </patternFill>
    </fill>
    <fill>
      <patternFill patternType="solid">
        <fgColor indexed="26"/>
        <bgColor indexed="9"/>
      </patternFill>
    </fill>
    <fill>
      <patternFill patternType="solid">
        <fgColor indexed="22"/>
        <bgColor indexed="31"/>
      </patternFill>
    </fill>
    <fill>
      <patternFill patternType="solid">
        <fgColor indexed="22"/>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55"/>
        <bgColor indexed="64"/>
      </patternFill>
    </fill>
    <fill>
      <patternFill patternType="solid">
        <fgColor indexed="43"/>
      </patternFill>
    </fill>
    <fill>
      <patternFill patternType="solid">
        <fgColor rgb="FFFFEB9C"/>
      </patternFill>
    </fill>
    <fill>
      <patternFill patternType="solid">
        <fgColor rgb="FFFFC7CE"/>
      </patternFill>
    </fill>
    <fill>
      <patternFill patternType="solid">
        <fgColor indexed="44"/>
        <bgColor indexed="22"/>
      </patternFill>
    </fill>
    <fill>
      <patternFill patternType="solid">
        <fgColor indexed="47"/>
        <bgColor indexed="27"/>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0553">
    <xf numFmtId="0" fontId="0" fillId="0" borderId="0"/>
    <xf numFmtId="0" fontId="71" fillId="0" borderId="0">
      <alignment horizontal="left" vertical="top" wrapText="1"/>
    </xf>
    <xf numFmtId="0" fontId="33" fillId="0" borderId="0">
      <alignment horizontal="left" vertical="top" wrapText="1"/>
    </xf>
    <xf numFmtId="0" fontId="75" fillId="0" borderId="0"/>
    <xf numFmtId="0" fontId="76" fillId="0" borderId="0"/>
    <xf numFmtId="0" fontId="75" fillId="0" borderId="0"/>
    <xf numFmtId="0" fontId="37" fillId="0" borderId="0"/>
    <xf numFmtId="0" fontId="34" fillId="0" borderId="0"/>
    <xf numFmtId="0" fontId="34" fillId="0" borderId="0"/>
    <xf numFmtId="0" fontId="37" fillId="0" borderId="0"/>
    <xf numFmtId="169"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69"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38" fillId="5" borderId="0" applyNumberFormat="0" applyBorder="0" applyAlignment="0" applyProtection="0"/>
    <xf numFmtId="0" fontId="21" fillId="6" borderId="0" applyNumberFormat="0" applyBorder="0" applyAlignment="0" applyProtection="0"/>
    <xf numFmtId="169"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9"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38" fillId="10" borderId="0" applyNumberFormat="0" applyBorder="0" applyAlignment="0" applyProtection="0"/>
    <xf numFmtId="0" fontId="21" fillId="11"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8" fillId="15" borderId="0" applyNumberFormat="0" applyBorder="0" applyAlignment="0" applyProtection="0"/>
    <xf numFmtId="0" fontId="21" fillId="16"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21" borderId="0" applyNumberFormat="0" applyBorder="0" applyAlignment="0" applyProtection="0"/>
    <xf numFmtId="169"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169"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38" fillId="24" borderId="0" applyNumberFormat="0" applyBorder="0" applyAlignment="0" applyProtection="0"/>
    <xf numFmtId="169"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169"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8" fillId="19" borderId="0" applyNumberFormat="0" applyBorder="0" applyAlignment="0" applyProtection="0"/>
    <xf numFmtId="0" fontId="21" fillId="16"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2" borderId="0" applyNumberFormat="0" applyBorder="0" applyAlignment="0" applyProtection="0"/>
    <xf numFmtId="0" fontId="21" fillId="5"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21" fillId="10"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21" fillId="15"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21"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2" borderId="0" applyNumberFormat="0" applyBorder="0" applyAlignment="0" applyProtection="0"/>
    <xf numFmtId="0" fontId="21" fillId="24"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1" borderId="0" applyNumberFormat="0" applyBorder="0" applyAlignment="0" applyProtection="0"/>
    <xf numFmtId="0" fontId="21" fillId="19"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38" fillId="5"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38" fillId="10"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38" fillId="15"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23" borderId="0" applyNumberFormat="0" applyBorder="0" applyAlignment="0" applyProtection="0"/>
    <xf numFmtId="0" fontId="21" fillId="22" borderId="0" applyNumberFormat="0" applyBorder="0" applyAlignment="0" applyProtection="0"/>
    <xf numFmtId="0" fontId="38" fillId="24"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38" fillId="19"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22"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2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2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38" fillId="9"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8" fillId="31" borderId="0" applyNumberFormat="0" applyBorder="0" applyAlignment="0" applyProtection="0"/>
    <xf numFmtId="0" fontId="21" fillId="16"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9"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32"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69"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22" borderId="0" applyNumberFormat="0" applyBorder="0" applyAlignment="0" applyProtection="0"/>
    <xf numFmtId="169"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169"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38" fillId="35" borderId="0" applyNumberFormat="0" applyBorder="0" applyAlignment="0" applyProtection="0"/>
    <xf numFmtId="0" fontId="21" fillId="16" borderId="0" applyNumberFormat="0" applyBorder="0" applyAlignment="0" applyProtection="0"/>
    <xf numFmtId="0" fontId="39" fillId="6" borderId="0" applyNumberFormat="0" applyBorder="0" applyAlignment="0" applyProtection="0"/>
    <xf numFmtId="0" fontId="39" fillId="26" borderId="0" applyNumberFormat="0" applyBorder="0" applyAlignment="0" applyProtection="0"/>
    <xf numFmtId="0" fontId="39" fillId="6" borderId="0" applyNumberFormat="0" applyBorder="0" applyAlignment="0" applyProtection="0"/>
    <xf numFmtId="0" fontId="21" fillId="4" borderId="0" applyNumberFormat="0" applyBorder="0" applyAlignment="0" applyProtection="0"/>
    <xf numFmtId="0" fontId="39" fillId="11" borderId="0" applyNumberFormat="0" applyBorder="0" applyAlignment="0" applyProtection="0"/>
    <xf numFmtId="0" fontId="39" fillId="27" borderId="0" applyNumberFormat="0" applyBorder="0" applyAlignment="0" applyProtection="0"/>
    <xf numFmtId="0" fontId="39" fillId="11" borderId="0" applyNumberFormat="0" applyBorder="0" applyAlignment="0" applyProtection="0"/>
    <xf numFmtId="0" fontId="21" fillId="9"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21" fillId="3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21" fillId="20" borderId="0" applyNumberFormat="0" applyBorder="0" applyAlignment="0" applyProtection="0"/>
    <xf numFmtId="0" fontId="39" fillId="6" borderId="0" applyNumberFormat="0" applyBorder="0" applyAlignment="0" applyProtection="0"/>
    <xf numFmtId="0" fontId="39" fillId="26" borderId="0" applyNumberFormat="0" applyBorder="0" applyAlignment="0" applyProtection="0"/>
    <xf numFmtId="0" fontId="39" fillId="6" borderId="0" applyNumberFormat="0" applyBorder="0" applyAlignment="0" applyProtection="0"/>
    <xf numFmtId="0" fontId="21" fillId="4"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21" fillId="3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27" borderId="0" applyNumberFormat="0" applyBorder="0" applyAlignment="0" applyProtection="0"/>
    <xf numFmtId="0" fontId="21" fillId="11" borderId="0" applyNumberFormat="0" applyBorder="0" applyAlignment="0" applyProtection="0"/>
    <xf numFmtId="0" fontId="38" fillId="9"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38" fillId="3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38" fillId="20"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38" fillId="3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38" fillId="4" borderId="0" applyNumberFormat="0" applyBorder="0" applyAlignment="0" applyProtection="0"/>
    <xf numFmtId="0" fontId="21" fillId="6" borderId="0" applyNumberFormat="0" applyBorder="0" applyAlignment="0" applyProtection="0"/>
    <xf numFmtId="169" fontId="22" fillId="36" borderId="0" applyNumberFormat="0" applyBorder="0" applyAlignment="0" applyProtection="0"/>
    <xf numFmtId="0" fontId="22" fillId="37" borderId="0" applyNumberFormat="0" applyBorder="0" applyAlignment="0" applyProtection="0"/>
    <xf numFmtId="169" fontId="22" fillId="36" borderId="0" applyNumberFormat="0" applyBorder="0" applyAlignment="0" applyProtection="0"/>
    <xf numFmtId="0" fontId="40" fillId="2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1" fillId="38" borderId="0" applyNumberFormat="0" applyBorder="0" applyAlignment="0" applyProtection="0"/>
    <xf numFmtId="0" fontId="22" fillId="22" borderId="0" applyNumberFormat="0" applyBorder="0" applyAlignment="0" applyProtection="0"/>
    <xf numFmtId="169" fontId="22" fillId="11" borderId="0" applyNumberFormat="0" applyBorder="0" applyAlignment="0" applyProtection="0"/>
    <xf numFmtId="0" fontId="22" fillId="27" borderId="0" applyNumberFormat="0" applyBorder="0" applyAlignment="0" applyProtection="0"/>
    <xf numFmtId="169" fontId="22" fillId="11" borderId="0" applyNumberFormat="0" applyBorder="0" applyAlignment="0" applyProtection="0"/>
    <xf numFmtId="0" fontId="40" fillId="3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2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1" fillId="9" borderId="0" applyNumberFormat="0" applyBorder="0" applyAlignment="0" applyProtection="0"/>
    <xf numFmtId="169" fontId="22" fillId="28" borderId="0" applyNumberFormat="0" applyBorder="0" applyAlignment="0" applyProtection="0"/>
    <xf numFmtId="0" fontId="22" fillId="29" borderId="0" applyNumberFormat="0" applyBorder="0" applyAlignment="0" applyProtection="0"/>
    <xf numFmtId="169" fontId="22" fillId="28" borderId="0" applyNumberFormat="0" applyBorder="0" applyAlignment="0" applyProtection="0"/>
    <xf numFmtId="0" fontId="40" fillId="35"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41" fillId="31" borderId="0" applyNumberFormat="0" applyBorder="0" applyAlignment="0" applyProtection="0"/>
    <xf numFmtId="0" fontId="22" fillId="33" borderId="0" applyNumberFormat="0" applyBorder="0" applyAlignment="0" applyProtection="0"/>
    <xf numFmtId="169" fontId="22" fillId="40" borderId="0" applyNumberFormat="0" applyBorder="0" applyAlignment="0" applyProtection="0"/>
    <xf numFmtId="0" fontId="22" fillId="41" borderId="0" applyNumberFormat="0" applyBorder="0" applyAlignment="0" applyProtection="0"/>
    <xf numFmtId="169" fontId="22" fillId="40" borderId="0" applyNumberFormat="0" applyBorder="0" applyAlignment="0" applyProtection="0"/>
    <xf numFmtId="0" fontId="40" fillId="1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32" borderId="0" applyNumberFormat="0" applyBorder="0" applyAlignment="0" applyProtection="0"/>
    <xf numFmtId="169" fontId="22" fillId="43" borderId="0" applyNumberFormat="0" applyBorder="0" applyAlignment="0" applyProtection="0"/>
    <xf numFmtId="0" fontId="22" fillId="44" borderId="0" applyNumberFormat="0" applyBorder="0" applyAlignment="0" applyProtection="0"/>
    <xf numFmtId="169" fontId="22" fillId="43" borderId="0" applyNumberFormat="0" applyBorder="0" applyAlignment="0" applyProtection="0"/>
    <xf numFmtId="0" fontId="40" fillId="2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0" fontId="22" fillId="22" borderId="0" applyNumberFormat="0" applyBorder="0" applyAlignment="0" applyProtection="0"/>
    <xf numFmtId="169" fontId="22" fillId="46" borderId="0" applyNumberFormat="0" applyBorder="0" applyAlignment="0" applyProtection="0"/>
    <xf numFmtId="0" fontId="22" fillId="47" borderId="0" applyNumberFormat="0" applyBorder="0" applyAlignment="0" applyProtection="0"/>
    <xf numFmtId="169" fontId="22" fillId="46" borderId="0" applyNumberFormat="0" applyBorder="0" applyAlignment="0" applyProtection="0"/>
    <xf numFmtId="0" fontId="40" fillId="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41" fillId="48" borderId="0" applyNumberFormat="0" applyBorder="0" applyAlignment="0" applyProtection="0"/>
    <xf numFmtId="0" fontId="22" fillId="11"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11" borderId="0" applyNumberFormat="0" applyBorder="0" applyAlignment="0" applyProtection="0"/>
    <xf numFmtId="0" fontId="40" fillId="27"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3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8"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41" fillId="38" borderId="0" applyNumberFormat="0" applyBorder="0" applyAlignment="0" applyProtection="0"/>
    <xf numFmtId="0" fontId="22" fillId="27" borderId="0" applyNumberFormat="0" applyBorder="0" applyAlignment="0" applyProtection="0"/>
    <xf numFmtId="0" fontId="22" fillId="11" borderId="0" applyNumberFormat="0" applyBorder="0" applyAlignment="0" applyProtection="0"/>
    <xf numFmtId="0" fontId="41" fillId="9"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41" fillId="31"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0" fontId="22" fillId="47" borderId="0" applyNumberFormat="0" applyBorder="0" applyAlignment="0" applyProtection="0"/>
    <xf numFmtId="0" fontId="22" fillId="46" borderId="0" applyNumberFormat="0" applyBorder="0" applyAlignment="0" applyProtection="0"/>
    <xf numFmtId="0" fontId="41" fillId="48" borderId="0" applyNumberFormat="0" applyBorder="0" applyAlignment="0" applyProtection="0"/>
    <xf numFmtId="169" fontId="22" fillId="49" borderId="0" applyNumberFormat="0" applyBorder="0" applyAlignment="0" applyProtection="0"/>
    <xf numFmtId="0" fontId="22" fillId="50" borderId="0" applyNumberFormat="0" applyBorder="0" applyAlignment="0" applyProtection="0"/>
    <xf numFmtId="169" fontId="22" fillId="49" borderId="0" applyNumberFormat="0" applyBorder="0" applyAlignment="0" applyProtection="0"/>
    <xf numFmtId="0" fontId="40" fillId="51"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41" fillId="52" borderId="0" applyNumberFormat="0" applyBorder="0" applyAlignment="0" applyProtection="0"/>
    <xf numFmtId="0" fontId="22" fillId="43" borderId="0" applyNumberFormat="0" applyBorder="0" applyAlignment="0" applyProtection="0"/>
    <xf numFmtId="169" fontId="22" fillId="53" borderId="0" applyNumberFormat="0" applyBorder="0" applyAlignment="0" applyProtection="0"/>
    <xf numFmtId="0" fontId="22" fillId="54" borderId="0" applyNumberFormat="0" applyBorder="0" applyAlignment="0" applyProtection="0"/>
    <xf numFmtId="169" fontId="22" fillId="53" borderId="0" applyNumberFormat="0" applyBorder="0" applyAlignment="0" applyProtection="0"/>
    <xf numFmtId="0" fontId="40" fillId="39"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41" fillId="55" borderId="0" applyNumberFormat="0" applyBorder="0" applyAlignment="0" applyProtection="0"/>
    <xf numFmtId="0" fontId="22" fillId="46" borderId="0" applyNumberFormat="0" applyBorder="0" applyAlignment="0" applyProtection="0"/>
    <xf numFmtId="169" fontId="22" fillId="56" borderId="0" applyNumberFormat="0" applyBorder="0" applyAlignment="0" applyProtection="0"/>
    <xf numFmtId="0" fontId="22" fillId="57" borderId="0" applyNumberFormat="0" applyBorder="0" applyAlignment="0" applyProtection="0"/>
    <xf numFmtId="169" fontId="22" fillId="56" borderId="0" applyNumberFormat="0" applyBorder="0" applyAlignment="0" applyProtection="0"/>
    <xf numFmtId="0" fontId="40" fillId="35"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41" fillId="58" borderId="0" applyNumberFormat="0" applyBorder="0" applyAlignment="0" applyProtection="0"/>
    <xf numFmtId="0" fontId="22" fillId="33" borderId="0" applyNumberFormat="0" applyBorder="0" applyAlignment="0" applyProtection="0"/>
    <xf numFmtId="169" fontId="22" fillId="40" borderId="0" applyNumberFormat="0" applyBorder="0" applyAlignment="0" applyProtection="0"/>
    <xf numFmtId="0" fontId="22" fillId="41" borderId="0" applyNumberFormat="0" applyBorder="0" applyAlignment="0" applyProtection="0"/>
    <xf numFmtId="169" fontId="22" fillId="40" borderId="0" applyNumberFormat="0" applyBorder="0" applyAlignment="0" applyProtection="0"/>
    <xf numFmtId="0" fontId="40" fillId="59"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60" borderId="0" applyNumberFormat="0" applyBorder="0" applyAlignment="0" applyProtection="0"/>
    <xf numFmtId="169" fontId="22" fillId="43" borderId="0" applyNumberFormat="0" applyBorder="0" applyAlignment="0" applyProtection="0"/>
    <xf numFmtId="0" fontId="22" fillId="44" borderId="0" applyNumberFormat="0" applyBorder="0" applyAlignment="0" applyProtection="0"/>
    <xf numFmtId="169" fontId="22" fillId="43" borderId="0" applyNumberFormat="0" applyBorder="0" applyAlignment="0" applyProtection="0"/>
    <xf numFmtId="0" fontId="40" fillId="4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169" fontId="22" fillId="61" borderId="0" applyNumberFormat="0" applyBorder="0" applyAlignment="0" applyProtection="0"/>
    <xf numFmtId="0" fontId="22" fillId="62" borderId="0" applyNumberFormat="0" applyBorder="0" applyAlignment="0" applyProtection="0"/>
    <xf numFmtId="169" fontId="22" fillId="61" borderId="0" applyNumberFormat="0" applyBorder="0" applyAlignment="0" applyProtection="0"/>
    <xf numFmtId="0" fontId="40" fillId="55"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41" fillId="39" borderId="0" applyNumberFormat="0" applyBorder="0" applyAlignment="0" applyProtection="0"/>
    <xf numFmtId="0" fontId="22" fillId="53" borderId="0" applyNumberFormat="0" applyBorder="0" applyAlignment="0" applyProtection="0"/>
    <xf numFmtId="169" fontId="23" fillId="7" borderId="0" applyNumberFormat="0" applyBorder="0" applyAlignment="0" applyProtection="0"/>
    <xf numFmtId="0" fontId="23" fillId="8" borderId="0" applyNumberFormat="0" applyBorder="0" applyAlignment="0" applyProtection="0"/>
    <xf numFmtId="169" fontId="23" fillId="7" borderId="0" applyNumberFormat="0" applyBorder="0" applyAlignment="0" applyProtection="0"/>
    <xf numFmtId="0" fontId="42" fillId="20"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43" fillId="10" borderId="0" applyNumberFormat="0" applyBorder="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4" fillId="16" borderId="1" applyNumberFormat="0" applyFont="0" applyAlignment="0" applyProtection="0"/>
    <xf numFmtId="0" fontId="19" fillId="63" borderId="1" applyNumberFormat="0" applyAlignment="0" applyProtection="0"/>
    <xf numFmtId="0" fontId="19" fillId="63" borderId="1" applyNumberFormat="0" applyAlignment="0" applyProtection="0"/>
    <xf numFmtId="0" fontId="34" fillId="63" borderId="1" applyNumberForma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4" fillId="16" borderId="1" applyNumberFormat="0" applyFont="0" applyAlignment="0" applyProtection="0"/>
    <xf numFmtId="0" fontId="19" fillId="63" borderId="1" applyNumberForma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35" fillId="14" borderId="1" applyNumberFormat="0" applyFont="0" applyAlignment="0" applyProtection="0"/>
    <xf numFmtId="0" fontId="19" fillId="16" borderId="1" applyNumberFormat="0" applyFont="0" applyAlignment="0" applyProtection="0"/>
    <xf numFmtId="0" fontId="19" fillId="16" borderId="1" applyNumberFormat="0" applyFont="0" applyAlignment="0" applyProtection="0"/>
    <xf numFmtId="0" fontId="34" fillId="63" borderId="1" applyNumberFormat="0" applyAlignment="0" applyProtection="0"/>
    <xf numFmtId="170" fontId="44" fillId="0" borderId="2" applyAlignment="0" applyProtection="0"/>
    <xf numFmtId="171" fontId="45" fillId="0" borderId="0" applyFill="0" applyBorder="0" applyAlignment="0"/>
    <xf numFmtId="172" fontId="45" fillId="0" borderId="0" applyFill="0" applyBorder="0" applyAlignment="0"/>
    <xf numFmtId="173" fontId="45" fillId="0" borderId="0" applyFill="0" applyBorder="0" applyAlignment="0"/>
    <xf numFmtId="174" fontId="45" fillId="0" borderId="0" applyFill="0" applyBorder="0" applyAlignment="0"/>
    <xf numFmtId="175" fontId="45" fillId="0" borderId="0" applyFill="0" applyBorder="0" applyAlignment="0"/>
    <xf numFmtId="171" fontId="45" fillId="0" borderId="0" applyFill="0" applyBorder="0" applyAlignment="0"/>
    <xf numFmtId="176" fontId="45" fillId="0" borderId="0" applyFill="0" applyBorder="0" applyAlignment="0"/>
    <xf numFmtId="172" fontId="45" fillId="0" borderId="0" applyFill="0" applyBorder="0" applyAlignment="0"/>
    <xf numFmtId="0" fontId="46" fillId="32" borderId="3" applyNumberFormat="0" applyAlignment="0" applyProtection="0"/>
    <xf numFmtId="0" fontId="46" fillId="64" borderId="3" applyNumberFormat="0" applyAlignment="0" applyProtection="0"/>
    <xf numFmtId="0" fontId="46" fillId="32" borderId="3" applyNumberFormat="0" applyAlignment="0" applyProtection="0"/>
    <xf numFmtId="0" fontId="46" fillId="65" borderId="3" applyNumberFormat="0" applyAlignment="0" applyProtection="0"/>
    <xf numFmtId="0" fontId="18" fillId="66" borderId="3" applyNumberFormat="0" applyAlignment="0" applyProtection="0"/>
    <xf numFmtId="169" fontId="24" fillId="32" borderId="3" applyNumberFormat="0" applyAlignment="0" applyProtection="0"/>
    <xf numFmtId="0" fontId="24" fillId="64" borderId="3" applyNumberFormat="0" applyAlignment="0" applyProtection="0"/>
    <xf numFmtId="169" fontId="24" fillId="32" borderId="3" applyNumberFormat="0" applyAlignment="0" applyProtection="0"/>
    <xf numFmtId="0" fontId="18" fillId="67" borderId="3" applyNumberFormat="0" applyAlignment="0" applyProtection="0"/>
    <xf numFmtId="0" fontId="24" fillId="32" borderId="3" applyNumberFormat="0" applyAlignment="0" applyProtection="0"/>
    <xf numFmtId="0" fontId="46"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64"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24" fillId="32" borderId="3" applyNumberFormat="0" applyAlignment="0" applyProtection="0"/>
    <xf numFmtId="0" fontId="47" fillId="65" borderId="3" applyNumberFormat="0" applyAlignment="0" applyProtection="0"/>
    <xf numFmtId="0" fontId="24" fillId="32" borderId="3" applyNumberFormat="0" applyAlignment="0" applyProtection="0"/>
    <xf numFmtId="0" fontId="24" fillId="32" borderId="3" applyNumberFormat="0" applyAlignment="0" applyProtection="0"/>
    <xf numFmtId="0" fontId="18" fillId="66" borderId="3" applyNumberFormat="0" applyAlignment="0" applyProtection="0"/>
    <xf numFmtId="0" fontId="18" fillId="66" borderId="3" applyNumberFormat="0" applyAlignment="0" applyProtection="0"/>
    <xf numFmtId="0" fontId="48" fillId="0" borderId="4" applyNumberFormat="0" applyFill="0" applyAlignment="0" applyProtection="0"/>
    <xf numFmtId="0" fontId="49" fillId="68" borderId="5" applyNumberFormat="0" applyAlignment="0" applyProtection="0"/>
    <xf numFmtId="0" fontId="49" fillId="69" borderId="5" applyNumberFormat="0" applyAlignment="0" applyProtection="0"/>
    <xf numFmtId="0" fontId="49" fillId="68" borderId="5" applyNumberFormat="0" applyAlignment="0" applyProtection="0"/>
    <xf numFmtId="0" fontId="49" fillId="70" borderId="5" applyNumberFormat="0" applyAlignment="0" applyProtection="0"/>
    <xf numFmtId="0" fontId="25" fillId="68" borderId="5" applyNumberFormat="0" applyAlignment="0" applyProtection="0"/>
    <xf numFmtId="169" fontId="25" fillId="68" borderId="5" applyNumberFormat="0" applyAlignment="0" applyProtection="0"/>
    <xf numFmtId="0" fontId="25" fillId="69" borderId="5" applyNumberFormat="0" applyAlignment="0" applyProtection="0"/>
    <xf numFmtId="169" fontId="25" fillId="68" borderId="5" applyNumberFormat="0" applyAlignment="0" applyProtection="0"/>
    <xf numFmtId="0" fontId="49" fillId="70" borderId="5" applyNumberFormat="0" applyAlignment="0" applyProtection="0"/>
    <xf numFmtId="0" fontId="25" fillId="68" borderId="5" applyNumberFormat="0" applyAlignment="0" applyProtection="0"/>
    <xf numFmtId="0" fontId="49"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9"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50" fillId="70"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0" fontId="25" fillId="68" borderId="5" applyNumberFormat="0" applyAlignment="0" applyProtection="0"/>
    <xf numFmtId="4" fontId="77" fillId="0" borderId="0">
      <alignment horizontal="right"/>
      <protection locked="0"/>
    </xf>
    <xf numFmtId="0" fontId="40" fillId="49" borderId="0" applyNumberFormat="0" applyBorder="0" applyAlignment="0" applyProtection="0"/>
    <xf numFmtId="0" fontId="40" fillId="50"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8"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1" borderId="0" applyNumberFormat="0" applyBorder="0" applyAlignment="0" applyProtection="0"/>
    <xf numFmtId="0" fontId="40" fillId="39" borderId="0" applyNumberFormat="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 fontId="82" fillId="0" borderId="0" applyFill="0" applyBorder="0" applyAlignment="0" applyProtection="0"/>
    <xf numFmtId="179" fontId="21" fillId="0" borderId="0"/>
    <xf numFmtId="168" fontId="19" fillId="0" borderId="0" applyFont="0" applyFill="0" applyBorder="0" applyAlignment="0" applyProtection="0"/>
    <xf numFmtId="168"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8" fontId="19" fillId="0" borderId="0" applyFill="0" applyBorder="0" applyAlignment="0" applyProtection="0"/>
    <xf numFmtId="0" fontId="19" fillId="0" borderId="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35" fillId="0" borderId="0" applyFont="0" applyFill="0" applyBorder="0" applyAlignment="0" applyProtection="0"/>
    <xf numFmtId="177"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9" fontId="19" fillId="0" borderId="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34"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8" fontId="19" fillId="0" borderId="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8" fontId="19" fillId="0" borderId="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8" fontId="19"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19" fillId="0" borderId="0" applyFill="0" applyBorder="0" applyAlignment="0" applyProtection="0"/>
    <xf numFmtId="165" fontId="19" fillId="0" borderId="0" applyFill="0" applyBorder="0" applyAlignment="0" applyProtection="0"/>
    <xf numFmtId="165"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19" fillId="0" borderId="0" applyFill="0" applyBorder="0" applyAlignment="0" applyProtection="0"/>
    <xf numFmtId="168" fontId="19"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51" fillId="0" borderId="0" applyNumberForma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1"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1" fontId="19" fillId="0" borderId="0" applyFont="0" applyFill="0" applyBorder="0" applyAlignment="0" applyProtection="0"/>
    <xf numFmtId="182" fontId="19" fillId="0" borderId="0" applyFill="0" applyBorder="0" applyAlignment="0" applyProtection="0"/>
    <xf numFmtId="181"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applyNumberFormat="0" applyFill="0" applyBorder="0" applyAlignment="0" applyProtection="0"/>
    <xf numFmtId="14" fontId="45" fillId="0" borderId="0" applyFill="0" applyBorder="0" applyAlignment="0"/>
    <xf numFmtId="183" fontId="52" fillId="0" borderId="0">
      <alignment horizontal="left" wrapText="1" indent="1"/>
    </xf>
    <xf numFmtId="184" fontId="53" fillId="0" borderId="0" applyFont="0" applyFill="0" applyBorder="0" applyAlignment="0" applyProtection="0"/>
    <xf numFmtId="185" fontId="53"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2" borderId="0" applyNumberFormat="0" applyBorder="0" applyAlignment="0" applyProtection="0"/>
    <xf numFmtId="0" fontId="54" fillId="15" borderId="0" applyNumberFormat="0" applyBorder="0" applyAlignment="0" applyProtection="0"/>
    <xf numFmtId="171" fontId="55" fillId="0" borderId="0" applyFill="0" applyBorder="0" applyAlignment="0"/>
    <xf numFmtId="172" fontId="55" fillId="0" borderId="0" applyFill="0" applyBorder="0" applyAlignment="0"/>
    <xf numFmtId="171" fontId="55" fillId="0" borderId="0" applyFill="0" applyBorder="0" applyAlignment="0"/>
    <xf numFmtId="176" fontId="55" fillId="0" borderId="0" applyFill="0" applyBorder="0" applyAlignment="0"/>
    <xf numFmtId="172" fontId="55" fillId="0" borderId="0" applyFill="0" applyBorder="0" applyAlignment="0"/>
    <xf numFmtId="186" fontId="34" fillId="0" borderId="0" applyFont="0" applyFill="0" applyBorder="0" applyAlignment="0" applyProtection="0"/>
    <xf numFmtId="186" fontId="19" fillId="0" borderId="0" applyFont="0" applyFill="0" applyBorder="0" applyAlignment="0" applyProtection="0"/>
    <xf numFmtId="187" fontId="19" fillId="0" borderId="0" applyFill="0" applyBorder="0" applyAlignment="0" applyProtection="0"/>
    <xf numFmtId="187" fontId="19" fillId="0" borderId="0" applyFill="0" applyBorder="0" applyAlignment="0" applyProtection="0"/>
    <xf numFmtId="186" fontId="34" fillId="0" borderId="0" applyFont="0" applyFill="0" applyBorder="0" applyAlignment="0" applyProtection="0"/>
    <xf numFmtId="186" fontId="56" fillId="0" borderId="0" applyFont="0" applyFill="0" applyBorder="0" applyAlignment="0" applyProtection="0"/>
    <xf numFmtId="189" fontId="84" fillId="0" borderId="0"/>
    <xf numFmtId="0" fontId="21" fillId="0" borderId="0"/>
    <xf numFmtId="0" fontId="21" fillId="0" borderId="0"/>
    <xf numFmtId="0" fontId="20" fillId="0" borderId="0"/>
    <xf numFmtId="0" fontId="21" fillId="0" borderId="0"/>
    <xf numFmtId="0" fontId="19" fillId="0" borderId="0"/>
    <xf numFmtId="0" fontId="19" fillId="0" borderId="0"/>
    <xf numFmtId="0" fontId="19" fillId="0" borderId="0"/>
    <xf numFmtId="0" fontId="36" fillId="0" borderId="0"/>
    <xf numFmtId="183" fontId="84" fillId="0" borderId="0"/>
    <xf numFmtId="169"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7" fillId="12" borderId="0" applyNumberFormat="0" applyBorder="0" applyAlignment="0" applyProtection="0"/>
    <xf numFmtId="0" fontId="27" fillId="13" borderId="0" applyNumberFormat="0" applyBorder="0" applyAlignment="0" applyProtection="0"/>
    <xf numFmtId="169" fontId="27" fillId="12" borderId="0" applyNumberFormat="0" applyBorder="0" applyAlignment="0" applyProtection="0"/>
    <xf numFmtId="0" fontId="59" fillId="24"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54" fillId="1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38" fontId="60" fillId="65" borderId="0" applyNumberFormat="0" applyBorder="0" applyAlignment="0" applyProtection="0"/>
    <xf numFmtId="0" fontId="83" fillId="0" borderId="6">
      <alignment horizontal="center" wrapText="1"/>
    </xf>
    <xf numFmtId="0" fontId="61" fillId="0" borderId="7" applyNumberFormat="0" applyAlignment="0" applyProtection="0">
      <alignment horizontal="left" vertical="center"/>
    </xf>
    <xf numFmtId="0" fontId="61" fillId="0" borderId="8">
      <alignment horizontal="left" vertical="center"/>
    </xf>
    <xf numFmtId="169" fontId="62" fillId="0" borderId="9" applyNumberFormat="0" applyFill="0" applyAlignment="0" applyProtection="0"/>
    <xf numFmtId="0" fontId="62" fillId="0" borderId="9" applyNumberFormat="0" applyFill="0" applyAlignment="0" applyProtection="0"/>
    <xf numFmtId="169" fontId="62" fillId="0" borderId="9" applyNumberFormat="0" applyFill="0" applyAlignment="0" applyProtection="0"/>
    <xf numFmtId="0" fontId="28" fillId="0" borderId="10" applyNumberFormat="0" applyFill="0" applyAlignment="0" applyProtection="0"/>
    <xf numFmtId="0" fontId="7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3"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79" fillId="0" borderId="11" applyNumberFormat="0" applyFill="0" applyAlignment="0" applyProtection="0"/>
    <xf numFmtId="0" fontId="79" fillId="0" borderId="11" applyNumberFormat="0" applyFill="0" applyAlignment="0" applyProtection="0"/>
    <xf numFmtId="0" fontId="79" fillId="0" borderId="11" applyNumberFormat="0" applyFill="0" applyAlignment="0" applyProtection="0"/>
    <xf numFmtId="169" fontId="64" fillId="0" borderId="12" applyNumberFormat="0" applyFill="0" applyAlignment="0" applyProtection="0"/>
    <xf numFmtId="0" fontId="64" fillId="0" borderId="12" applyNumberFormat="0" applyFill="0" applyAlignment="0" applyProtection="0"/>
    <xf numFmtId="169" fontId="64" fillId="0" borderId="12" applyNumberFormat="0" applyFill="0" applyAlignment="0" applyProtection="0"/>
    <xf numFmtId="0" fontId="29" fillId="0" borderId="13" applyNumberFormat="0" applyFill="0" applyAlignment="0" applyProtection="0"/>
    <xf numFmtId="0" fontId="73"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5"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64" fillId="0" borderId="12"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169" fontId="66" fillId="0" borderId="14" applyNumberFormat="0" applyFill="0" applyAlignment="0" applyProtection="0"/>
    <xf numFmtId="0" fontId="66" fillId="0" borderId="14" applyNumberFormat="0" applyFill="0" applyAlignment="0" applyProtection="0"/>
    <xf numFmtId="169" fontId="66" fillId="0" borderId="14" applyNumberFormat="0" applyFill="0" applyAlignment="0" applyProtection="0"/>
    <xf numFmtId="0" fontId="30" fillId="0" borderId="15" applyNumberFormat="0" applyFill="0" applyAlignment="0" applyProtection="0"/>
    <xf numFmtId="0" fontId="74"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7"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169" fontId="66" fillId="0" borderId="0" applyNumberFormat="0" applyFill="0" applyBorder="0" applyAlignment="0" applyProtection="0"/>
    <xf numFmtId="0" fontId="66" fillId="0" borderId="0" applyNumberFormat="0" applyFill="0" applyBorder="0" applyAlignment="0" applyProtection="0"/>
    <xf numFmtId="169" fontId="66" fillId="0" borderId="0" applyNumberFormat="0" applyFill="0" applyBorder="0" applyAlignment="0" applyProtection="0"/>
    <xf numFmtId="0" fontId="3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1"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xf numFmtId="10" fontId="60" fillId="14" borderId="6" applyNumberFormat="0" applyBorder="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169" fontId="31" fillId="21" borderId="3" applyNumberFormat="0" applyAlignment="0" applyProtection="0"/>
    <xf numFmtId="0" fontId="31" fillId="25" borderId="3" applyNumberFormat="0" applyAlignment="0" applyProtection="0"/>
    <xf numFmtId="169" fontId="31" fillId="21" borderId="3" applyNumberFormat="0" applyAlignment="0" applyProtection="0"/>
    <xf numFmtId="0" fontId="31" fillId="30" borderId="3" applyNumberFormat="0" applyAlignment="0" applyProtection="0"/>
    <xf numFmtId="0" fontId="31" fillId="21" borderId="3" applyNumberFormat="0" applyAlignment="0" applyProtection="0"/>
    <xf numFmtId="0" fontId="78" fillId="21"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70" fillId="19"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5"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5"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30"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70" fillId="19" borderId="3" applyNumberFormat="0" applyAlignment="0" applyProtection="0"/>
    <xf numFmtId="0" fontId="70" fillId="19" borderId="3" applyNumberFormat="0" applyAlignment="0" applyProtection="0"/>
    <xf numFmtId="0" fontId="70" fillId="19"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11" borderId="3" applyNumberFormat="0" applyAlignment="0" applyProtection="0"/>
    <xf numFmtId="0" fontId="31" fillId="11" borderId="3" applyNumberFormat="0" applyAlignment="0" applyProtection="0"/>
    <xf numFmtId="0" fontId="31" fillId="1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30"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31" fillId="30" borderId="3" applyNumberFormat="0" applyAlignment="0" applyProtection="0"/>
    <xf numFmtId="0" fontId="22" fillId="50" borderId="0" applyNumberFormat="0" applyBorder="0" applyAlignment="0" applyProtection="0"/>
    <xf numFmtId="0" fontId="22" fillId="49" borderId="0" applyNumberFormat="0" applyBorder="0" applyAlignment="0" applyProtection="0"/>
    <xf numFmtId="0" fontId="41" fillId="52" borderId="0" applyNumberFormat="0" applyBorder="0" applyAlignment="0" applyProtection="0"/>
    <xf numFmtId="0" fontId="22" fillId="54" borderId="0" applyNumberFormat="0" applyBorder="0" applyAlignment="0" applyProtection="0"/>
    <xf numFmtId="0" fontId="22" fillId="53" borderId="0" applyNumberFormat="0" applyBorder="0" applyAlignment="0" applyProtection="0"/>
    <xf numFmtId="0" fontId="41" fillId="55" borderId="0" applyNumberFormat="0" applyBorder="0" applyAlignment="0" applyProtection="0"/>
    <xf numFmtId="0" fontId="22" fillId="57" borderId="0" applyNumberFormat="0" applyBorder="0" applyAlignment="0" applyProtection="0"/>
    <xf numFmtId="0" fontId="22" fillId="56" borderId="0" applyNumberFormat="0" applyBorder="0" applyAlignment="0" applyProtection="0"/>
    <xf numFmtId="0" fontId="41" fillId="58"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41" fillId="42" borderId="0" applyNumberFormat="0" applyBorder="0" applyAlignment="0" applyProtection="0"/>
    <xf numFmtId="0" fontId="22" fillId="44" borderId="0" applyNumberFormat="0" applyBorder="0" applyAlignment="0" applyProtection="0"/>
    <xf numFmtId="0" fontId="22" fillId="43" borderId="0" applyNumberFormat="0" applyBorder="0" applyAlignment="0" applyProtection="0"/>
    <xf numFmtId="0" fontId="41" fillId="45" borderId="0" applyNumberFormat="0" applyBorder="0" applyAlignment="0" applyProtection="0"/>
    <xf numFmtId="0" fontId="22" fillId="62" borderId="0" applyNumberFormat="0" applyBorder="0" applyAlignment="0" applyProtection="0"/>
    <xf numFmtId="0" fontId="22" fillId="61" borderId="0" applyNumberFormat="0" applyBorder="0" applyAlignment="0" applyProtection="0"/>
    <xf numFmtId="0" fontId="41" fillId="39" borderId="0" applyNumberFormat="0" applyBorder="0" applyAlignment="0" applyProtection="0"/>
    <xf numFmtId="0" fontId="32" fillId="32" borderId="16" applyNumberFormat="0" applyAlignment="0" applyProtection="0"/>
    <xf numFmtId="0" fontId="32" fillId="32" borderId="16"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1" fillId="0" borderId="0"/>
    <xf numFmtId="0" fontId="85" fillId="0" borderId="0"/>
    <xf numFmtId="0" fontId="21"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21" fillId="0" borderId="0"/>
    <xf numFmtId="0" fontId="85" fillId="0" borderId="0"/>
    <xf numFmtId="0" fontId="85" fillId="0" borderId="0"/>
    <xf numFmtId="0" fontId="85" fillId="0" borderId="0"/>
    <xf numFmtId="0" fontId="85"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85" fillId="0" borderId="0"/>
    <xf numFmtId="0" fontId="85"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85" fillId="0" borderId="0"/>
    <xf numFmtId="0" fontId="85"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85" fillId="0" borderId="0"/>
    <xf numFmtId="0" fontId="21" fillId="0" borderId="0"/>
    <xf numFmtId="0" fontId="21" fillId="0" borderId="0"/>
    <xf numFmtId="0" fontId="21" fillId="0" borderId="0"/>
    <xf numFmtId="0" fontId="86"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5" fillId="0" borderId="0"/>
    <xf numFmtId="0" fontId="21" fillId="0" borderId="0"/>
    <xf numFmtId="0" fontId="85" fillId="0" borderId="0"/>
    <xf numFmtId="0" fontId="21" fillId="0" borderId="0"/>
    <xf numFmtId="0" fontId="21" fillId="0" borderId="0"/>
    <xf numFmtId="0" fontId="85" fillId="0" borderId="0"/>
    <xf numFmtId="0" fontId="21" fillId="0" borderId="0"/>
    <xf numFmtId="0" fontId="85" fillId="0" borderId="0"/>
    <xf numFmtId="0" fontId="85" fillId="0" borderId="0"/>
    <xf numFmtId="0" fontId="21" fillId="0" borderId="0"/>
    <xf numFmtId="0" fontId="21" fillId="0" borderId="0"/>
    <xf numFmtId="0" fontId="21" fillId="0" borderId="0"/>
    <xf numFmtId="0" fontId="8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34" fillId="0" borderId="0"/>
    <xf numFmtId="0" fontId="88" fillId="0" borderId="0"/>
    <xf numFmtId="0" fontId="17" fillId="0" borderId="0"/>
    <xf numFmtId="0" fontId="17" fillId="0" borderId="0"/>
    <xf numFmtId="0" fontId="17" fillId="0" borderId="0"/>
    <xf numFmtId="0" fontId="92" fillId="0" borderId="0"/>
    <xf numFmtId="0" fontId="9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35" fillId="0" borderId="0"/>
    <xf numFmtId="0" fontId="93" fillId="0" borderId="0"/>
    <xf numFmtId="165" fontId="15" fillId="0" borderId="0" applyFont="0" applyFill="0" applyBorder="0" applyAlignment="0" applyProtection="0"/>
    <xf numFmtId="0" fontId="17" fillId="0" borderId="0"/>
    <xf numFmtId="0" fontId="34" fillId="0" borderId="0"/>
    <xf numFmtId="168" fontId="17" fillId="0" borderId="0" applyFill="0" applyBorder="0" applyAlignment="0" applyProtection="0"/>
    <xf numFmtId="0" fontId="94" fillId="0" borderId="0"/>
    <xf numFmtId="0" fontId="14" fillId="0" borderId="0"/>
    <xf numFmtId="0" fontId="95" fillId="0" borderId="0"/>
    <xf numFmtId="0" fontId="17" fillId="0" borderId="0"/>
    <xf numFmtId="180" fontId="17" fillId="0" borderId="0" applyFill="0" applyBorder="0" applyAlignment="0" applyProtection="0"/>
    <xf numFmtId="0" fontId="14" fillId="0" borderId="0"/>
    <xf numFmtId="0" fontId="14" fillId="0" borderId="0"/>
    <xf numFmtId="0" fontId="17" fillId="0" borderId="0"/>
    <xf numFmtId="0" fontId="96" fillId="30" borderId="0" applyNumberFormat="0" applyBorder="0" applyAlignment="0" applyProtection="0"/>
    <xf numFmtId="0" fontId="97" fillId="71" borderId="0" applyNumberFormat="0" applyBorder="0" applyAlignment="0" applyProtection="0"/>
    <xf numFmtId="0" fontId="14" fillId="0" borderId="0"/>
    <xf numFmtId="0" fontId="17" fillId="0" borderId="0"/>
    <xf numFmtId="180" fontId="17" fillId="0" borderId="0" applyFill="0" applyBorder="0" applyAlignment="0" applyProtection="0"/>
    <xf numFmtId="9" fontId="94" fillId="0" borderId="0" applyFont="0" applyFill="0" applyBorder="0" applyAlignment="0" applyProtection="0"/>
    <xf numFmtId="165" fontId="17" fillId="0" borderId="0" applyFont="0" applyFill="0" applyBorder="0" applyAlignment="0" applyProtection="0"/>
    <xf numFmtId="0" fontId="98" fillId="0" borderId="0"/>
    <xf numFmtId="0" fontId="13" fillId="0" borderId="0"/>
    <xf numFmtId="0" fontId="13" fillId="0" borderId="0"/>
    <xf numFmtId="0" fontId="13" fillId="0" borderId="0"/>
    <xf numFmtId="0" fontId="13" fillId="0" borderId="0"/>
    <xf numFmtId="9" fontId="98" fillId="0" borderId="0" applyFont="0" applyFill="0" applyBorder="0" applyAlignment="0" applyProtection="0"/>
    <xf numFmtId="0" fontId="99" fillId="0" borderId="0"/>
    <xf numFmtId="0" fontId="53" fillId="0" borderId="0"/>
    <xf numFmtId="0" fontId="53" fillId="0" borderId="0">
      <alignment horizontal="left"/>
    </xf>
    <xf numFmtId="0" fontId="12" fillId="0" borderId="0"/>
    <xf numFmtId="0" fontId="102" fillId="0" borderId="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37" fillId="0" borderId="0"/>
    <xf numFmtId="0" fontId="17" fillId="0" borderId="0"/>
    <xf numFmtId="165" fontId="17" fillId="0" borderId="0" applyFont="0" applyFill="0" applyBorder="0" applyAlignment="0" applyProtection="0"/>
    <xf numFmtId="168" fontId="17" fillId="0" borderId="0" applyFill="0" applyBorder="0" applyAlignment="0" applyProtection="0"/>
    <xf numFmtId="0" fontId="12" fillId="0" borderId="0"/>
    <xf numFmtId="0" fontId="102" fillId="0" borderId="0"/>
    <xf numFmtId="0" fontId="37" fillId="0" borderId="0"/>
    <xf numFmtId="0" fontId="17" fillId="0" borderId="0"/>
    <xf numFmtId="165" fontId="17" fillId="0" borderId="0" applyFont="0" applyFill="0" applyBorder="0" applyAlignment="0" applyProtection="0"/>
    <xf numFmtId="0" fontId="21" fillId="0" borderId="0"/>
    <xf numFmtId="165" fontId="17" fillId="0" borderId="0" applyFont="0" applyFill="0" applyBorder="0" applyAlignment="0" applyProtection="0"/>
    <xf numFmtId="0" fontId="34" fillId="0" borderId="0"/>
    <xf numFmtId="0" fontId="34" fillId="0" borderId="0"/>
    <xf numFmtId="0" fontId="12" fillId="0" borderId="0"/>
    <xf numFmtId="0" fontId="17" fillId="0" borderId="0"/>
    <xf numFmtId="0" fontId="17" fillId="0" borderId="0"/>
    <xf numFmtId="0" fontId="100" fillId="0" borderId="0"/>
    <xf numFmtId="0" fontId="101" fillId="72" borderId="0" applyNumberFormat="0" applyBorder="0" applyAlignment="0" applyProtection="0"/>
    <xf numFmtId="0" fontId="102" fillId="0" borderId="0"/>
    <xf numFmtId="0" fontId="17" fillId="0" borderId="0" applyNumberFormat="0"/>
    <xf numFmtId="0" fontId="12" fillId="0" borderId="0"/>
    <xf numFmtId="0" fontId="17" fillId="0" borderId="0"/>
    <xf numFmtId="44" fontId="17" fillId="0" borderId="0" applyFont="0" applyFill="0" applyBorder="0" applyAlignment="0" applyProtection="0"/>
    <xf numFmtId="0" fontId="103" fillId="0" borderId="0">
      <alignment horizontal="justify" vertical="top" wrapText="1"/>
    </xf>
    <xf numFmtId="0" fontId="104" fillId="0" borderId="0">
      <alignment horizontal="right" vertical="top"/>
    </xf>
    <xf numFmtId="0" fontId="12" fillId="0" borderId="0"/>
    <xf numFmtId="44" fontId="17" fillId="0" borderId="0" applyFont="0" applyFill="0" applyBorder="0" applyAlignment="0" applyProtection="0"/>
    <xf numFmtId="0" fontId="37" fillId="0" borderId="0"/>
    <xf numFmtId="0" fontId="17" fillId="0" borderId="0"/>
    <xf numFmtId="0" fontId="17" fillId="0" borderId="0"/>
    <xf numFmtId="0" fontId="102" fillId="0" borderId="0"/>
    <xf numFmtId="0" fontId="17" fillId="0" borderId="0"/>
    <xf numFmtId="0" fontId="17" fillId="0" borderId="0"/>
    <xf numFmtId="0" fontId="102" fillId="0" borderId="0"/>
    <xf numFmtId="0" fontId="17" fillId="0" borderId="0"/>
    <xf numFmtId="0" fontId="17" fillId="0" borderId="0"/>
    <xf numFmtId="0" fontId="17" fillId="0" borderId="0" applyNumberFormat="0"/>
    <xf numFmtId="0" fontId="17" fillId="0" borderId="0" applyNumberFormat="0"/>
    <xf numFmtId="0" fontId="34" fillId="0" borderId="0"/>
    <xf numFmtId="0" fontId="17" fillId="0" borderId="0" applyNumberFormat="0"/>
    <xf numFmtId="0" fontId="34" fillId="0" borderId="0"/>
    <xf numFmtId="0" fontId="102" fillId="0" borderId="0"/>
    <xf numFmtId="0" fontId="34" fillId="0" borderId="0"/>
    <xf numFmtId="0" fontId="34" fillId="0" borderId="0"/>
    <xf numFmtId="0" fontId="17" fillId="0" borderId="0"/>
    <xf numFmtId="0" fontId="102" fillId="0" borderId="0"/>
    <xf numFmtId="0" fontId="102" fillId="0" borderId="0"/>
    <xf numFmtId="0" fontId="34" fillId="0" borderId="0"/>
    <xf numFmtId="0" fontId="17" fillId="0" borderId="0"/>
    <xf numFmtId="0" fontId="17" fillId="0" borderId="0" applyNumberFormat="0"/>
    <xf numFmtId="0" fontId="17" fillId="0" borderId="0"/>
    <xf numFmtId="0" fontId="102" fillId="0" borderId="0"/>
    <xf numFmtId="0" fontId="100" fillId="0" borderId="0"/>
    <xf numFmtId="0" fontId="34" fillId="0" borderId="0"/>
    <xf numFmtId="0" fontId="102" fillId="0" borderId="0"/>
    <xf numFmtId="0" fontId="17" fillId="0" borderId="0" applyNumberFormat="0"/>
    <xf numFmtId="0" fontId="34" fillId="0" borderId="0"/>
    <xf numFmtId="0" fontId="102" fillId="0" borderId="0"/>
    <xf numFmtId="0" fontId="34" fillId="0" borderId="0"/>
    <xf numFmtId="0" fontId="17" fillId="0" borderId="0"/>
    <xf numFmtId="0" fontId="17" fillId="0" borderId="0" applyNumberFormat="0"/>
    <xf numFmtId="0" fontId="17" fillId="0" borderId="0"/>
    <xf numFmtId="0" fontId="100" fillId="0" borderId="0"/>
    <xf numFmtId="0" fontId="17" fillId="0" borderId="0" applyNumberFormat="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17"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0"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02" fillId="0" borderId="0"/>
    <xf numFmtId="0" fontId="17" fillId="0" borderId="0"/>
    <xf numFmtId="0" fontId="100" fillId="0" borderId="0"/>
    <xf numFmtId="0" fontId="34"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102" fillId="0" borderId="0"/>
    <xf numFmtId="0" fontId="17" fillId="0" borderId="0"/>
    <xf numFmtId="0" fontId="17" fillId="0" borderId="0"/>
    <xf numFmtId="0" fontId="102" fillId="0" borderId="0"/>
    <xf numFmtId="0" fontId="17" fillId="0" borderId="0"/>
    <xf numFmtId="0" fontId="100" fillId="0" borderId="0"/>
    <xf numFmtId="0" fontId="34" fillId="0" borderId="0"/>
    <xf numFmtId="0" fontId="17" fillId="0" borderId="0" applyNumberFormat="0"/>
    <xf numFmtId="0" fontId="17" fillId="0" borderId="0"/>
    <xf numFmtId="0" fontId="17" fillId="0" borderId="0"/>
    <xf numFmtId="0" fontId="34" fillId="0" borderId="0"/>
    <xf numFmtId="0" fontId="34" fillId="0" borderId="0"/>
    <xf numFmtId="0" fontId="17" fillId="0" borderId="0"/>
    <xf numFmtId="0" fontId="102" fillId="0" borderId="0"/>
    <xf numFmtId="0" fontId="17" fillId="0" borderId="0"/>
    <xf numFmtId="0" fontId="17" fillId="0" borderId="0"/>
    <xf numFmtId="0" fontId="100" fillId="0" borderId="0"/>
    <xf numFmtId="0" fontId="34" fillId="0" borderId="0"/>
    <xf numFmtId="0" fontId="17" fillId="0" borderId="0"/>
    <xf numFmtId="0" fontId="17" fillId="0" borderId="0"/>
    <xf numFmtId="0" fontId="102" fillId="0" borderId="0"/>
    <xf numFmtId="0" fontId="102" fillId="0" borderId="0"/>
    <xf numFmtId="0" fontId="17" fillId="0" borderId="0" applyNumberFormat="0"/>
    <xf numFmtId="0" fontId="17" fillId="0" borderId="0"/>
    <xf numFmtId="0" fontId="17" fillId="0" borderId="0"/>
    <xf numFmtId="0" fontId="34"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02"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34"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7" fillId="0" borderId="0" applyNumberFormat="0"/>
    <xf numFmtId="0" fontId="17" fillId="0" borderId="0"/>
    <xf numFmtId="0" fontId="100" fillId="0" borderId="0"/>
    <xf numFmtId="0" fontId="17" fillId="0" borderId="0"/>
    <xf numFmtId="0" fontId="17" fillId="0" borderId="0"/>
    <xf numFmtId="0" fontId="17" fillId="0" borderId="0"/>
    <xf numFmtId="0" fontId="100" fillId="0" borderId="0"/>
    <xf numFmtId="0" fontId="17" fillId="0" borderId="0"/>
    <xf numFmtId="0" fontId="17" fillId="0" borderId="0"/>
    <xf numFmtId="0" fontId="17" fillId="0" borderId="0"/>
    <xf numFmtId="0" fontId="100" fillId="0" borderId="0"/>
    <xf numFmtId="0" fontId="17" fillId="0" borderId="0"/>
    <xf numFmtId="0" fontId="17" fillId="0" borderId="0"/>
    <xf numFmtId="0" fontId="100"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05" fillId="0" borderId="0"/>
    <xf numFmtId="0" fontId="17" fillId="0" borderId="0"/>
    <xf numFmtId="0" fontId="10" fillId="0" borderId="0"/>
    <xf numFmtId="0" fontId="10" fillId="0" borderId="0"/>
    <xf numFmtId="0" fontId="10" fillId="0" borderId="0"/>
    <xf numFmtId="0" fontId="10" fillId="0" borderId="0"/>
    <xf numFmtId="9" fontId="105" fillId="0" borderId="0" applyFont="0" applyFill="0" applyBorder="0" applyAlignment="0" applyProtection="0"/>
    <xf numFmtId="0" fontId="9" fillId="0" borderId="0"/>
    <xf numFmtId="165" fontId="9" fillId="0" borderId="0" applyFont="0" applyFill="0" applyBorder="0" applyAlignment="0" applyProtection="0"/>
    <xf numFmtId="0" fontId="106"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165" fontId="17" fillId="0" borderId="0" applyFont="0" applyFill="0" applyBorder="0" applyAlignment="0" applyProtection="0"/>
    <xf numFmtId="0" fontId="8" fillId="0" borderId="0"/>
    <xf numFmtId="9" fontId="1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5" fillId="0" borderId="0"/>
    <xf numFmtId="165" fontId="5" fillId="0" borderId="0" applyFont="0" applyFill="0" applyBorder="0" applyAlignment="0" applyProtection="0"/>
    <xf numFmtId="0" fontId="108" fillId="0" borderId="0"/>
    <xf numFmtId="0" fontId="89" fillId="0" borderId="0"/>
    <xf numFmtId="0" fontId="87" fillId="0" borderId="0"/>
    <xf numFmtId="0" fontId="4" fillId="0" borderId="0"/>
    <xf numFmtId="0" fontId="4" fillId="0" borderId="0"/>
    <xf numFmtId="0" fontId="110" fillId="0" borderId="0"/>
    <xf numFmtId="0" fontId="21" fillId="2"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1" borderId="0" applyNumberFormat="0" applyBorder="0" applyAlignment="0" applyProtection="0"/>
    <xf numFmtId="0" fontId="21" fillId="28" borderId="0" applyNumberFormat="0" applyBorder="0" applyAlignment="0" applyProtection="0"/>
    <xf numFmtId="0" fontId="21" fillId="17" borderId="0" applyNumberFormat="0" applyBorder="0" applyAlignment="0" applyProtection="0"/>
    <xf numFmtId="0" fontId="21" fillId="6" borderId="0" applyNumberFormat="0" applyBorder="0" applyAlignment="0" applyProtection="0"/>
    <xf numFmtId="0" fontId="21" fillId="33" borderId="0" applyNumberFormat="0" applyBorder="0" applyAlignment="0" applyProtection="0"/>
    <xf numFmtId="0" fontId="22" fillId="36" borderId="0" applyNumberFormat="0" applyBorder="0" applyAlignment="0" applyProtection="0"/>
    <xf numFmtId="0" fontId="22" fillId="11" borderId="0" applyNumberFormat="0" applyBorder="0" applyAlignment="0" applyProtection="0"/>
    <xf numFmtId="0" fontId="22" fillId="28"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9" fontId="36" fillId="0" borderId="0" applyFont="0" applyBorder="0" applyProtection="0"/>
    <xf numFmtId="183" fontId="36" fillId="0" borderId="0" applyFont="0" applyBorder="0" applyProtection="0"/>
    <xf numFmtId="0" fontId="118" fillId="0" borderId="0" applyNumberFormat="0" applyBorder="0" applyProtection="0">
      <alignment horizontal="center"/>
    </xf>
    <xf numFmtId="0" fontId="118" fillId="0" borderId="0" applyNumberFormat="0" applyBorder="0" applyProtection="0">
      <alignment horizontal="center" textRotation="90"/>
    </xf>
    <xf numFmtId="0" fontId="22" fillId="49" borderId="0" applyNumberFormat="0" applyBorder="0" applyAlignment="0" applyProtection="0"/>
    <xf numFmtId="0" fontId="22" fillId="53" borderId="0" applyNumberFormat="0" applyBorder="0" applyAlignment="0" applyProtection="0"/>
    <xf numFmtId="0" fontId="22" fillId="5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61" borderId="0" applyNumberFormat="0" applyBorder="0" applyAlignment="0" applyProtection="0"/>
    <xf numFmtId="0" fontId="24" fillId="32" borderId="3" applyNumberFormat="0" applyAlignment="0" applyProtection="0"/>
    <xf numFmtId="1" fontId="77" fillId="0" borderId="0">
      <alignment horizontal="center" vertical="top"/>
      <protection locked="0"/>
    </xf>
    <xf numFmtId="49" fontId="77" fillId="0" borderId="0">
      <alignment horizontal="left" vertical="top" wrapText="1"/>
      <protection locked="0"/>
    </xf>
    <xf numFmtId="49" fontId="77" fillId="0" borderId="0">
      <alignment horizontal="center"/>
      <protection locked="0"/>
    </xf>
    <xf numFmtId="0" fontId="115" fillId="0" borderId="0" applyBorder="0" applyProtection="0">
      <alignment horizontal="right" vertical="top" wrapText="1"/>
    </xf>
    <xf numFmtId="0" fontId="23" fillId="7" borderId="0" applyNumberFormat="0" applyBorder="0" applyAlignment="0" applyProtection="0"/>
    <xf numFmtId="0" fontId="17" fillId="0" borderId="0">
      <alignment horizontal="justify" vertical="top" wrapText="1"/>
    </xf>
    <xf numFmtId="0" fontId="115" fillId="0" borderId="0" applyBorder="0">
      <alignment horizontal="justify" vertical="top" wrapText="1"/>
      <protection locked="0"/>
    </xf>
    <xf numFmtId="0" fontId="112" fillId="0" borderId="0" applyNumberFormat="0" applyFill="0" applyBorder="0" applyAlignment="0" applyProtection="0"/>
    <xf numFmtId="0" fontId="62" fillId="0" borderId="9" applyNumberFormat="0" applyFill="0" applyAlignment="0" applyProtection="0"/>
    <xf numFmtId="0" fontId="62" fillId="0" borderId="9" applyNumberFormat="0" applyFill="0" applyAlignment="0" applyProtection="0"/>
    <xf numFmtId="0" fontId="112" fillId="0" borderId="0" applyNumberFormat="0" applyFill="0" applyBorder="0" applyAlignment="0" applyProtection="0"/>
    <xf numFmtId="0" fontId="64" fillId="0" borderId="12" applyNumberFormat="0" applyFill="0" applyAlignment="0" applyProtection="0"/>
    <xf numFmtId="0" fontId="66" fillId="0" borderId="14" applyNumberFormat="0" applyFill="0" applyAlignment="0" applyProtection="0"/>
    <xf numFmtId="0" fontId="66" fillId="0" borderId="0" applyNumberFormat="0" applyFill="0" applyBorder="0" applyAlignment="0" applyProtection="0"/>
    <xf numFmtId="49" fontId="91" fillId="0" borderId="7">
      <alignment horizontal="left" vertical="center" wrapText="1"/>
      <protection locked="0"/>
    </xf>
    <xf numFmtId="0" fontId="97" fillId="7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83" fontId="119" fillId="0" borderId="0" applyBorder="0" applyProtection="0"/>
    <xf numFmtId="0" fontId="33" fillId="0" borderId="0"/>
    <xf numFmtId="0" fontId="33" fillId="0" borderId="0"/>
    <xf numFmtId="0" fontId="33" fillId="0" borderId="0"/>
    <xf numFmtId="0" fontId="3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17" fillId="0" borderId="0"/>
    <xf numFmtId="183" fontId="36" fillId="0" borderId="0" applyFont="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33" fillId="0" borderId="0">
      <alignment horizontal="justify" vertical="justify"/>
    </xf>
    <xf numFmtId="4" fontId="71" fillId="0" borderId="0">
      <alignment horizontal="justify"/>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11" fillId="0" borderId="4" applyNumberFormat="0" applyFill="0" applyAlignment="0" applyProtection="0"/>
    <xf numFmtId="0" fontId="25" fillId="68" borderId="5" applyNumberFormat="0" applyAlignment="0" applyProtection="0"/>
    <xf numFmtId="1" fontId="115" fillId="0" borderId="0" applyFill="0" applyBorder="0" applyProtection="0">
      <alignment horizontal="center" vertical="top" wrapText="1"/>
    </xf>
    <xf numFmtId="0" fontId="121" fillId="0" borderId="0" applyNumberFormat="0" applyBorder="0" applyProtection="0"/>
    <xf numFmtId="190" fontId="121" fillId="0" borderId="0" applyBorder="0" applyProtection="0"/>
    <xf numFmtId="183" fontId="122" fillId="0" borderId="0" applyBorder="0" applyProtection="0"/>
    <xf numFmtId="0" fontId="113" fillId="0" borderId="0" applyNumberFormat="0" applyFill="0" applyBorder="0" applyAlignment="0" applyProtection="0"/>
    <xf numFmtId="0" fontId="107" fillId="0" borderId="18" applyNumberFormat="0" applyFill="0" applyAlignment="0" applyProtection="0"/>
    <xf numFmtId="0" fontId="31" fillId="21" borderId="3" applyNumberFormat="0" applyAlignment="0" applyProtection="0"/>
    <xf numFmtId="4" fontId="116" fillId="0" borderId="0" applyBorder="0">
      <alignment horizontal="right" wrapText="1"/>
    </xf>
    <xf numFmtId="0" fontId="17" fillId="0" borderId="0"/>
    <xf numFmtId="0" fontId="17" fillId="0" borderId="0"/>
    <xf numFmtId="0" fontId="17" fillId="0" borderId="0"/>
    <xf numFmtId="0" fontId="17" fillId="0" borderId="0"/>
    <xf numFmtId="0" fontId="3" fillId="0" borderId="0"/>
    <xf numFmtId="0" fontId="17" fillId="0" borderId="0">
      <alignment vertical="justify" wrapText="1"/>
    </xf>
    <xf numFmtId="0" fontId="17" fillId="0" borderId="0"/>
    <xf numFmtId="0" fontId="17" fillId="0" borderId="0"/>
    <xf numFmtId="165" fontId="21"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09" fillId="73" borderId="0" applyNumberFormat="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04" fillId="0" borderId="0">
      <alignment horizontal="left"/>
    </xf>
    <xf numFmtId="4" fontId="103" fillId="0" borderId="0">
      <alignment horizontal="right" wrapText="1"/>
    </xf>
    <xf numFmtId="0" fontId="103" fillId="0" borderId="0">
      <alignment horizontal="right"/>
    </xf>
    <xf numFmtId="0" fontId="123" fillId="0" borderId="0">
      <alignment horizontal="centerContinuous" vertical="center"/>
    </xf>
    <xf numFmtId="0" fontId="124" fillId="0" borderId="0">
      <alignment horizontal="center" vertical="center"/>
    </xf>
    <xf numFmtId="0" fontId="125" fillId="0" borderId="0">
      <alignment horizontal="justify"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0"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3" fontId="131" fillId="0" borderId="0">
      <alignment horizontal="justify" vertical="justify"/>
    </xf>
    <xf numFmtId="0" fontId="33" fillId="0" borderId="0">
      <alignment horizontal="justify"/>
    </xf>
    <xf numFmtId="0" fontId="17" fillId="0" borderId="0"/>
    <xf numFmtId="9" fontId="17" fillId="0" borderId="0" applyFont="0" applyFill="0" applyBorder="0" applyAlignment="0" applyProtection="0"/>
    <xf numFmtId="49" fontId="126" fillId="0" borderId="0">
      <alignment horizontal="left" vertical="top" wrapText="1"/>
    </xf>
    <xf numFmtId="49" fontId="127" fillId="0" borderId="0">
      <alignment horizontal="centerContinuous" vertical="top" wrapText="1"/>
    </xf>
    <xf numFmtId="0" fontId="128" fillId="0" borderId="0">
      <alignment horizontal="justify" vertical="top"/>
    </xf>
    <xf numFmtId="0" fontId="129" fillId="0" borderId="17" applyNumberFormat="0" applyBorder="0" applyAlignment="0">
      <alignment horizontal="center"/>
    </xf>
    <xf numFmtId="4" fontId="116" fillId="0" borderId="19" applyBorder="0">
      <alignment horizontal="right" wrapText="1"/>
    </xf>
    <xf numFmtId="0" fontId="17" fillId="0" borderId="0"/>
    <xf numFmtId="4" fontId="103" fillId="0" borderId="0">
      <alignment horizontal="right"/>
    </xf>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17" fillId="0" borderId="0"/>
    <xf numFmtId="0" fontId="17" fillId="0" borderId="0"/>
    <xf numFmtId="9"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7" fillId="0" borderId="0"/>
    <xf numFmtId="0" fontId="76" fillId="0" borderId="0"/>
    <xf numFmtId="0" fontId="76" fillId="0" borderId="0"/>
    <xf numFmtId="0" fontId="17" fillId="0" borderId="0"/>
    <xf numFmtId="0" fontId="17" fillId="0" borderId="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03" fillId="0" borderId="0">
      <alignment horizontal="right"/>
    </xf>
    <xf numFmtId="4" fontId="117" fillId="0" borderId="0" applyBorder="0">
      <alignment horizontal="right" wrapText="1"/>
    </xf>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165" fontId="21"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32" fillId="32" borderId="16" applyNumberFormat="0" applyAlignment="0" applyProtection="0"/>
    <xf numFmtId="0" fontId="109" fillId="73" borderId="0" applyNumberFormat="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justify" wrapText="1"/>
    </xf>
    <xf numFmtId="0" fontId="39" fillId="2" borderId="0" applyNumberFormat="0" applyBorder="0" applyAlignment="0" applyProtection="0"/>
    <xf numFmtId="0" fontId="39" fillId="7" borderId="0" applyNumberFormat="0" applyBorder="0" applyAlignment="0" applyProtection="0"/>
    <xf numFmtId="0" fontId="39" fillId="12"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39" fillId="21" borderId="0" applyNumberFormat="0" applyBorder="0" applyAlignment="0" applyProtection="0"/>
    <xf numFmtId="0" fontId="21" fillId="2"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39" fillId="6" borderId="0" applyNumberFormat="0" applyBorder="0" applyAlignment="0" applyProtection="0"/>
    <xf numFmtId="0" fontId="39" fillId="11" borderId="0" applyNumberFormat="0" applyBorder="0" applyAlignment="0" applyProtection="0"/>
    <xf numFmtId="0" fontId="39" fillId="28" borderId="0" applyNumberFormat="0" applyBorder="0" applyAlignment="0" applyProtection="0"/>
    <xf numFmtId="0" fontId="39" fillId="17" borderId="0" applyNumberFormat="0" applyBorder="0" applyAlignment="0" applyProtection="0"/>
    <xf numFmtId="0" fontId="39" fillId="6" borderId="0" applyNumberFormat="0" applyBorder="0" applyAlignment="0" applyProtection="0"/>
    <xf numFmtId="0" fontId="39" fillId="33" borderId="0" applyNumberFormat="0" applyBorder="0" applyAlignment="0" applyProtection="0"/>
    <xf numFmtId="0" fontId="21" fillId="11" borderId="0" applyNumberFormat="0" applyBorder="0" applyAlignment="0" applyProtection="0"/>
    <xf numFmtId="0" fontId="21" fillId="28" borderId="0" applyNumberFormat="0" applyBorder="0" applyAlignment="0" applyProtection="0"/>
    <xf numFmtId="0" fontId="21" fillId="17" borderId="0" applyNumberFormat="0" applyBorder="0" applyAlignment="0" applyProtection="0"/>
    <xf numFmtId="0" fontId="21" fillId="6" borderId="0" applyNumberFormat="0" applyBorder="0" applyAlignment="0" applyProtection="0"/>
    <xf numFmtId="0" fontId="21" fillId="33" borderId="0" applyNumberFormat="0" applyBorder="0" applyAlignment="0" applyProtection="0"/>
    <xf numFmtId="0" fontId="21" fillId="26" borderId="0" applyNumberFormat="0" applyBorder="0" applyAlignment="0" applyProtection="0"/>
    <xf numFmtId="0" fontId="40" fillId="36" borderId="0" applyNumberFormat="0" applyBorder="0" applyAlignment="0" applyProtection="0"/>
    <xf numFmtId="0" fontId="40" fillId="11" borderId="0" applyNumberFormat="0" applyBorder="0" applyAlignment="0" applyProtection="0"/>
    <xf numFmtId="0" fontId="40" fillId="28"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22" fillId="36" borderId="0" applyNumberFormat="0" applyBorder="0" applyAlignment="0" applyProtection="0"/>
    <xf numFmtId="0" fontId="22" fillId="11" borderId="0" applyNumberFormat="0" applyBorder="0" applyAlignment="0" applyProtection="0"/>
    <xf numFmtId="0" fontId="22" fillId="28"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40" fillId="49" borderId="0" applyNumberFormat="0" applyBorder="0" applyAlignment="0" applyProtection="0"/>
    <xf numFmtId="0" fontId="40" fillId="53" borderId="0" applyNumberFormat="0" applyBorder="0" applyAlignment="0" applyProtection="0"/>
    <xf numFmtId="0" fontId="40" fillId="56"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61" borderId="0" applyNumberFormat="0" applyBorder="0" applyAlignment="0" applyProtection="0"/>
    <xf numFmtId="0" fontId="132" fillId="32" borderId="16" applyNumberFormat="0" applyAlignment="0" applyProtection="0"/>
    <xf numFmtId="0" fontId="46" fillId="32" borderId="3"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43" fontId="3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79" fontId="17" fillId="0" borderId="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4" fontId="17" fillId="0" borderId="0" applyFont="0" applyFill="0" applyBorder="0" applyAlignment="0" applyProtection="0"/>
    <xf numFmtId="181"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7" fillId="12" borderId="0" applyNumberFormat="0" applyBorder="0" applyAlignment="0" applyProtection="0"/>
    <xf numFmtId="0" fontId="78" fillId="21" borderId="3" applyNumberFormat="0" applyAlignment="0" applyProtection="0"/>
    <xf numFmtId="0" fontId="133" fillId="0" borderId="18" applyNumberFormat="0" applyFill="0" applyAlignment="0" applyProtection="0"/>
    <xf numFmtId="0" fontId="57" fillId="0" borderId="0" applyNumberFormat="0" applyFill="0" applyBorder="0" applyAlignment="0" applyProtection="0"/>
    <xf numFmtId="0" fontId="34" fillId="0" borderId="0"/>
    <xf numFmtId="0" fontId="17" fillId="0" borderId="0"/>
    <xf numFmtId="0" fontId="17" fillId="0" borderId="0"/>
    <xf numFmtId="0" fontId="59" fillId="12" borderId="0" applyNumberFormat="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49" borderId="0" applyNumberFormat="0" applyBorder="0" applyAlignment="0" applyProtection="0"/>
    <xf numFmtId="0" fontId="22" fillId="53" borderId="0" applyNumberFormat="0" applyBorder="0" applyAlignment="0" applyProtection="0"/>
    <xf numFmtId="0" fontId="22" fillId="5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61" borderId="0" applyNumberFormat="0" applyBorder="0" applyAlignment="0" applyProtection="0"/>
    <xf numFmtId="0" fontId="32" fillId="32" borderId="16" applyNumberFormat="0" applyAlignment="0" applyProtection="0"/>
    <xf numFmtId="0" fontId="32" fillId="32" borderId="16" applyNumberFormat="0" applyAlignment="0" applyProtection="0"/>
    <xf numFmtId="0" fontId="24" fillId="32" borderId="3" applyNumberFormat="0" applyAlignment="0" applyProtection="0"/>
    <xf numFmtId="4" fontId="103" fillId="0" borderId="0">
      <alignment horizontal="right"/>
    </xf>
    <xf numFmtId="0" fontId="23" fillId="7" borderId="0" applyNumberFormat="0" applyBorder="0" applyAlignment="0" applyProtection="0"/>
    <xf numFmtId="0" fontId="62" fillId="0" borderId="9" applyNumberFormat="0" applyFill="0" applyAlignment="0" applyProtection="0"/>
    <xf numFmtId="0" fontId="64" fillId="0" borderId="12" applyNumberFormat="0" applyFill="0" applyAlignment="0" applyProtection="0"/>
    <xf numFmtId="0" fontId="66" fillId="0" borderId="14" applyNumberFormat="0" applyFill="0" applyAlignment="0" applyProtection="0"/>
    <xf numFmtId="0" fontId="66" fillId="0" borderId="0" applyNumberFormat="0" applyFill="0" applyBorder="0" applyAlignment="0" applyProtection="0"/>
    <xf numFmtId="0" fontId="112" fillId="0" borderId="0" applyNumberFormat="0" applyFill="0" applyBorder="0" applyAlignment="0" applyProtection="0"/>
    <xf numFmtId="0" fontId="97" fillId="71" borderId="0" applyNumberFormat="0" applyBorder="0" applyAlignment="0" applyProtection="0"/>
    <xf numFmtId="0" fontId="89" fillId="0" borderId="0"/>
    <xf numFmtId="0" fontId="90" fillId="0" borderId="0"/>
    <xf numFmtId="0" fontId="89" fillId="0" borderId="0"/>
    <xf numFmtId="0" fontId="93" fillId="0" borderId="0"/>
    <xf numFmtId="0" fontId="17" fillId="0" borderId="0"/>
    <xf numFmtId="0" fontId="17" fillId="0" borderId="0"/>
    <xf numFmtId="0" fontId="33"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5" fillId="0" borderId="0"/>
    <xf numFmtId="0" fontId="35" fillId="0" borderId="0"/>
    <xf numFmtId="0" fontId="108" fillId="0" borderId="0"/>
    <xf numFmtId="0" fontId="17" fillId="0" borderId="0">
      <alignment vertical="justify" wrapText="1"/>
    </xf>
    <xf numFmtId="4" fontId="33" fillId="0" borderId="0">
      <alignment horizontal="justify" vertical="justify"/>
    </xf>
    <xf numFmtId="0" fontId="35" fillId="0" borderId="0"/>
    <xf numFmtId="0" fontId="21" fillId="0" borderId="0"/>
    <xf numFmtId="0" fontId="17" fillId="0" borderId="0">
      <alignment vertical="justify" wrapText="1"/>
    </xf>
    <xf numFmtId="0" fontId="17" fillId="0" borderId="0"/>
    <xf numFmtId="0" fontId="17" fillId="0" borderId="0">
      <alignment vertical="justify" wrapText="1"/>
    </xf>
    <xf numFmtId="0" fontId="17" fillId="0" borderId="0"/>
    <xf numFmtId="0" fontId="17" fillId="16" borderId="1" applyNumberFormat="0" applyFont="0" applyAlignment="0" applyProtection="0"/>
    <xf numFmtId="0" fontId="21"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 fillId="0" borderId="0"/>
    <xf numFmtId="0" fontId="3" fillId="0" borderId="0"/>
    <xf numFmtId="0" fontId="5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3" fillId="0" borderId="0"/>
    <xf numFmtId="0" fontId="53"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14" fillId="0" borderId="0"/>
    <xf numFmtId="0" fontId="17" fillId="0" borderId="0"/>
    <xf numFmtId="0" fontId="17" fillId="0" borderId="0"/>
    <xf numFmtId="0" fontId="53" fillId="0" borderId="0"/>
    <xf numFmtId="0" fontId="17"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7" fillId="0" borderId="0">
      <alignment vertical="justify" wrapText="1"/>
    </xf>
    <xf numFmtId="0" fontId="17" fillId="0" borderId="0"/>
    <xf numFmtId="0" fontId="53" fillId="0" borderId="0"/>
    <xf numFmtId="0" fontId="5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7" fillId="0" borderId="0"/>
    <xf numFmtId="0" fontId="53" fillId="0" borderId="0"/>
    <xf numFmtId="0" fontId="53" fillId="0" borderId="0"/>
    <xf numFmtId="0" fontId="53" fillId="0" borderId="0"/>
    <xf numFmtId="0" fontId="114" fillId="0" borderId="0"/>
    <xf numFmtId="0" fontId="17" fillId="0" borderId="0"/>
    <xf numFmtId="0" fontId="17" fillId="0" borderId="0"/>
    <xf numFmtId="0" fontId="53" fillId="0" borderId="0"/>
    <xf numFmtId="0" fontId="17" fillId="0" borderId="0"/>
    <xf numFmtId="0" fontId="17" fillId="0" borderId="0"/>
    <xf numFmtId="0" fontId="17" fillId="0" borderId="0"/>
    <xf numFmtId="0" fontId="53" fillId="0" borderId="0"/>
    <xf numFmtId="0" fontId="17" fillId="0" borderId="0"/>
    <xf numFmtId="0" fontId="17" fillId="0" borderId="0"/>
    <xf numFmtId="0" fontId="17" fillId="0" borderId="0"/>
    <xf numFmtId="0" fontId="53" fillId="0" borderId="0"/>
    <xf numFmtId="0" fontId="17" fillId="0" borderId="0"/>
    <xf numFmtId="0" fontId="17" fillId="0" borderId="0"/>
    <xf numFmtId="0" fontId="17" fillId="0" borderId="0"/>
    <xf numFmtId="0" fontId="53" fillId="0" borderId="0"/>
    <xf numFmtId="0" fontId="17" fillId="0" borderId="0"/>
    <xf numFmtId="0" fontId="17" fillId="0" borderId="0">
      <alignment vertical="justify" wrapText="1"/>
    </xf>
    <xf numFmtId="0" fontId="53" fillId="0" borderId="0"/>
    <xf numFmtId="0" fontId="53" fillId="0" borderId="0"/>
    <xf numFmtId="0" fontId="53" fillId="0" borderId="0"/>
    <xf numFmtId="0" fontId="53" fillId="0" borderId="0"/>
    <xf numFmtId="0" fontId="53" fillId="0" borderId="0"/>
    <xf numFmtId="0" fontId="53" fillId="0" borderId="0"/>
    <xf numFmtId="0" fontId="17" fillId="0" borderId="0">
      <alignment vertical="justify" wrapText="1"/>
    </xf>
    <xf numFmtId="0" fontId="114" fillId="0" borderId="0"/>
    <xf numFmtId="0" fontId="53" fillId="0" borderId="0">
      <alignment horizontal="left"/>
    </xf>
    <xf numFmtId="0" fontId="53" fillId="0" borderId="0">
      <alignment horizontal="left"/>
    </xf>
    <xf numFmtId="0" fontId="53" fillId="0" borderId="0">
      <alignment horizontal="left"/>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xf numFmtId="0" fontId="17" fillId="0" borderId="0"/>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alignment vertical="justify" wrapText="1"/>
    </xf>
    <xf numFmtId="0" fontId="17" fillId="0" borderId="0"/>
    <xf numFmtId="0" fontId="53" fillId="0" borderId="0"/>
    <xf numFmtId="0" fontId="53" fillId="0" borderId="0"/>
    <xf numFmtId="0" fontId="114" fillId="0" borderId="0"/>
    <xf numFmtId="0" fontId="114" fillId="0" borderId="0"/>
    <xf numFmtId="0" fontId="17" fillId="0" borderId="0"/>
    <xf numFmtId="0" fontId="17" fillId="0" borderId="0"/>
    <xf numFmtId="0" fontId="53" fillId="0" borderId="0"/>
    <xf numFmtId="0" fontId="53" fillId="0" borderId="0"/>
    <xf numFmtId="0" fontId="53" fillId="0" borderId="0"/>
    <xf numFmtId="0" fontId="53" fillId="0" borderId="0"/>
    <xf numFmtId="0" fontId="17" fillId="0" borderId="0">
      <alignment vertical="justify" wrapText="1"/>
    </xf>
    <xf numFmtId="0" fontId="17" fillId="0" borderId="0">
      <alignment vertical="justify"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53" fillId="0" borderId="0"/>
    <xf numFmtId="0" fontId="17" fillId="0" borderId="0">
      <alignment vertical="justify"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justify" wrapText="1"/>
    </xf>
    <xf numFmtId="0" fontId="17" fillId="0" borderId="0">
      <alignment vertical="justify" wrapText="1"/>
    </xf>
    <xf numFmtId="0" fontId="17" fillId="0" borderId="0">
      <alignment vertical="justify" wrapText="1"/>
    </xf>
    <xf numFmtId="0" fontId="17" fillId="0" borderId="0"/>
    <xf numFmtId="0" fontId="17" fillId="0" borderId="0"/>
    <xf numFmtId="0" fontId="53" fillId="0" borderId="0"/>
    <xf numFmtId="0" fontId="53" fillId="0" borderId="0">
      <alignment horizontal="left"/>
    </xf>
    <xf numFmtId="0" fontId="17" fillId="0" borderId="0"/>
    <xf numFmtId="0" fontId="17" fillId="0" borderId="0"/>
    <xf numFmtId="0" fontId="17" fillId="0" borderId="0"/>
    <xf numFmtId="0" fontId="32" fillId="32" borderId="16" applyNumberFormat="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11" fillId="0" borderId="4" applyNumberFormat="0" applyFill="0" applyAlignment="0" applyProtection="0"/>
    <xf numFmtId="0" fontId="25" fillId="68" borderId="5" applyNumberFormat="0" applyAlignment="0" applyProtection="0"/>
    <xf numFmtId="0" fontId="42" fillId="7" borderId="0" applyNumberFormat="0" applyBorder="0" applyAlignment="0" applyProtection="0"/>
    <xf numFmtId="0" fontId="134" fillId="0" borderId="0"/>
    <xf numFmtId="0" fontId="37" fillId="0" borderId="0"/>
    <xf numFmtId="0" fontId="34" fillId="0" borderId="0"/>
    <xf numFmtId="0" fontId="26"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72" fillId="0" borderId="9" applyNumberFormat="0" applyFill="0" applyAlignment="0" applyProtection="0"/>
    <xf numFmtId="0" fontId="73" fillId="0" borderId="12"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107" fillId="0" borderId="18" applyNumberFormat="0" applyFill="0" applyAlignment="0" applyProtection="0"/>
    <xf numFmtId="0" fontId="31" fillId="21" borderId="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8" fillId="0" borderId="4" applyNumberFormat="0" applyFill="0" applyAlignment="0" applyProtection="0"/>
    <xf numFmtId="0" fontId="136" fillId="0" borderId="0" applyNumberFormat="0" applyFill="0" applyBorder="0" applyAlignment="0" applyProtection="0"/>
    <xf numFmtId="0" fontId="113" fillId="0" borderId="0" applyNumberFormat="0" applyFill="0" applyBorder="0" applyAlignment="0" applyProtection="0"/>
    <xf numFmtId="4" fontId="116" fillId="0" borderId="0" applyBorder="0">
      <alignment horizontal="right" wrapText="1"/>
    </xf>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49" fillId="68" borderId="5"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29" fillId="0" borderId="17" applyNumberFormat="0" applyBorder="0" applyAlignment="0">
      <alignment horizontal="center"/>
    </xf>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165" fontId="21"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29" fillId="0" borderId="17" applyNumberFormat="0" applyBorder="0" applyAlignment="0">
      <alignment horizontal="center"/>
    </xf>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21"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165" fontId="21"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17"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165" fontId="21" fillId="0" borderId="0" applyFont="0" applyFill="0" applyBorder="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0" borderId="0"/>
    <xf numFmtId="0" fontId="21" fillId="74" borderId="0" applyNumberFormat="0" applyBorder="0" applyAlignment="0" applyProtection="0"/>
    <xf numFmtId="0" fontId="21" fillId="74" borderId="0" applyNumberFormat="0" applyBorder="0" applyAlignment="0" applyProtection="0"/>
    <xf numFmtId="0" fontId="76" fillId="0" borderId="0"/>
    <xf numFmtId="0" fontId="76" fillId="0" borderId="0"/>
    <xf numFmtId="0" fontId="34" fillId="0" borderId="0"/>
    <xf numFmtId="0" fontId="34" fillId="0" borderId="0"/>
    <xf numFmtId="0" fontId="137" fillId="75" borderId="0" applyNumberFormat="0" applyBorder="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2" fillId="32" borderId="16"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4" fillId="63" borderId="1" applyNumberFormat="0" applyAlignment="0" applyProtection="0"/>
    <xf numFmtId="0" fontId="17" fillId="16" borderId="1" applyNumberFormat="0" applyFon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34"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38" fillId="63" borderId="1" applyNumberForma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0" borderId="0"/>
    <xf numFmtId="0" fontId="17" fillId="0" borderId="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17" fillId="16" borderId="1" applyNumberFormat="0" applyFont="0" applyAlignment="0" applyProtection="0"/>
    <xf numFmtId="0" fontId="3" fillId="0" borderId="0"/>
    <xf numFmtId="0" fontId="3" fillId="0" borderId="0"/>
    <xf numFmtId="0" fontId="3" fillId="0" borderId="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9" fontId="36" fillId="0" borderId="0" applyFont="0" applyBorder="0" applyProtection="0"/>
    <xf numFmtId="183" fontId="36" fillId="0" borderId="0" applyFont="0" applyBorder="0" applyProtection="0"/>
    <xf numFmtId="0" fontId="17" fillId="0" borderId="0">
      <alignment horizontal="justify" vertical="top" wrapText="1"/>
    </xf>
    <xf numFmtId="183" fontId="36" fillId="0" borderId="0" applyFont="0" applyBorder="0" applyProtection="0"/>
    <xf numFmtId="183" fontId="36" fillId="0" borderId="0" applyFont="0" applyBorder="0" applyProtection="0"/>
    <xf numFmtId="183" fontId="36" fillId="0" borderId="0" applyFont="0" applyBorder="0" applyProtection="0"/>
    <xf numFmtId="183" fontId="36" fillId="0" borderId="0" applyFont="0" applyBorder="0" applyProtection="0"/>
    <xf numFmtId="183" fontId="36" fillId="0" borderId="0" applyFont="0" applyBorder="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9" fontId="36" fillId="0" borderId="0" applyFont="0" applyBorder="0" applyProtection="0"/>
    <xf numFmtId="183" fontId="36" fillId="0" borderId="0" applyFont="0" applyBorder="0" applyProtection="0"/>
    <xf numFmtId="0" fontId="17" fillId="0" borderId="0">
      <alignment horizontal="justify" vertical="top" wrapText="1"/>
    </xf>
    <xf numFmtId="0" fontId="17" fillId="0" borderId="0"/>
    <xf numFmtId="183" fontId="36" fillId="0" borderId="0" applyFont="0" applyBorder="0" applyProtection="0"/>
    <xf numFmtId="183" fontId="36" fillId="0" borderId="0" applyFont="0" applyBorder="0" applyProtection="0"/>
    <xf numFmtId="0" fontId="17" fillId="0" borderId="0"/>
    <xf numFmtId="0" fontId="17" fillId="0" borderId="0"/>
    <xf numFmtId="0" fontId="17" fillId="0" borderId="0"/>
    <xf numFmtId="183" fontId="36" fillId="0" borderId="0" applyFont="0" applyBorder="0" applyProtection="0"/>
    <xf numFmtId="0" fontId="17" fillId="0" borderId="0"/>
    <xf numFmtId="183" fontId="36" fillId="0" borderId="0" applyFont="0" applyBorder="0" applyProtection="0"/>
    <xf numFmtId="183" fontId="36" fillId="0" borderId="0" applyFont="0" applyBorder="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9" fillId="0" borderId="0"/>
    <xf numFmtId="168" fontId="17" fillId="0" borderId="0" applyBorder="0" applyProtection="0"/>
    <xf numFmtId="0" fontId="17" fillId="0" borderId="0"/>
    <xf numFmtId="0" fontId="2" fillId="0" borderId="0"/>
    <xf numFmtId="191" fontId="17" fillId="0" borderId="0"/>
    <xf numFmtId="165" fontId="17" fillId="0" borderId="0" applyFont="0" applyFill="0" applyBorder="0" applyAlignment="0" applyProtection="0"/>
    <xf numFmtId="16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59" fillId="12" borderId="0" applyNumberFormat="0" applyBorder="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4" fillId="16" borderId="1" applyNumberFormat="0" applyFont="0" applyAlignment="0" applyProtection="0"/>
    <xf numFmtId="0" fontId="132" fillId="32" borderId="16" applyNumberFormat="0" applyAlignment="0" applyProtection="0"/>
    <xf numFmtId="0" fontId="135" fillId="0" borderId="0" applyNumberFormat="0" applyFill="0" applyBorder="0" applyAlignment="0" applyProtection="0"/>
    <xf numFmtId="0" fontId="17" fillId="0" borderId="0"/>
    <xf numFmtId="0" fontId="17" fillId="0" borderId="0"/>
    <xf numFmtId="168" fontId="17" fillId="0" borderId="0" applyFill="0" applyBorder="0" applyAlignment="0" applyProtection="0"/>
    <xf numFmtId="0" fontId="17" fillId="0" borderId="0"/>
    <xf numFmtId="0" fontId="17" fillId="0" borderId="0"/>
    <xf numFmtId="0" fontId="17" fillId="0" borderId="0"/>
    <xf numFmtId="0" fontId="17" fillId="0" borderId="0"/>
    <xf numFmtId="0" fontId="1" fillId="0" borderId="0"/>
    <xf numFmtId="168" fontId="17" fillId="0" borderId="0" applyFill="0" applyBorder="0" applyAlignment="0" applyProtection="0"/>
    <xf numFmtId="0" fontId="17" fillId="0" borderId="0"/>
    <xf numFmtId="0" fontId="17" fillId="0" borderId="0"/>
    <xf numFmtId="168" fontId="17" fillId="0" borderId="0" applyFill="0" applyBorder="0" applyAlignment="0" applyProtection="0"/>
    <xf numFmtId="0" fontId="146" fillId="0" borderId="0"/>
    <xf numFmtId="0" fontId="17" fillId="0" borderId="0"/>
  </cellStyleXfs>
  <cellXfs count="118">
    <xf numFmtId="0" fontId="0" fillId="0" borderId="0" xfId="0"/>
    <xf numFmtId="0" fontId="141" fillId="0" borderId="0" xfId="0" applyFont="1" applyBorder="1" applyAlignment="1" applyProtection="1">
      <alignment vertical="top"/>
    </xf>
    <xf numFmtId="0" fontId="143" fillId="0" borderId="0" xfId="0" applyFont="1" applyFill="1" applyBorder="1" applyAlignment="1" applyProtection="1">
      <alignment horizontal="center" vertical="top"/>
    </xf>
    <xf numFmtId="0" fontId="143" fillId="0" borderId="0" xfId="0" applyFont="1" applyFill="1" applyBorder="1" applyAlignment="1" applyProtection="1">
      <alignment vertical="top" wrapText="1"/>
    </xf>
    <xf numFmtId="4" fontId="143" fillId="0" borderId="0" xfId="0" applyNumberFormat="1" applyFont="1" applyFill="1" applyBorder="1" applyAlignment="1" applyProtection="1">
      <alignment horizontal="center" vertical="top"/>
    </xf>
    <xf numFmtId="4" fontId="143" fillId="0" borderId="0" xfId="0" applyNumberFormat="1" applyFont="1" applyFill="1" applyBorder="1" applyAlignment="1" applyProtection="1">
      <alignment horizontal="center"/>
      <protection locked="0"/>
    </xf>
    <xf numFmtId="4" fontId="143" fillId="0" borderId="0" xfId="0" applyNumberFormat="1" applyFont="1" applyFill="1" applyBorder="1" applyAlignment="1" applyProtection="1">
      <alignment vertical="top"/>
      <protection locked="0"/>
    </xf>
    <xf numFmtId="0" fontId="140" fillId="0" borderId="0" xfId="0" applyFont="1" applyFill="1" applyBorder="1" applyAlignment="1" applyProtection="1">
      <alignment horizontal="center" vertical="top"/>
    </xf>
    <xf numFmtId="0" fontId="140" fillId="0" borderId="0" xfId="0" applyFont="1" applyFill="1" applyBorder="1" applyAlignment="1" applyProtection="1">
      <alignment vertical="top" wrapText="1"/>
    </xf>
    <xf numFmtId="4" fontId="140" fillId="0" borderId="0" xfId="0" applyNumberFormat="1" applyFont="1" applyFill="1" applyBorder="1" applyAlignment="1" applyProtection="1">
      <alignment horizontal="center"/>
    </xf>
    <xf numFmtId="4" fontId="140" fillId="0" borderId="0" xfId="0" applyNumberFormat="1" applyFont="1" applyFill="1" applyBorder="1" applyAlignment="1" applyProtection="1">
      <alignment horizontal="center"/>
      <protection locked="0"/>
    </xf>
    <xf numFmtId="0" fontId="140" fillId="0" borderId="20" xfId="3460" applyFont="1" applyFill="1" applyBorder="1" applyAlignment="1" applyProtection="1">
      <alignment horizontal="center"/>
    </xf>
    <xf numFmtId="4" fontId="140" fillId="0" borderId="20" xfId="0" applyNumberFormat="1" applyFont="1" applyFill="1" applyBorder="1" applyAlignment="1" applyProtection="1">
      <alignment horizontal="center"/>
    </xf>
    <xf numFmtId="4" fontId="140" fillId="76" borderId="21" xfId="0" applyNumberFormat="1" applyFont="1" applyFill="1" applyBorder="1" applyAlignment="1" applyProtection="1">
      <alignment horizontal="center"/>
      <protection locked="0"/>
    </xf>
    <xf numFmtId="0" fontId="141" fillId="0" borderId="20" xfId="0" applyFont="1" applyBorder="1" applyAlignment="1" applyProtection="1">
      <alignment vertical="top"/>
    </xf>
    <xf numFmtId="0" fontId="140" fillId="0" borderId="0" xfId="0" applyFont="1" applyFill="1" applyBorder="1" applyAlignment="1" applyProtection="1"/>
    <xf numFmtId="0" fontId="140" fillId="0" borderId="0" xfId="0" applyFont="1" applyFill="1" applyBorder="1" applyAlignment="1" applyProtection="1">
      <alignment horizontal="center"/>
    </xf>
    <xf numFmtId="0" fontId="144" fillId="0" borderId="0" xfId="0" applyFont="1" applyBorder="1" applyAlignment="1" applyProtection="1">
      <alignment vertical="top" wrapText="1"/>
    </xf>
    <xf numFmtId="0" fontId="140" fillId="0" borderId="20" xfId="3460" applyFont="1" applyFill="1" applyBorder="1" applyAlignment="1" applyProtection="1">
      <alignment horizontal="justify" vertical="top" wrapText="1"/>
    </xf>
    <xf numFmtId="4" fontId="140" fillId="0" borderId="20" xfId="0" applyNumberFormat="1" applyFont="1" applyFill="1" applyBorder="1" applyAlignment="1" applyProtection="1">
      <protection locked="0"/>
    </xf>
    <xf numFmtId="4" fontId="140" fillId="0" borderId="0" xfId="0" applyNumberFormat="1" applyFont="1" applyFill="1" applyBorder="1" applyAlignment="1" applyProtection="1">
      <alignment horizontal="center" vertical="top"/>
    </xf>
    <xf numFmtId="4" fontId="140" fillId="0" borderId="0" xfId="0" applyNumberFormat="1" applyFont="1" applyFill="1" applyBorder="1" applyAlignment="1" applyProtection="1">
      <alignment vertical="top"/>
      <protection locked="0"/>
    </xf>
    <xf numFmtId="4" fontId="141" fillId="0" borderId="0" xfId="0" applyNumberFormat="1" applyFont="1" applyFill="1" applyBorder="1" applyAlignment="1" applyProtection="1">
      <alignment horizontal="center"/>
      <protection locked="0"/>
    </xf>
    <xf numFmtId="0" fontId="142" fillId="0" borderId="0" xfId="0" applyFont="1" applyFill="1" applyBorder="1" applyAlignment="1" applyProtection="1">
      <alignment horizontal="center" vertical="top"/>
    </xf>
    <xf numFmtId="0" fontId="141" fillId="0" borderId="0" xfId="0" applyFont="1" applyFill="1" applyBorder="1" applyAlignment="1" applyProtection="1">
      <alignment vertical="top" wrapText="1"/>
    </xf>
    <xf numFmtId="0" fontId="141" fillId="0" borderId="0" xfId="0" applyFont="1" applyFill="1" applyBorder="1" applyAlignment="1" applyProtection="1">
      <alignment horizontal="center" vertical="top"/>
    </xf>
    <xf numFmtId="4" fontId="141" fillId="0" borderId="0" xfId="0" applyNumberFormat="1" applyFont="1" applyFill="1" applyBorder="1" applyAlignment="1" applyProtection="1">
      <alignment vertical="top"/>
      <protection locked="0"/>
    </xf>
    <xf numFmtId="0" fontId="145" fillId="77" borderId="0" xfId="0" applyFont="1" applyFill="1" applyBorder="1" applyAlignment="1" applyProtection="1">
      <alignment horizontal="center" vertical="top"/>
    </xf>
    <xf numFmtId="0" fontId="145" fillId="77" borderId="0" xfId="0" applyFont="1" applyFill="1" applyBorder="1" applyAlignment="1" applyProtection="1">
      <alignment vertical="center" wrapText="1"/>
    </xf>
    <xf numFmtId="0" fontId="139" fillId="77" borderId="0" xfId="0" applyFont="1" applyFill="1" applyBorder="1" applyAlignment="1" applyProtection="1">
      <alignment vertical="top"/>
    </xf>
    <xf numFmtId="0" fontId="143" fillId="77" borderId="0" xfId="0" applyFont="1" applyFill="1" applyBorder="1" applyAlignment="1" applyProtection="1">
      <alignment horizontal="center" vertical="center"/>
    </xf>
    <xf numFmtId="0" fontId="143" fillId="77" borderId="0" xfId="0" applyFont="1" applyFill="1" applyBorder="1" applyAlignment="1" applyProtection="1">
      <alignment vertical="center" wrapText="1"/>
    </xf>
    <xf numFmtId="4" fontId="143" fillId="77" borderId="0" xfId="0" applyNumberFormat="1" applyFont="1" applyFill="1" applyBorder="1" applyAlignment="1" applyProtection="1">
      <alignment horizontal="center" vertical="center"/>
    </xf>
    <xf numFmtId="4" fontId="143" fillId="77" borderId="0" xfId="0" applyNumberFormat="1" applyFont="1" applyFill="1" applyBorder="1" applyAlignment="1" applyProtection="1">
      <alignment horizontal="center" vertical="center"/>
      <protection locked="0"/>
    </xf>
    <xf numFmtId="4" fontId="143" fillId="77" borderId="0" xfId="0" applyNumberFormat="1" applyFont="1" applyFill="1" applyBorder="1" applyAlignment="1" applyProtection="1">
      <alignment vertical="center"/>
      <protection locked="0"/>
    </xf>
    <xf numFmtId="0" fontId="141" fillId="77" borderId="0" xfId="0" applyFont="1" applyFill="1" applyBorder="1" applyAlignment="1" applyProtection="1">
      <alignment vertical="center"/>
    </xf>
    <xf numFmtId="0" fontId="141" fillId="0" borderId="0" xfId="0" applyFont="1" applyBorder="1" applyAlignment="1" applyProtection="1">
      <alignment vertical="center"/>
    </xf>
    <xf numFmtId="0" fontId="147" fillId="77" borderId="0" xfId="0" applyFont="1" applyFill="1" applyBorder="1" applyAlignment="1" applyProtection="1">
      <alignment vertical="center"/>
    </xf>
    <xf numFmtId="0" fontId="140" fillId="0" borderId="0" xfId="3460" applyFont="1" applyFill="1" applyBorder="1" applyAlignment="1" applyProtection="1">
      <alignment horizontal="justify" vertical="top" wrapText="1"/>
    </xf>
    <xf numFmtId="0" fontId="140" fillId="0" borderId="0" xfId="3460" applyFont="1" applyFill="1" applyBorder="1" applyAlignment="1" applyProtection="1">
      <alignment horizontal="center"/>
    </xf>
    <xf numFmtId="4" fontId="140" fillId="0" borderId="0" xfId="0" applyNumberFormat="1" applyFont="1" applyFill="1" applyBorder="1" applyAlignment="1" applyProtection="1">
      <protection locked="0"/>
    </xf>
    <xf numFmtId="4" fontId="140" fillId="76" borderId="22" xfId="0" applyNumberFormat="1" applyFont="1" applyFill="1" applyBorder="1" applyAlignment="1" applyProtection="1">
      <alignment horizontal="center"/>
      <protection locked="0"/>
    </xf>
    <xf numFmtId="0" fontId="140" fillId="0" borderId="20" xfId="0" applyFont="1" applyFill="1" applyBorder="1" applyAlignment="1" applyProtection="1">
      <alignment vertical="top" wrapText="1"/>
    </xf>
    <xf numFmtId="4" fontId="140" fillId="0" borderId="0" xfId="0" applyNumberFormat="1" applyFont="1" applyFill="1" applyBorder="1" applyAlignment="1" applyProtection="1">
      <alignment horizontal="center" wrapText="1"/>
    </xf>
    <xf numFmtId="10" fontId="140" fillId="76" borderId="23" xfId="0" applyNumberFormat="1" applyFont="1" applyFill="1" applyBorder="1" applyAlignment="1" applyProtection="1">
      <alignment horizontal="center"/>
      <protection locked="0"/>
    </xf>
    <xf numFmtId="4" fontId="140" fillId="76" borderId="24" xfId="0" applyNumberFormat="1" applyFont="1" applyFill="1" applyBorder="1" applyAlignment="1" applyProtection="1">
      <alignment horizontal="center"/>
      <protection locked="0"/>
    </xf>
    <xf numFmtId="0" fontId="143" fillId="77" borderId="0" xfId="0" applyFont="1" applyFill="1" applyBorder="1" applyAlignment="1" applyProtection="1">
      <alignment vertical="center"/>
    </xf>
    <xf numFmtId="0" fontId="140" fillId="0" borderId="0" xfId="0" applyFont="1" applyFill="1" applyBorder="1" applyAlignment="1" applyProtection="1">
      <alignment horizontal="left" vertical="top" wrapText="1"/>
    </xf>
    <xf numFmtId="0" fontId="143" fillId="0" borderId="17" xfId="0" applyFont="1" applyFill="1" applyBorder="1" applyAlignment="1" applyProtection="1">
      <alignment horizontal="center" vertical="top"/>
    </xf>
    <xf numFmtId="0" fontId="143" fillId="0" borderId="8" xfId="0" applyFont="1" applyFill="1" applyBorder="1" applyAlignment="1" applyProtection="1">
      <alignment vertical="top" wrapText="1"/>
    </xf>
    <xf numFmtId="0" fontId="143" fillId="0" borderId="8" xfId="0" applyFont="1" applyFill="1" applyBorder="1" applyAlignment="1" applyProtection="1">
      <alignment horizontal="center" vertical="top"/>
    </xf>
    <xf numFmtId="4" fontId="143" fillId="0" borderId="8" xfId="0" applyNumberFormat="1" applyFont="1" applyFill="1" applyBorder="1" applyAlignment="1" applyProtection="1">
      <alignment horizontal="center" vertical="top"/>
    </xf>
    <xf numFmtId="4" fontId="143" fillId="0" borderId="8" xfId="0" applyNumberFormat="1" applyFont="1" applyFill="1" applyBorder="1" applyAlignment="1" applyProtection="1">
      <alignment horizontal="center"/>
      <protection locked="0"/>
    </xf>
    <xf numFmtId="4" fontId="143" fillId="0" borderId="8" xfId="0" applyNumberFormat="1" applyFont="1" applyFill="1" applyBorder="1" applyAlignment="1" applyProtection="1">
      <alignment vertical="top"/>
      <protection locked="0"/>
    </xf>
    <xf numFmtId="0" fontId="141" fillId="0" borderId="25" xfId="0" applyFont="1" applyBorder="1" applyAlignment="1" applyProtection="1">
      <alignment vertical="top"/>
    </xf>
    <xf numFmtId="0" fontId="148" fillId="78" borderId="0" xfId="0" applyFont="1" applyFill="1"/>
    <xf numFmtId="0" fontId="148" fillId="78" borderId="0" xfId="0" applyFont="1" applyFill="1" applyAlignment="1">
      <alignment horizontal="center"/>
    </xf>
    <xf numFmtId="4" fontId="148" fillId="78" borderId="0" xfId="0" applyNumberFormat="1" applyFont="1" applyFill="1" applyAlignment="1">
      <alignment horizontal="right"/>
    </xf>
    <xf numFmtId="0" fontId="148" fillId="0" borderId="0" xfId="0" applyFont="1"/>
    <xf numFmtId="0" fontId="148" fillId="0" borderId="0" xfId="0" applyFont="1" applyAlignment="1">
      <alignment horizontal="center"/>
    </xf>
    <xf numFmtId="4" fontId="148" fillId="0" borderId="0" xfId="0" applyNumberFormat="1" applyFont="1" applyAlignment="1">
      <alignment horizontal="right"/>
    </xf>
    <xf numFmtId="0" fontId="149" fillId="0" borderId="0" xfId="0" applyFont="1" applyAlignment="1">
      <alignment horizontal="center"/>
    </xf>
    <xf numFmtId="0" fontId="148" fillId="0" borderId="0" xfId="0" applyFont="1" applyAlignment="1">
      <alignment horizontal="left"/>
    </xf>
    <xf numFmtId="0" fontId="150" fillId="78" borderId="0" xfId="0" applyFont="1" applyFill="1"/>
    <xf numFmtId="0" fontId="141" fillId="0" borderId="0" xfId="0" applyFont="1" applyBorder="1" applyAlignment="1" applyProtection="1">
      <alignment vertical="top" wrapText="1"/>
    </xf>
    <xf numFmtId="0" fontId="143" fillId="0" borderId="0" xfId="0" applyFont="1" applyFill="1" applyBorder="1" applyAlignment="1" applyProtection="1">
      <alignment vertical="top"/>
    </xf>
    <xf numFmtId="0" fontId="151" fillId="0" borderId="0" xfId="0" applyFont="1" applyFill="1" applyBorder="1" applyAlignment="1" applyProtection="1">
      <alignment horizontal="center" vertical="top"/>
    </xf>
    <xf numFmtId="0" fontId="151" fillId="0" borderId="0" xfId="0" applyFont="1" applyFill="1" applyBorder="1" applyAlignment="1" applyProtection="1">
      <alignment vertical="top" wrapText="1"/>
    </xf>
    <xf numFmtId="4" fontId="151" fillId="0" borderId="0" xfId="0" applyNumberFormat="1" applyFont="1" applyFill="1" applyBorder="1" applyAlignment="1" applyProtection="1">
      <alignment horizontal="center" vertical="top"/>
    </xf>
    <xf numFmtId="4" fontId="151" fillId="0" borderId="0" xfId="0" applyNumberFormat="1" applyFont="1" applyFill="1" applyBorder="1" applyAlignment="1" applyProtection="1">
      <alignment horizontal="center"/>
      <protection locked="0"/>
    </xf>
    <xf numFmtId="4" fontId="151" fillId="0" borderId="0" xfId="0" applyNumberFormat="1" applyFont="1" applyFill="1" applyBorder="1" applyAlignment="1" applyProtection="1">
      <alignment vertical="top"/>
      <protection locked="0"/>
    </xf>
    <xf numFmtId="0" fontId="152" fillId="0" borderId="0" xfId="0" applyFont="1" applyBorder="1" applyAlignment="1" applyProtection="1">
      <alignment vertical="top"/>
    </xf>
    <xf numFmtId="0" fontId="153" fillId="0" borderId="0" xfId="0" applyFont="1" applyFill="1" applyBorder="1" applyAlignment="1" applyProtection="1">
      <alignment horizontal="left" vertical="top" wrapText="1"/>
    </xf>
    <xf numFmtId="0" fontId="153" fillId="0" borderId="0" xfId="0" applyFont="1" applyFill="1" applyBorder="1" applyAlignment="1" applyProtection="1"/>
    <xf numFmtId="0" fontId="153" fillId="0" borderId="0" xfId="0" applyFont="1" applyFill="1" applyBorder="1" applyAlignment="1" applyProtection="1">
      <alignment horizontal="center"/>
    </xf>
    <xf numFmtId="0" fontId="154" fillId="0" borderId="0" xfId="0" applyFont="1" applyBorder="1" applyAlignment="1" applyProtection="1">
      <alignment vertical="top" wrapText="1"/>
    </xf>
    <xf numFmtId="0" fontId="153" fillId="0" borderId="20" xfId="3460" applyFont="1" applyFill="1" applyBorder="1" applyAlignment="1" applyProtection="1">
      <alignment horizontal="justify" vertical="top" wrapText="1"/>
    </xf>
    <xf numFmtId="0" fontId="153" fillId="0" borderId="20" xfId="3460" applyFont="1" applyFill="1" applyBorder="1" applyAlignment="1" applyProtection="1">
      <alignment horizontal="center"/>
    </xf>
    <xf numFmtId="4" fontId="153" fillId="0" borderId="20" xfId="0" applyNumberFormat="1" applyFont="1" applyFill="1" applyBorder="1" applyAlignment="1" applyProtection="1">
      <alignment horizontal="center"/>
    </xf>
    <xf numFmtId="4" fontId="153" fillId="0" borderId="20" xfId="0" applyNumberFormat="1" applyFont="1" applyFill="1" applyBorder="1" applyAlignment="1" applyProtection="1">
      <protection locked="0"/>
    </xf>
    <xf numFmtId="0" fontId="152" fillId="0" borderId="20" xfId="0" applyFont="1" applyBorder="1" applyAlignment="1" applyProtection="1">
      <alignment vertical="top"/>
    </xf>
    <xf numFmtId="0" fontId="142" fillId="0" borderId="26" xfId="0" applyFont="1" applyFill="1" applyBorder="1" applyAlignment="1" applyProtection="1">
      <alignment horizontal="center" vertical="center"/>
    </xf>
    <xf numFmtId="0" fontId="142" fillId="0" borderId="26" xfId="0" applyFont="1" applyFill="1" applyBorder="1" applyAlignment="1" applyProtection="1">
      <alignment horizontal="center" vertical="center" wrapText="1"/>
    </xf>
    <xf numFmtId="4" fontId="143" fillId="0" borderId="26" xfId="0" applyNumberFormat="1" applyFont="1" applyFill="1" applyBorder="1" applyAlignment="1" applyProtection="1">
      <alignment horizontal="center" vertical="center"/>
    </xf>
    <xf numFmtId="4" fontId="142" fillId="0" borderId="26" xfId="0" applyNumberFormat="1" applyFont="1" applyFill="1" applyBorder="1" applyAlignment="1" applyProtection="1">
      <alignment horizontal="center" vertical="center"/>
      <protection locked="0"/>
    </xf>
    <xf numFmtId="4" fontId="142" fillId="0" borderId="26" xfId="0" applyNumberFormat="1" applyFont="1" applyFill="1" applyBorder="1" applyAlignment="1" applyProtection="1">
      <alignment horizontal="center" vertical="center" wrapText="1"/>
      <protection locked="0"/>
    </xf>
    <xf numFmtId="4" fontId="141" fillId="79" borderId="0" xfId="0" applyNumberFormat="1" applyFont="1" applyFill="1" applyBorder="1" applyAlignment="1" applyProtection="1">
      <alignment vertical="top"/>
      <protection locked="0"/>
    </xf>
    <xf numFmtId="0" fontId="140" fillId="0" borderId="0" xfId="0" applyFont="1" applyFill="1" applyBorder="1" applyAlignment="1" applyProtection="1">
      <alignment horizontal="center" wrapText="1"/>
    </xf>
    <xf numFmtId="4" fontId="140" fillId="76" borderId="23" xfId="0" applyNumberFormat="1" applyFont="1" applyFill="1" applyBorder="1" applyAlignment="1" applyProtection="1">
      <alignment horizontal="center"/>
      <protection locked="0"/>
    </xf>
    <xf numFmtId="0" fontId="140" fillId="0" borderId="0" xfId="0" quotePrefix="1" applyFont="1" applyFill="1" applyBorder="1" applyAlignment="1" applyProtection="1">
      <alignment vertical="top" wrapText="1"/>
    </xf>
    <xf numFmtId="4" fontId="153" fillId="76" borderId="21" xfId="0" applyNumberFormat="1" applyFont="1" applyFill="1" applyBorder="1" applyAlignment="1" applyProtection="1">
      <alignment horizontal="center"/>
      <protection locked="0"/>
    </xf>
    <xf numFmtId="0" fontId="143" fillId="0" borderId="8" xfId="0" applyFont="1" applyFill="1" applyBorder="1" applyAlignment="1" applyProtection="1">
      <alignment vertical="top"/>
    </xf>
    <xf numFmtId="0" fontId="148" fillId="0" borderId="27" xfId="0" applyFont="1" applyBorder="1"/>
    <xf numFmtId="0" fontId="149" fillId="0" borderId="7" xfId="0" applyFont="1" applyBorder="1"/>
    <xf numFmtId="0" fontId="148" fillId="0" borderId="7" xfId="0" applyFont="1" applyBorder="1"/>
    <xf numFmtId="0" fontId="148" fillId="0" borderId="7" xfId="0" applyFont="1" applyBorder="1" applyAlignment="1">
      <alignment horizontal="center"/>
    </xf>
    <xf numFmtId="4" fontId="149" fillId="0" borderId="7" xfId="0" applyNumberFormat="1" applyFont="1" applyBorder="1" applyAlignment="1">
      <alignment horizontal="right"/>
    </xf>
    <xf numFmtId="0" fontId="141" fillId="0" borderId="28" xfId="0" applyFont="1" applyBorder="1" applyAlignment="1" applyProtection="1">
      <alignment vertical="top"/>
    </xf>
    <xf numFmtId="0" fontId="141" fillId="0" borderId="0" xfId="0" applyFont="1" applyFill="1" applyBorder="1" applyAlignment="1" applyProtection="1">
      <alignment vertical="top"/>
    </xf>
    <xf numFmtId="0" fontId="142" fillId="80" borderId="0" xfId="0" applyFont="1" applyFill="1" applyBorder="1" applyAlignment="1" applyProtection="1">
      <alignment horizontal="center" vertical="top"/>
    </xf>
    <xf numFmtId="0" fontId="142" fillId="80" borderId="0" xfId="0" applyFont="1" applyFill="1" applyBorder="1" applyAlignment="1" applyProtection="1">
      <alignment vertical="top" wrapText="1"/>
    </xf>
    <xf numFmtId="4" fontId="143" fillId="80" borderId="0" xfId="0" applyNumberFormat="1" applyFont="1" applyFill="1" applyBorder="1" applyAlignment="1" applyProtection="1">
      <alignment horizontal="center" vertical="top"/>
    </xf>
    <xf numFmtId="4" fontId="142" fillId="80" borderId="0" xfId="0" applyNumberFormat="1" applyFont="1" applyFill="1" applyBorder="1" applyAlignment="1" applyProtection="1">
      <alignment horizontal="center"/>
      <protection locked="0"/>
    </xf>
    <xf numFmtId="4" fontId="142" fillId="80" borderId="0" xfId="0" applyNumberFormat="1" applyFont="1" applyFill="1" applyBorder="1" applyAlignment="1" applyProtection="1">
      <alignment vertical="top"/>
      <protection locked="0"/>
    </xf>
    <xf numFmtId="0" fontId="142" fillId="80" borderId="0" xfId="0" applyFont="1" applyFill="1" applyBorder="1" applyAlignment="1" applyProtection="1">
      <alignment vertical="top"/>
    </xf>
    <xf numFmtId="0" fontId="142" fillId="77" borderId="0" xfId="0" applyFont="1" applyFill="1" applyBorder="1" applyAlignment="1" applyProtection="1">
      <alignment horizontal="center" vertical="top"/>
    </xf>
    <xf numFmtId="0" fontId="142" fillId="77" borderId="0" xfId="0" applyFont="1" applyFill="1" applyBorder="1" applyAlignment="1" applyProtection="1">
      <alignment vertical="top" wrapText="1"/>
    </xf>
    <xf numFmtId="4" fontId="143" fillId="77" borderId="0" xfId="0" applyNumberFormat="1" applyFont="1" applyFill="1" applyBorder="1" applyAlignment="1" applyProtection="1">
      <alignment horizontal="center" vertical="top"/>
    </xf>
    <xf numFmtId="4" fontId="142" fillId="77" borderId="0" xfId="0" applyNumberFormat="1" applyFont="1" applyFill="1" applyBorder="1" applyAlignment="1" applyProtection="1">
      <alignment horizontal="center"/>
      <protection locked="0"/>
    </xf>
    <xf numFmtId="4" fontId="142" fillId="77" borderId="0" xfId="0" applyNumberFormat="1" applyFont="1" applyFill="1" applyBorder="1" applyAlignment="1" applyProtection="1">
      <alignment vertical="top"/>
      <protection locked="0"/>
    </xf>
    <xf numFmtId="0" fontId="142" fillId="77" borderId="0" xfId="0" applyFont="1" applyFill="1" applyBorder="1" applyAlignment="1" applyProtection="1">
      <alignment vertical="top"/>
    </xf>
    <xf numFmtId="0" fontId="142" fillId="0" borderId="20" xfId="0" applyFont="1" applyFill="1" applyBorder="1" applyAlignment="1" applyProtection="1">
      <alignment horizontal="center" vertical="top"/>
    </xf>
    <xf numFmtId="0" fontId="141" fillId="0" borderId="20" xfId="0" applyFont="1" applyFill="1" applyBorder="1" applyAlignment="1" applyProtection="1">
      <alignment vertical="top" wrapText="1"/>
    </xf>
    <xf numFmtId="0" fontId="141" fillId="0" borderId="20" xfId="0" applyFont="1" applyFill="1" applyBorder="1" applyAlignment="1" applyProtection="1">
      <alignment horizontal="center" vertical="top"/>
    </xf>
    <xf numFmtId="4" fontId="140" fillId="0" borderId="20" xfId="0" applyNumberFormat="1" applyFont="1" applyFill="1" applyBorder="1" applyAlignment="1" applyProtection="1">
      <alignment horizontal="center" vertical="top"/>
    </xf>
    <xf numFmtId="4" fontId="141" fillId="0" borderId="20" xfId="0" applyNumberFormat="1" applyFont="1" applyFill="1" applyBorder="1" applyAlignment="1" applyProtection="1">
      <alignment horizontal="center"/>
      <protection locked="0"/>
    </xf>
    <xf numFmtId="4" fontId="141" fillId="0" borderId="20" xfId="0" applyNumberFormat="1" applyFont="1" applyFill="1" applyBorder="1" applyAlignment="1" applyProtection="1">
      <alignment vertical="top"/>
      <protection locked="0"/>
    </xf>
    <xf numFmtId="0" fontId="141" fillId="77" borderId="0" xfId="0" applyFont="1" applyFill="1" applyBorder="1" applyAlignment="1" applyProtection="1">
      <alignment vertical="top"/>
    </xf>
  </cellXfs>
  <cellStyles count="60553">
    <cellStyle name=" 1" xfId="7559"/>
    <cellStyle name=" 1 2" xfId="52370"/>
    <cellStyle name="_HOTEL LONE" xfId="1"/>
    <cellStyle name="_HOTEL LONE 2" xfId="2"/>
    <cellStyle name="_STAMBENI DIO" xfId="3"/>
    <cellStyle name="_STAMBENI DIO 2" xfId="52373"/>
    <cellStyle name="_STAMBENI DIO_2009_06_03_tender_politin_PARCELACIJA - S formom" xfId="4"/>
    <cellStyle name="_STAMBENI DIO_B - Radovi" xfId="7560"/>
    <cellStyle name="_STAMBENI DIO_D Strojarski radovi - Parentino Residence" xfId="5"/>
    <cellStyle name="_STAMBENI DIO_D Strojarski radovi - Parentino Residence 2" xfId="52374"/>
    <cellStyle name="_STAMBENI DIO_D Strojarski radovi - Parentino Residence_B - Radovi" xfId="7561"/>
    <cellStyle name="_troškovnik" xfId="6"/>
    <cellStyle name="_troškovnik 2" xfId="52375"/>
    <cellStyle name="_troškovnik_2009_06_02_tender_jezevac_PARCELACIJA  -s formom" xfId="7"/>
    <cellStyle name="_troškovnik_2009_06_02_tender_jezevac_PARCELACIJA  -s formom_B - Radovi" xfId="7562"/>
    <cellStyle name="_troškovnik_2009_06_03_tender_politin_PARCELACIJA - S formom" xfId="8"/>
    <cellStyle name="_troškovnik_2009_06_03_tender_politin_PARCELACIJA - S formom_B - Radovi" xfId="7563"/>
    <cellStyle name="_troškovnik_B - Radovi" xfId="7564"/>
    <cellStyle name="_troškovnik_D Strojarski radovi - Parentino Residence" xfId="9"/>
    <cellStyle name="_troškovnik_D Strojarski radovi - Parentino Residence 2" xfId="52376"/>
    <cellStyle name="_troškovnik_D Strojarski radovi - Parentino Residence_B - Radovi" xfId="7565"/>
    <cellStyle name="20% - Accent1 2" xfId="10"/>
    <cellStyle name="20% - Accent1 2 10" xfId="11"/>
    <cellStyle name="20% - Accent1 2 11" xfId="12"/>
    <cellStyle name="20% - Accent1 2 12" xfId="13"/>
    <cellStyle name="20% - Accent1 2 13" xfId="14"/>
    <cellStyle name="20% - Accent1 2 14" xfId="15"/>
    <cellStyle name="20% - Accent1 2 15" xfId="16"/>
    <cellStyle name="20% - Accent1 2 16" xfId="17"/>
    <cellStyle name="20% - Accent1 2 17" xfId="18"/>
    <cellStyle name="20% - Accent1 2 18" xfId="19"/>
    <cellStyle name="20% - Accent1 2 19" xfId="20"/>
    <cellStyle name="20% - Accent1 2 2" xfId="21"/>
    <cellStyle name="20% - Accent1 2 2 2" xfId="22"/>
    <cellStyle name="20% - Accent1 2 20" xfId="23"/>
    <cellStyle name="20% - Accent1 2 21" xfId="24"/>
    <cellStyle name="20% - Accent1 2 22" xfId="25"/>
    <cellStyle name="20% - Accent1 2 23" xfId="26"/>
    <cellStyle name="20% - Accent1 2 24" xfId="27"/>
    <cellStyle name="20% - Accent1 2 25" xfId="28"/>
    <cellStyle name="20% - Accent1 2 26" xfId="29"/>
    <cellStyle name="20% - Accent1 2 27" xfId="30"/>
    <cellStyle name="20% - Accent1 2 28" xfId="31"/>
    <cellStyle name="20% - Accent1 2 29" xfId="32"/>
    <cellStyle name="20% - Accent1 2 3" xfId="33"/>
    <cellStyle name="20% - Accent1 2 3 2" xfId="34"/>
    <cellStyle name="20% - Accent1 2 30" xfId="35"/>
    <cellStyle name="20% - Accent1 2 31" xfId="36"/>
    <cellStyle name="20% - Accent1 2 32" xfId="37"/>
    <cellStyle name="20% - Accent1 2 33" xfId="38"/>
    <cellStyle name="20% - Accent1 2 34" xfId="39"/>
    <cellStyle name="20% - Accent1 2 35" xfId="40"/>
    <cellStyle name="20% - Accent1 2 36" xfId="41"/>
    <cellStyle name="20% - Accent1 2 37" xfId="42"/>
    <cellStyle name="20% - Accent1 2 38" xfId="43"/>
    <cellStyle name="20% - Accent1 2 39" xfId="44"/>
    <cellStyle name="20% - Accent1 2 4" xfId="45"/>
    <cellStyle name="20% - Accent1 2 4 2" xfId="46"/>
    <cellStyle name="20% - Accent1 2 40" xfId="47"/>
    <cellStyle name="20% - Accent1 2 41" xfId="48"/>
    <cellStyle name="20% - Accent1 2 42" xfId="49"/>
    <cellStyle name="20% - Accent1 2 43" xfId="50"/>
    <cellStyle name="20% - Accent1 2 44" xfId="51"/>
    <cellStyle name="20% - Accent1 2 45" xfId="52"/>
    <cellStyle name="20% - Accent1 2 46" xfId="53"/>
    <cellStyle name="20% - Accent1 2 47" xfId="54"/>
    <cellStyle name="20% - Accent1 2 48" xfId="55"/>
    <cellStyle name="20% - Accent1 2 49" xfId="56"/>
    <cellStyle name="20% - Accent1 2 5" xfId="57"/>
    <cellStyle name="20% - Accent1 2 50" xfId="58"/>
    <cellStyle name="20% - Accent1 2 6" xfId="59"/>
    <cellStyle name="20% - Accent1 2 7" xfId="60"/>
    <cellStyle name="20% - Accent1 2 8" xfId="61"/>
    <cellStyle name="20% - Accent1 2 9" xfId="62"/>
    <cellStyle name="20% - Accent1 3" xfId="63"/>
    <cellStyle name="20% - Accent1 3 10" xfId="64"/>
    <cellStyle name="20% - Accent1 3 11" xfId="65"/>
    <cellStyle name="20% - Accent1 3 12" xfId="66"/>
    <cellStyle name="20% - Accent1 3 13" xfId="67"/>
    <cellStyle name="20% - Accent1 3 14" xfId="68"/>
    <cellStyle name="20% - Accent1 3 15" xfId="69"/>
    <cellStyle name="20% - Accent1 3 16" xfId="70"/>
    <cellStyle name="20% - Accent1 3 17" xfId="71"/>
    <cellStyle name="20% - Accent1 3 18" xfId="72"/>
    <cellStyle name="20% - Accent1 3 19" xfId="73"/>
    <cellStyle name="20% - Accent1 3 2" xfId="74"/>
    <cellStyle name="20% - Accent1 3 20" xfId="75"/>
    <cellStyle name="20% - Accent1 3 21" xfId="76"/>
    <cellStyle name="20% - Accent1 3 22" xfId="77"/>
    <cellStyle name="20% - Accent1 3 23" xfId="78"/>
    <cellStyle name="20% - Accent1 3 24" xfId="79"/>
    <cellStyle name="20% - Accent1 3 25" xfId="80"/>
    <cellStyle name="20% - Accent1 3 26" xfId="81"/>
    <cellStyle name="20% - Accent1 3 27" xfId="82"/>
    <cellStyle name="20% - Accent1 3 28" xfId="83"/>
    <cellStyle name="20% - Accent1 3 29" xfId="84"/>
    <cellStyle name="20% - Accent1 3 3" xfId="85"/>
    <cellStyle name="20% - Accent1 3 3 2" xfId="86"/>
    <cellStyle name="20% - Accent1 3 30" xfId="87"/>
    <cellStyle name="20% - Accent1 3 31" xfId="88"/>
    <cellStyle name="20% - Accent1 3 4" xfId="89"/>
    <cellStyle name="20% - Accent1 3 5" xfId="90"/>
    <cellStyle name="20% - Accent1 3 6" xfId="91"/>
    <cellStyle name="20% - Accent1 3 7" xfId="92"/>
    <cellStyle name="20% - Accent1 3 8" xfId="93"/>
    <cellStyle name="20% - Accent1 3 9" xfId="94"/>
    <cellStyle name="20% - Accent1 4" xfId="95"/>
    <cellStyle name="20% - Accent1 4 10" xfId="96"/>
    <cellStyle name="20% - Accent1 4 11" xfId="97"/>
    <cellStyle name="20% - Accent1 4 12" xfId="98"/>
    <cellStyle name="20% - Accent1 4 13" xfId="99"/>
    <cellStyle name="20% - Accent1 4 14" xfId="100"/>
    <cellStyle name="20% - Accent1 4 15" xfId="101"/>
    <cellStyle name="20% - Accent1 4 16" xfId="102"/>
    <cellStyle name="20% - Accent1 4 17" xfId="103"/>
    <cellStyle name="20% - Accent1 4 18" xfId="104"/>
    <cellStyle name="20% - Accent1 4 19" xfId="105"/>
    <cellStyle name="20% - Accent1 4 2" xfId="106"/>
    <cellStyle name="20% - Accent1 4 20" xfId="107"/>
    <cellStyle name="20% - Accent1 4 21" xfId="108"/>
    <cellStyle name="20% - Accent1 4 22" xfId="109"/>
    <cellStyle name="20% - Accent1 4 23" xfId="110"/>
    <cellStyle name="20% - Accent1 4 24" xfId="111"/>
    <cellStyle name="20% - Accent1 4 25" xfId="112"/>
    <cellStyle name="20% - Accent1 4 26" xfId="113"/>
    <cellStyle name="20% - Accent1 4 27" xfId="114"/>
    <cellStyle name="20% - Accent1 4 28" xfId="115"/>
    <cellStyle name="20% - Accent1 4 3" xfId="116"/>
    <cellStyle name="20% - Accent1 4 4" xfId="117"/>
    <cellStyle name="20% - Accent1 4 5" xfId="118"/>
    <cellStyle name="20% - Accent1 4 6" xfId="119"/>
    <cellStyle name="20% - Accent1 4 7" xfId="120"/>
    <cellStyle name="20% - Accent1 4 8" xfId="121"/>
    <cellStyle name="20% - Accent1 4 9" xfId="122"/>
    <cellStyle name="20% - Accent1 5" xfId="123"/>
    <cellStyle name="20% - Accent1 6" xfId="124"/>
    <cellStyle name="20% - Accent2 2" xfId="125"/>
    <cellStyle name="20% - Accent2 2 10" xfId="126"/>
    <cellStyle name="20% - Accent2 2 11" xfId="127"/>
    <cellStyle name="20% - Accent2 2 12" xfId="128"/>
    <cellStyle name="20% - Accent2 2 13" xfId="129"/>
    <cellStyle name="20% - Accent2 2 14" xfId="130"/>
    <cellStyle name="20% - Accent2 2 15" xfId="131"/>
    <cellStyle name="20% - Accent2 2 16" xfId="132"/>
    <cellStyle name="20% - Accent2 2 17" xfId="133"/>
    <cellStyle name="20% - Accent2 2 18" xfId="134"/>
    <cellStyle name="20% - Accent2 2 19" xfId="135"/>
    <cellStyle name="20% - Accent2 2 2" xfId="136"/>
    <cellStyle name="20% - Accent2 2 2 2" xfId="137"/>
    <cellStyle name="20% - Accent2 2 20" xfId="138"/>
    <cellStyle name="20% - Accent2 2 21" xfId="139"/>
    <cellStyle name="20% - Accent2 2 22" xfId="140"/>
    <cellStyle name="20% - Accent2 2 23" xfId="141"/>
    <cellStyle name="20% - Accent2 2 24" xfId="142"/>
    <cellStyle name="20% - Accent2 2 25" xfId="143"/>
    <cellStyle name="20% - Accent2 2 26" xfId="144"/>
    <cellStyle name="20% - Accent2 2 27" xfId="145"/>
    <cellStyle name="20% - Accent2 2 28" xfId="146"/>
    <cellStyle name="20% - Accent2 2 29" xfId="147"/>
    <cellStyle name="20% - Accent2 2 3" xfId="148"/>
    <cellStyle name="20% - Accent2 2 3 2" xfId="149"/>
    <cellStyle name="20% - Accent2 2 30" xfId="150"/>
    <cellStyle name="20% - Accent2 2 31" xfId="151"/>
    <cellStyle name="20% - Accent2 2 32" xfId="152"/>
    <cellStyle name="20% - Accent2 2 33" xfId="153"/>
    <cellStyle name="20% - Accent2 2 34" xfId="154"/>
    <cellStyle name="20% - Accent2 2 35" xfId="155"/>
    <cellStyle name="20% - Accent2 2 36" xfId="156"/>
    <cellStyle name="20% - Accent2 2 37" xfId="157"/>
    <cellStyle name="20% - Accent2 2 38" xfId="158"/>
    <cellStyle name="20% - Accent2 2 39" xfId="159"/>
    <cellStyle name="20% - Accent2 2 4" xfId="160"/>
    <cellStyle name="20% - Accent2 2 4 2" xfId="161"/>
    <cellStyle name="20% - Accent2 2 40" xfId="162"/>
    <cellStyle name="20% - Accent2 2 41" xfId="163"/>
    <cellStyle name="20% - Accent2 2 42" xfId="164"/>
    <cellStyle name="20% - Accent2 2 43" xfId="165"/>
    <cellStyle name="20% - Accent2 2 44" xfId="166"/>
    <cellStyle name="20% - Accent2 2 45" xfId="167"/>
    <cellStyle name="20% - Accent2 2 46" xfId="168"/>
    <cellStyle name="20% - Accent2 2 47" xfId="169"/>
    <cellStyle name="20% - Accent2 2 48" xfId="170"/>
    <cellStyle name="20% - Accent2 2 49" xfId="171"/>
    <cellStyle name="20% - Accent2 2 5" xfId="172"/>
    <cellStyle name="20% - Accent2 2 50" xfId="173"/>
    <cellStyle name="20% - Accent2 2 6" xfId="174"/>
    <cellStyle name="20% - Accent2 2 7" xfId="175"/>
    <cellStyle name="20% - Accent2 2 8" xfId="176"/>
    <cellStyle name="20% - Accent2 2 9" xfId="177"/>
    <cellStyle name="20% - Accent2 3" xfId="178"/>
    <cellStyle name="20% - Accent2 3 10" xfId="179"/>
    <cellStyle name="20% - Accent2 3 11" xfId="180"/>
    <cellStyle name="20% - Accent2 3 12" xfId="181"/>
    <cellStyle name="20% - Accent2 3 13" xfId="182"/>
    <cellStyle name="20% - Accent2 3 14" xfId="183"/>
    <cellStyle name="20% - Accent2 3 15" xfId="184"/>
    <cellStyle name="20% - Accent2 3 16" xfId="185"/>
    <cellStyle name="20% - Accent2 3 17" xfId="186"/>
    <cellStyle name="20% - Accent2 3 18" xfId="187"/>
    <cellStyle name="20% - Accent2 3 19" xfId="188"/>
    <cellStyle name="20% - Accent2 3 2" xfId="189"/>
    <cellStyle name="20% - Accent2 3 20" xfId="190"/>
    <cellStyle name="20% - Accent2 3 21" xfId="191"/>
    <cellStyle name="20% - Accent2 3 22" xfId="192"/>
    <cellStyle name="20% - Accent2 3 23" xfId="193"/>
    <cellStyle name="20% - Accent2 3 24" xfId="194"/>
    <cellStyle name="20% - Accent2 3 25" xfId="195"/>
    <cellStyle name="20% - Accent2 3 26" xfId="196"/>
    <cellStyle name="20% - Accent2 3 27" xfId="197"/>
    <cellStyle name="20% - Accent2 3 28" xfId="198"/>
    <cellStyle name="20% - Accent2 3 29" xfId="199"/>
    <cellStyle name="20% - Accent2 3 3" xfId="200"/>
    <cellStyle name="20% - Accent2 3 3 2" xfId="201"/>
    <cellStyle name="20% - Accent2 3 30" xfId="202"/>
    <cellStyle name="20% - Accent2 3 31" xfId="203"/>
    <cellStyle name="20% - Accent2 3 4" xfId="204"/>
    <cellStyle name="20% - Accent2 3 5" xfId="205"/>
    <cellStyle name="20% - Accent2 3 6" xfId="206"/>
    <cellStyle name="20% - Accent2 3 7" xfId="207"/>
    <cellStyle name="20% - Accent2 3 8" xfId="208"/>
    <cellStyle name="20% - Accent2 3 9" xfId="209"/>
    <cellStyle name="20% - Accent2 4" xfId="210"/>
    <cellStyle name="20% - Accent2 4 10" xfId="211"/>
    <cellStyle name="20% - Accent2 4 11" xfId="212"/>
    <cellStyle name="20% - Accent2 4 12" xfId="213"/>
    <cellStyle name="20% - Accent2 4 13" xfId="214"/>
    <cellStyle name="20% - Accent2 4 14" xfId="215"/>
    <cellStyle name="20% - Accent2 4 15" xfId="216"/>
    <cellStyle name="20% - Accent2 4 16" xfId="217"/>
    <cellStyle name="20% - Accent2 4 17" xfId="218"/>
    <cellStyle name="20% - Accent2 4 18" xfId="219"/>
    <cellStyle name="20% - Accent2 4 19" xfId="220"/>
    <cellStyle name="20% - Accent2 4 2" xfId="221"/>
    <cellStyle name="20% - Accent2 4 20" xfId="222"/>
    <cellStyle name="20% - Accent2 4 21" xfId="223"/>
    <cellStyle name="20% - Accent2 4 22" xfId="224"/>
    <cellStyle name="20% - Accent2 4 23" xfId="225"/>
    <cellStyle name="20% - Accent2 4 24" xfId="226"/>
    <cellStyle name="20% - Accent2 4 25" xfId="227"/>
    <cellStyle name="20% - Accent2 4 26" xfId="228"/>
    <cellStyle name="20% - Accent2 4 27" xfId="229"/>
    <cellStyle name="20% - Accent2 4 28" xfId="230"/>
    <cellStyle name="20% - Accent2 4 3" xfId="231"/>
    <cellStyle name="20% - Accent2 4 4" xfId="232"/>
    <cellStyle name="20% - Accent2 4 5" xfId="233"/>
    <cellStyle name="20% - Accent2 4 6" xfId="234"/>
    <cellStyle name="20% - Accent2 4 7" xfId="235"/>
    <cellStyle name="20% - Accent2 4 8" xfId="236"/>
    <cellStyle name="20% - Accent2 4 9" xfId="237"/>
    <cellStyle name="20% - Accent2 5" xfId="238"/>
    <cellStyle name="20% - Accent2 6" xfId="239"/>
    <cellStyle name="20% - Accent3 2" xfId="240"/>
    <cellStyle name="20% - Accent3 2 10" xfId="241"/>
    <cellStyle name="20% - Accent3 2 11" xfId="242"/>
    <cellStyle name="20% - Accent3 2 12" xfId="243"/>
    <cellStyle name="20% - Accent3 2 13" xfId="244"/>
    <cellStyle name="20% - Accent3 2 14" xfId="245"/>
    <cellStyle name="20% - Accent3 2 15" xfId="246"/>
    <cellStyle name="20% - Accent3 2 16" xfId="247"/>
    <cellStyle name="20% - Accent3 2 17" xfId="248"/>
    <cellStyle name="20% - Accent3 2 18" xfId="249"/>
    <cellStyle name="20% - Accent3 2 19" xfId="250"/>
    <cellStyle name="20% - Accent3 2 2" xfId="251"/>
    <cellStyle name="20% - Accent3 2 2 2" xfId="252"/>
    <cellStyle name="20% - Accent3 2 20" xfId="253"/>
    <cellStyle name="20% - Accent3 2 21" xfId="254"/>
    <cellStyle name="20% - Accent3 2 22" xfId="255"/>
    <cellStyle name="20% - Accent3 2 23" xfId="256"/>
    <cellStyle name="20% - Accent3 2 24" xfId="257"/>
    <cellStyle name="20% - Accent3 2 25" xfId="258"/>
    <cellStyle name="20% - Accent3 2 26" xfId="259"/>
    <cellStyle name="20% - Accent3 2 27" xfId="260"/>
    <cellStyle name="20% - Accent3 2 28" xfId="261"/>
    <cellStyle name="20% - Accent3 2 29" xfId="262"/>
    <cellStyle name="20% - Accent3 2 3" xfId="263"/>
    <cellStyle name="20% - Accent3 2 3 2" xfId="264"/>
    <cellStyle name="20% - Accent3 2 30" xfId="265"/>
    <cellStyle name="20% - Accent3 2 31" xfId="266"/>
    <cellStyle name="20% - Accent3 2 32" xfId="267"/>
    <cellStyle name="20% - Accent3 2 33" xfId="268"/>
    <cellStyle name="20% - Accent3 2 34" xfId="269"/>
    <cellStyle name="20% - Accent3 2 35" xfId="270"/>
    <cellStyle name="20% - Accent3 2 36" xfId="271"/>
    <cellStyle name="20% - Accent3 2 37" xfId="272"/>
    <cellStyle name="20% - Accent3 2 38" xfId="273"/>
    <cellStyle name="20% - Accent3 2 39" xfId="274"/>
    <cellStyle name="20% - Accent3 2 4" xfId="275"/>
    <cellStyle name="20% - Accent3 2 4 2" xfId="276"/>
    <cellStyle name="20% - Accent3 2 40" xfId="277"/>
    <cellStyle name="20% - Accent3 2 41" xfId="278"/>
    <cellStyle name="20% - Accent3 2 42" xfId="279"/>
    <cellStyle name="20% - Accent3 2 43" xfId="280"/>
    <cellStyle name="20% - Accent3 2 44" xfId="281"/>
    <cellStyle name="20% - Accent3 2 45" xfId="282"/>
    <cellStyle name="20% - Accent3 2 46" xfId="283"/>
    <cellStyle name="20% - Accent3 2 47" xfId="284"/>
    <cellStyle name="20% - Accent3 2 48" xfId="285"/>
    <cellStyle name="20% - Accent3 2 49" xfId="286"/>
    <cellStyle name="20% - Accent3 2 5" xfId="287"/>
    <cellStyle name="20% - Accent3 2 50" xfId="288"/>
    <cellStyle name="20% - Accent3 2 6" xfId="289"/>
    <cellStyle name="20% - Accent3 2 7" xfId="290"/>
    <cellStyle name="20% - Accent3 2 8" xfId="291"/>
    <cellStyle name="20% - Accent3 2 9" xfId="292"/>
    <cellStyle name="20% - Accent3 3" xfId="293"/>
    <cellStyle name="20% - Accent3 3 10" xfId="294"/>
    <cellStyle name="20% - Accent3 3 11" xfId="295"/>
    <cellStyle name="20% - Accent3 3 12" xfId="296"/>
    <cellStyle name="20% - Accent3 3 13" xfId="297"/>
    <cellStyle name="20% - Accent3 3 14" xfId="298"/>
    <cellStyle name="20% - Accent3 3 15" xfId="299"/>
    <cellStyle name="20% - Accent3 3 16" xfId="300"/>
    <cellStyle name="20% - Accent3 3 17" xfId="301"/>
    <cellStyle name="20% - Accent3 3 18" xfId="302"/>
    <cellStyle name="20% - Accent3 3 19" xfId="303"/>
    <cellStyle name="20% - Accent3 3 2" xfId="304"/>
    <cellStyle name="20% - Accent3 3 20" xfId="305"/>
    <cellStyle name="20% - Accent3 3 21" xfId="306"/>
    <cellStyle name="20% - Accent3 3 22" xfId="307"/>
    <cellStyle name="20% - Accent3 3 23" xfId="308"/>
    <cellStyle name="20% - Accent3 3 24" xfId="309"/>
    <cellStyle name="20% - Accent3 3 25" xfId="310"/>
    <cellStyle name="20% - Accent3 3 26" xfId="311"/>
    <cellStyle name="20% - Accent3 3 27" xfId="312"/>
    <cellStyle name="20% - Accent3 3 28" xfId="313"/>
    <cellStyle name="20% - Accent3 3 29" xfId="314"/>
    <cellStyle name="20% - Accent3 3 3" xfId="315"/>
    <cellStyle name="20% - Accent3 3 3 2" xfId="316"/>
    <cellStyle name="20% - Accent3 3 30" xfId="317"/>
    <cellStyle name="20% - Accent3 3 31" xfId="318"/>
    <cellStyle name="20% - Accent3 3 4" xfId="319"/>
    <cellStyle name="20% - Accent3 3 5" xfId="320"/>
    <cellStyle name="20% - Accent3 3 6" xfId="321"/>
    <cellStyle name="20% - Accent3 3 7" xfId="322"/>
    <cellStyle name="20% - Accent3 3 8" xfId="323"/>
    <cellStyle name="20% - Accent3 3 9" xfId="324"/>
    <cellStyle name="20% - Accent3 4" xfId="325"/>
    <cellStyle name="20% - Accent3 4 10" xfId="326"/>
    <cellStyle name="20% - Accent3 4 11" xfId="327"/>
    <cellStyle name="20% - Accent3 4 12" xfId="328"/>
    <cellStyle name="20% - Accent3 4 13" xfId="329"/>
    <cellStyle name="20% - Accent3 4 14" xfId="330"/>
    <cellStyle name="20% - Accent3 4 15" xfId="331"/>
    <cellStyle name="20% - Accent3 4 16" xfId="332"/>
    <cellStyle name="20% - Accent3 4 17" xfId="333"/>
    <cellStyle name="20% - Accent3 4 18" xfId="334"/>
    <cellStyle name="20% - Accent3 4 19" xfId="335"/>
    <cellStyle name="20% - Accent3 4 2" xfId="336"/>
    <cellStyle name="20% - Accent3 4 20" xfId="337"/>
    <cellStyle name="20% - Accent3 4 21" xfId="338"/>
    <cellStyle name="20% - Accent3 4 22" xfId="339"/>
    <cellStyle name="20% - Accent3 4 23" xfId="340"/>
    <cellStyle name="20% - Accent3 4 24" xfId="341"/>
    <cellStyle name="20% - Accent3 4 25" xfId="342"/>
    <cellStyle name="20% - Accent3 4 26" xfId="343"/>
    <cellStyle name="20% - Accent3 4 27" xfId="344"/>
    <cellStyle name="20% - Accent3 4 28" xfId="345"/>
    <cellStyle name="20% - Accent3 4 3" xfId="346"/>
    <cellStyle name="20% - Accent3 4 4" xfId="347"/>
    <cellStyle name="20% - Accent3 4 5" xfId="348"/>
    <cellStyle name="20% - Accent3 4 6" xfId="349"/>
    <cellStyle name="20% - Accent3 4 7" xfId="350"/>
    <cellStyle name="20% - Accent3 4 8" xfId="351"/>
    <cellStyle name="20% - Accent3 4 9" xfId="352"/>
    <cellStyle name="20% - Accent3 5" xfId="353"/>
    <cellStyle name="20% - Accent3 6" xfId="354"/>
    <cellStyle name="20% - Accent4 2" xfId="355"/>
    <cellStyle name="20% - Accent4 2 10" xfId="356"/>
    <cellStyle name="20% - Accent4 2 11" xfId="357"/>
    <cellStyle name="20% - Accent4 2 12" xfId="358"/>
    <cellStyle name="20% - Accent4 2 13" xfId="359"/>
    <cellStyle name="20% - Accent4 2 14" xfId="360"/>
    <cellStyle name="20% - Accent4 2 15" xfId="361"/>
    <cellStyle name="20% - Accent4 2 16" xfId="362"/>
    <cellStyle name="20% - Accent4 2 17" xfId="363"/>
    <cellStyle name="20% - Accent4 2 18" xfId="364"/>
    <cellStyle name="20% - Accent4 2 19" xfId="365"/>
    <cellStyle name="20% - Accent4 2 2" xfId="366"/>
    <cellStyle name="20% - Accent4 2 2 2" xfId="367"/>
    <cellStyle name="20% - Accent4 2 20" xfId="368"/>
    <cellStyle name="20% - Accent4 2 21" xfId="369"/>
    <cellStyle name="20% - Accent4 2 22" xfId="370"/>
    <cellStyle name="20% - Accent4 2 23" xfId="371"/>
    <cellStyle name="20% - Accent4 2 24" xfId="372"/>
    <cellStyle name="20% - Accent4 2 25" xfId="373"/>
    <cellStyle name="20% - Accent4 2 26" xfId="374"/>
    <cellStyle name="20% - Accent4 2 27" xfId="375"/>
    <cellStyle name="20% - Accent4 2 28" xfId="376"/>
    <cellStyle name="20% - Accent4 2 29" xfId="377"/>
    <cellStyle name="20% - Accent4 2 3" xfId="378"/>
    <cellStyle name="20% - Accent4 2 3 2" xfId="379"/>
    <cellStyle name="20% - Accent4 2 30" xfId="380"/>
    <cellStyle name="20% - Accent4 2 31" xfId="381"/>
    <cellStyle name="20% - Accent4 2 32" xfId="382"/>
    <cellStyle name="20% - Accent4 2 33" xfId="383"/>
    <cellStyle name="20% - Accent4 2 34" xfId="384"/>
    <cellStyle name="20% - Accent4 2 35" xfId="385"/>
    <cellStyle name="20% - Accent4 2 36" xfId="386"/>
    <cellStyle name="20% - Accent4 2 37" xfId="387"/>
    <cellStyle name="20% - Accent4 2 38" xfId="388"/>
    <cellStyle name="20% - Accent4 2 39" xfId="389"/>
    <cellStyle name="20% - Accent4 2 4" xfId="390"/>
    <cellStyle name="20% - Accent4 2 4 2" xfId="391"/>
    <cellStyle name="20% - Accent4 2 40" xfId="392"/>
    <cellStyle name="20% - Accent4 2 41" xfId="393"/>
    <cellStyle name="20% - Accent4 2 42" xfId="394"/>
    <cellStyle name="20% - Accent4 2 43" xfId="395"/>
    <cellStyle name="20% - Accent4 2 44" xfId="396"/>
    <cellStyle name="20% - Accent4 2 45" xfId="397"/>
    <cellStyle name="20% - Accent4 2 46" xfId="398"/>
    <cellStyle name="20% - Accent4 2 47" xfId="399"/>
    <cellStyle name="20% - Accent4 2 48" xfId="400"/>
    <cellStyle name="20% - Accent4 2 49" xfId="401"/>
    <cellStyle name="20% - Accent4 2 5" xfId="402"/>
    <cellStyle name="20% - Accent4 2 50" xfId="403"/>
    <cellStyle name="20% - Accent4 2 6" xfId="404"/>
    <cellStyle name="20% - Accent4 2 7" xfId="405"/>
    <cellStyle name="20% - Accent4 2 8" xfId="406"/>
    <cellStyle name="20% - Accent4 2 9" xfId="407"/>
    <cellStyle name="20% - Accent4 3" xfId="408"/>
    <cellStyle name="20% - Accent4 3 10" xfId="409"/>
    <cellStyle name="20% - Accent4 3 11" xfId="410"/>
    <cellStyle name="20% - Accent4 3 12" xfId="411"/>
    <cellStyle name="20% - Accent4 3 13" xfId="412"/>
    <cellStyle name="20% - Accent4 3 14" xfId="413"/>
    <cellStyle name="20% - Accent4 3 15" xfId="414"/>
    <cellStyle name="20% - Accent4 3 16" xfId="415"/>
    <cellStyle name="20% - Accent4 3 17" xfId="416"/>
    <cellStyle name="20% - Accent4 3 18" xfId="417"/>
    <cellStyle name="20% - Accent4 3 19" xfId="418"/>
    <cellStyle name="20% - Accent4 3 2" xfId="419"/>
    <cellStyle name="20% - Accent4 3 20" xfId="420"/>
    <cellStyle name="20% - Accent4 3 21" xfId="421"/>
    <cellStyle name="20% - Accent4 3 22" xfId="422"/>
    <cellStyle name="20% - Accent4 3 23" xfId="423"/>
    <cellStyle name="20% - Accent4 3 24" xfId="424"/>
    <cellStyle name="20% - Accent4 3 25" xfId="425"/>
    <cellStyle name="20% - Accent4 3 26" xfId="426"/>
    <cellStyle name="20% - Accent4 3 27" xfId="427"/>
    <cellStyle name="20% - Accent4 3 28" xfId="428"/>
    <cellStyle name="20% - Accent4 3 29" xfId="429"/>
    <cellStyle name="20% - Accent4 3 3" xfId="430"/>
    <cellStyle name="20% - Accent4 3 3 2" xfId="431"/>
    <cellStyle name="20% - Accent4 3 30" xfId="432"/>
    <cellStyle name="20% - Accent4 3 31" xfId="433"/>
    <cellStyle name="20% - Accent4 3 4" xfId="434"/>
    <cellStyle name="20% - Accent4 3 5" xfId="435"/>
    <cellStyle name="20% - Accent4 3 6" xfId="436"/>
    <cellStyle name="20% - Accent4 3 7" xfId="437"/>
    <cellStyle name="20% - Accent4 3 8" xfId="438"/>
    <cellStyle name="20% - Accent4 3 9" xfId="439"/>
    <cellStyle name="20% - Accent4 4" xfId="440"/>
    <cellStyle name="20% - Accent4 4 10" xfId="441"/>
    <cellStyle name="20% - Accent4 4 11" xfId="442"/>
    <cellStyle name="20% - Accent4 4 12" xfId="443"/>
    <cellStyle name="20% - Accent4 4 13" xfId="444"/>
    <cellStyle name="20% - Accent4 4 14" xfId="445"/>
    <cellStyle name="20% - Accent4 4 15" xfId="446"/>
    <cellStyle name="20% - Accent4 4 16" xfId="447"/>
    <cellStyle name="20% - Accent4 4 17" xfId="448"/>
    <cellStyle name="20% - Accent4 4 18" xfId="449"/>
    <cellStyle name="20% - Accent4 4 19" xfId="450"/>
    <cellStyle name="20% - Accent4 4 2" xfId="451"/>
    <cellStyle name="20% - Accent4 4 20" xfId="452"/>
    <cellStyle name="20% - Accent4 4 21" xfId="453"/>
    <cellStyle name="20% - Accent4 4 22" xfId="454"/>
    <cellStyle name="20% - Accent4 4 23" xfId="455"/>
    <cellStyle name="20% - Accent4 4 24" xfId="456"/>
    <cellStyle name="20% - Accent4 4 25" xfId="457"/>
    <cellStyle name="20% - Accent4 4 26" xfId="458"/>
    <cellStyle name="20% - Accent4 4 27" xfId="459"/>
    <cellStyle name="20% - Accent4 4 28" xfId="460"/>
    <cellStyle name="20% - Accent4 4 3" xfId="461"/>
    <cellStyle name="20% - Accent4 4 4" xfId="462"/>
    <cellStyle name="20% - Accent4 4 5" xfId="463"/>
    <cellStyle name="20% - Accent4 4 6" xfId="464"/>
    <cellStyle name="20% - Accent4 4 7" xfId="465"/>
    <cellStyle name="20% - Accent4 4 8" xfId="466"/>
    <cellStyle name="20% - Accent4 4 9" xfId="467"/>
    <cellStyle name="20% - Accent4 5" xfId="468"/>
    <cellStyle name="20% - Accent4 6" xfId="469"/>
    <cellStyle name="20% - Accent5 2" xfId="470"/>
    <cellStyle name="20% - Accent5 2 10" xfId="471"/>
    <cellStyle name="20% - Accent5 2 11" xfId="472"/>
    <cellStyle name="20% - Accent5 2 12" xfId="473"/>
    <cellStyle name="20% - Accent5 2 13" xfId="474"/>
    <cellStyle name="20% - Accent5 2 14" xfId="475"/>
    <cellStyle name="20% - Accent5 2 15" xfId="476"/>
    <cellStyle name="20% - Accent5 2 16" xfId="477"/>
    <cellStyle name="20% - Accent5 2 17" xfId="478"/>
    <cellStyle name="20% - Accent5 2 18" xfId="479"/>
    <cellStyle name="20% - Accent5 2 19" xfId="480"/>
    <cellStyle name="20% - Accent5 2 2" xfId="481"/>
    <cellStyle name="20% - Accent5 2 2 2" xfId="482"/>
    <cellStyle name="20% - Accent5 2 20" xfId="483"/>
    <cellStyle name="20% - Accent5 2 21" xfId="484"/>
    <cellStyle name="20% - Accent5 2 22" xfId="485"/>
    <cellStyle name="20% - Accent5 2 23" xfId="486"/>
    <cellStyle name="20% - Accent5 2 24" xfId="487"/>
    <cellStyle name="20% - Accent5 2 25" xfId="488"/>
    <cellStyle name="20% - Accent5 2 26" xfId="489"/>
    <cellStyle name="20% - Accent5 2 27" xfId="490"/>
    <cellStyle name="20% - Accent5 2 28" xfId="491"/>
    <cellStyle name="20% - Accent5 2 29" xfId="492"/>
    <cellStyle name="20% - Accent5 2 3" xfId="493"/>
    <cellStyle name="20% - Accent5 2 3 2" xfId="494"/>
    <cellStyle name="20% - Accent5 2 30" xfId="495"/>
    <cellStyle name="20% - Accent5 2 31" xfId="496"/>
    <cellStyle name="20% - Accent5 2 32" xfId="497"/>
    <cellStyle name="20% - Accent5 2 33" xfId="498"/>
    <cellStyle name="20% - Accent5 2 34" xfId="499"/>
    <cellStyle name="20% - Accent5 2 35" xfId="500"/>
    <cellStyle name="20% - Accent5 2 36" xfId="501"/>
    <cellStyle name="20% - Accent5 2 37" xfId="502"/>
    <cellStyle name="20% - Accent5 2 38" xfId="503"/>
    <cellStyle name="20% - Accent5 2 39" xfId="504"/>
    <cellStyle name="20% - Accent5 2 4" xfId="505"/>
    <cellStyle name="20% - Accent5 2 4 2" xfId="506"/>
    <cellStyle name="20% - Accent5 2 40" xfId="507"/>
    <cellStyle name="20% - Accent5 2 41" xfId="508"/>
    <cellStyle name="20% - Accent5 2 42" xfId="509"/>
    <cellStyle name="20% - Accent5 2 43" xfId="510"/>
    <cellStyle name="20% - Accent5 2 44" xfId="511"/>
    <cellStyle name="20% - Accent5 2 45" xfId="512"/>
    <cellStyle name="20% - Accent5 2 46" xfId="513"/>
    <cellStyle name="20% - Accent5 2 47" xfId="514"/>
    <cellStyle name="20% - Accent5 2 48" xfId="515"/>
    <cellStyle name="20% - Accent5 2 49" xfId="516"/>
    <cellStyle name="20% - Accent5 2 5" xfId="517"/>
    <cellStyle name="20% - Accent5 2 50" xfId="518"/>
    <cellStyle name="20% - Accent5 2 6" xfId="519"/>
    <cellStyle name="20% - Accent5 2 7" xfId="520"/>
    <cellStyle name="20% - Accent5 2 8" xfId="521"/>
    <cellStyle name="20% - Accent5 2 9" xfId="522"/>
    <cellStyle name="20% - Accent5 3" xfId="523"/>
    <cellStyle name="20% - Accent5 3 10" xfId="524"/>
    <cellStyle name="20% - Accent5 3 11" xfId="525"/>
    <cellStyle name="20% - Accent5 3 12" xfId="526"/>
    <cellStyle name="20% - Accent5 3 13" xfId="527"/>
    <cellStyle name="20% - Accent5 3 14" xfId="528"/>
    <cellStyle name="20% - Accent5 3 15" xfId="529"/>
    <cellStyle name="20% - Accent5 3 16" xfId="530"/>
    <cellStyle name="20% - Accent5 3 17" xfId="531"/>
    <cellStyle name="20% - Accent5 3 18" xfId="532"/>
    <cellStyle name="20% - Accent5 3 19" xfId="533"/>
    <cellStyle name="20% - Accent5 3 2" xfId="534"/>
    <cellStyle name="20% - Accent5 3 20" xfId="535"/>
    <cellStyle name="20% - Accent5 3 21" xfId="536"/>
    <cellStyle name="20% - Accent5 3 22" xfId="537"/>
    <cellStyle name="20% - Accent5 3 23" xfId="538"/>
    <cellStyle name="20% - Accent5 3 24" xfId="539"/>
    <cellStyle name="20% - Accent5 3 25" xfId="540"/>
    <cellStyle name="20% - Accent5 3 26" xfId="541"/>
    <cellStyle name="20% - Accent5 3 27" xfId="542"/>
    <cellStyle name="20% - Accent5 3 28" xfId="543"/>
    <cellStyle name="20% - Accent5 3 29" xfId="544"/>
    <cellStyle name="20% - Accent5 3 3" xfId="545"/>
    <cellStyle name="20% - Accent5 3 3 2" xfId="546"/>
    <cellStyle name="20% - Accent5 3 30" xfId="547"/>
    <cellStyle name="20% - Accent5 3 31" xfId="548"/>
    <cellStyle name="20% - Accent5 3 4" xfId="549"/>
    <cellStyle name="20% - Accent5 3 5" xfId="550"/>
    <cellStyle name="20% - Accent5 3 6" xfId="551"/>
    <cellStyle name="20% - Accent5 3 7" xfId="552"/>
    <cellStyle name="20% - Accent5 3 8" xfId="553"/>
    <cellStyle name="20% - Accent5 3 9" xfId="554"/>
    <cellStyle name="20% - Accent5 4" xfId="555"/>
    <cellStyle name="20% - Accent5 4 10" xfId="556"/>
    <cellStyle name="20% - Accent5 4 11" xfId="557"/>
    <cellStyle name="20% - Accent5 4 12" xfId="558"/>
    <cellStyle name="20% - Accent5 4 13" xfId="559"/>
    <cellStyle name="20% - Accent5 4 14" xfId="560"/>
    <cellStyle name="20% - Accent5 4 15" xfId="561"/>
    <cellStyle name="20% - Accent5 4 16" xfId="562"/>
    <cellStyle name="20% - Accent5 4 17" xfId="563"/>
    <cellStyle name="20% - Accent5 4 18" xfId="564"/>
    <cellStyle name="20% - Accent5 4 19" xfId="565"/>
    <cellStyle name="20% - Accent5 4 2" xfId="566"/>
    <cellStyle name="20% - Accent5 4 20" xfId="567"/>
    <cellStyle name="20% - Accent5 4 21" xfId="568"/>
    <cellStyle name="20% - Accent5 4 22" xfId="569"/>
    <cellStyle name="20% - Accent5 4 23" xfId="570"/>
    <cellStyle name="20% - Accent5 4 24" xfId="571"/>
    <cellStyle name="20% - Accent5 4 25" xfId="572"/>
    <cellStyle name="20% - Accent5 4 26" xfId="573"/>
    <cellStyle name="20% - Accent5 4 27" xfId="574"/>
    <cellStyle name="20% - Accent5 4 28" xfId="575"/>
    <cellStyle name="20% - Accent5 4 3" xfId="576"/>
    <cellStyle name="20% - Accent5 4 4" xfId="577"/>
    <cellStyle name="20% - Accent5 4 5" xfId="578"/>
    <cellStyle name="20% - Accent5 4 6" xfId="579"/>
    <cellStyle name="20% - Accent5 4 7" xfId="580"/>
    <cellStyle name="20% - Accent5 4 8" xfId="581"/>
    <cellStyle name="20% - Accent5 4 9" xfId="582"/>
    <cellStyle name="20% - Accent5 5" xfId="583"/>
    <cellStyle name="20% - Accent6 2" xfId="584"/>
    <cellStyle name="20% - Accent6 2 10" xfId="585"/>
    <cellStyle name="20% - Accent6 2 11" xfId="586"/>
    <cellStyle name="20% - Accent6 2 12" xfId="587"/>
    <cellStyle name="20% - Accent6 2 13" xfId="588"/>
    <cellStyle name="20% - Accent6 2 14" xfId="589"/>
    <cellStyle name="20% - Accent6 2 15" xfId="590"/>
    <cellStyle name="20% - Accent6 2 16" xfId="591"/>
    <cellStyle name="20% - Accent6 2 17" xfId="592"/>
    <cellStyle name="20% - Accent6 2 18" xfId="593"/>
    <cellStyle name="20% - Accent6 2 19" xfId="594"/>
    <cellStyle name="20% - Accent6 2 2" xfId="595"/>
    <cellStyle name="20% - Accent6 2 2 2" xfId="596"/>
    <cellStyle name="20% - Accent6 2 20" xfId="597"/>
    <cellStyle name="20% - Accent6 2 21" xfId="598"/>
    <cellStyle name="20% - Accent6 2 22" xfId="599"/>
    <cellStyle name="20% - Accent6 2 23" xfId="600"/>
    <cellStyle name="20% - Accent6 2 24" xfId="601"/>
    <cellStyle name="20% - Accent6 2 25" xfId="602"/>
    <cellStyle name="20% - Accent6 2 26" xfId="603"/>
    <cellStyle name="20% - Accent6 2 27" xfId="604"/>
    <cellStyle name="20% - Accent6 2 28" xfId="605"/>
    <cellStyle name="20% - Accent6 2 29" xfId="606"/>
    <cellStyle name="20% - Accent6 2 3" xfId="607"/>
    <cellStyle name="20% - Accent6 2 3 2" xfId="608"/>
    <cellStyle name="20% - Accent6 2 30" xfId="609"/>
    <cellStyle name="20% - Accent6 2 31" xfId="610"/>
    <cellStyle name="20% - Accent6 2 32" xfId="611"/>
    <cellStyle name="20% - Accent6 2 33" xfId="612"/>
    <cellStyle name="20% - Accent6 2 34" xfId="613"/>
    <cellStyle name="20% - Accent6 2 35" xfId="614"/>
    <cellStyle name="20% - Accent6 2 36" xfId="615"/>
    <cellStyle name="20% - Accent6 2 37" xfId="616"/>
    <cellStyle name="20% - Accent6 2 38" xfId="617"/>
    <cellStyle name="20% - Accent6 2 39" xfId="618"/>
    <cellStyle name="20% - Accent6 2 4" xfId="619"/>
    <cellStyle name="20% - Accent6 2 4 2" xfId="620"/>
    <cellStyle name="20% - Accent6 2 40" xfId="621"/>
    <cellStyle name="20% - Accent6 2 41" xfId="622"/>
    <cellStyle name="20% - Accent6 2 42" xfId="623"/>
    <cellStyle name="20% - Accent6 2 43" xfId="624"/>
    <cellStyle name="20% - Accent6 2 44" xfId="625"/>
    <cellStyle name="20% - Accent6 2 45" xfId="626"/>
    <cellStyle name="20% - Accent6 2 46" xfId="627"/>
    <cellStyle name="20% - Accent6 2 47" xfId="628"/>
    <cellStyle name="20% - Accent6 2 48" xfId="629"/>
    <cellStyle name="20% - Accent6 2 49" xfId="630"/>
    <cellStyle name="20% - Accent6 2 5" xfId="631"/>
    <cellStyle name="20% - Accent6 2 50" xfId="632"/>
    <cellStyle name="20% - Accent6 2 6" xfId="633"/>
    <cellStyle name="20% - Accent6 2 7" xfId="634"/>
    <cellStyle name="20% - Accent6 2 8" xfId="635"/>
    <cellStyle name="20% - Accent6 2 9" xfId="636"/>
    <cellStyle name="20% - Accent6 3" xfId="637"/>
    <cellStyle name="20% - Accent6 3 10" xfId="638"/>
    <cellStyle name="20% - Accent6 3 11" xfId="639"/>
    <cellStyle name="20% - Accent6 3 12" xfId="640"/>
    <cellStyle name="20% - Accent6 3 13" xfId="641"/>
    <cellStyle name="20% - Accent6 3 14" xfId="642"/>
    <cellStyle name="20% - Accent6 3 15" xfId="643"/>
    <cellStyle name="20% - Accent6 3 16" xfId="644"/>
    <cellStyle name="20% - Accent6 3 17" xfId="645"/>
    <cellStyle name="20% - Accent6 3 18" xfId="646"/>
    <cellStyle name="20% - Accent6 3 19" xfId="647"/>
    <cellStyle name="20% - Accent6 3 2" xfId="648"/>
    <cellStyle name="20% - Accent6 3 20" xfId="649"/>
    <cellStyle name="20% - Accent6 3 21" xfId="650"/>
    <cellStyle name="20% - Accent6 3 22" xfId="651"/>
    <cellStyle name="20% - Accent6 3 23" xfId="652"/>
    <cellStyle name="20% - Accent6 3 24" xfId="653"/>
    <cellStyle name="20% - Accent6 3 25" xfId="654"/>
    <cellStyle name="20% - Accent6 3 26" xfId="655"/>
    <cellStyle name="20% - Accent6 3 27" xfId="656"/>
    <cellStyle name="20% - Accent6 3 28" xfId="657"/>
    <cellStyle name="20% - Accent6 3 29" xfId="658"/>
    <cellStyle name="20% - Accent6 3 3" xfId="659"/>
    <cellStyle name="20% - Accent6 3 3 2" xfId="660"/>
    <cellStyle name="20% - Accent6 3 30" xfId="661"/>
    <cellStyle name="20% - Accent6 3 31" xfId="662"/>
    <cellStyle name="20% - Accent6 3 4" xfId="663"/>
    <cellStyle name="20% - Accent6 3 5" xfId="664"/>
    <cellStyle name="20% - Accent6 3 6" xfId="665"/>
    <cellStyle name="20% - Accent6 3 7" xfId="666"/>
    <cellStyle name="20% - Accent6 3 8" xfId="667"/>
    <cellStyle name="20% - Accent6 3 9" xfId="668"/>
    <cellStyle name="20% - Accent6 4" xfId="669"/>
    <cellStyle name="20% - Accent6 4 10" xfId="670"/>
    <cellStyle name="20% - Accent6 4 11" xfId="671"/>
    <cellStyle name="20% - Accent6 4 12" xfId="672"/>
    <cellStyle name="20% - Accent6 4 13" xfId="673"/>
    <cellStyle name="20% - Accent6 4 14" xfId="674"/>
    <cellStyle name="20% - Accent6 4 15" xfId="675"/>
    <cellStyle name="20% - Accent6 4 16" xfId="676"/>
    <cellStyle name="20% - Accent6 4 17" xfId="677"/>
    <cellStyle name="20% - Accent6 4 18" xfId="678"/>
    <cellStyle name="20% - Accent6 4 19" xfId="679"/>
    <cellStyle name="20% - Accent6 4 2" xfId="680"/>
    <cellStyle name="20% - Accent6 4 20" xfId="681"/>
    <cellStyle name="20% - Accent6 4 21" xfId="682"/>
    <cellStyle name="20% - Accent6 4 22" xfId="683"/>
    <cellStyle name="20% - Accent6 4 23" xfId="684"/>
    <cellStyle name="20% - Accent6 4 24" xfId="685"/>
    <cellStyle name="20% - Accent6 4 25" xfId="686"/>
    <cellStyle name="20% - Accent6 4 26" xfId="687"/>
    <cellStyle name="20% - Accent6 4 27" xfId="688"/>
    <cellStyle name="20% - Accent6 4 28" xfId="689"/>
    <cellStyle name="20% - Accent6 4 3" xfId="690"/>
    <cellStyle name="20% - Accent6 4 4" xfId="691"/>
    <cellStyle name="20% - Accent6 4 5" xfId="692"/>
    <cellStyle name="20% - Accent6 4 6" xfId="693"/>
    <cellStyle name="20% - Accent6 4 7" xfId="694"/>
    <cellStyle name="20% - Accent6 4 8" xfId="695"/>
    <cellStyle name="20% - Accent6 4 9" xfId="696"/>
    <cellStyle name="20% - Accent6 5" xfId="697"/>
    <cellStyle name="20% - Accent6 6" xfId="698"/>
    <cellStyle name="20% - Akzent1" xfId="45869"/>
    <cellStyle name="20% - Akzent2" xfId="45870"/>
    <cellStyle name="20% - Akzent3" xfId="45871"/>
    <cellStyle name="20% - Akzent4" xfId="45872"/>
    <cellStyle name="20% - Akzent5" xfId="45873"/>
    <cellStyle name="20% - Akzent6" xfId="45874"/>
    <cellStyle name="20% - Colore 1" xfId="699"/>
    <cellStyle name="20% - Colore 1 2" xfId="700"/>
    <cellStyle name="20% - Colore 1 3" xfId="701"/>
    <cellStyle name="20% - Colore 1 4" xfId="702"/>
    <cellStyle name="20% - Colore 2" xfId="703"/>
    <cellStyle name="20% - Colore 2 2" xfId="704"/>
    <cellStyle name="20% - Colore 2 3" xfId="705"/>
    <cellStyle name="20% - Colore 2 4" xfId="706"/>
    <cellStyle name="20% - Colore 3" xfId="707"/>
    <cellStyle name="20% - Colore 3 2" xfId="708"/>
    <cellStyle name="20% - Colore 3 3" xfId="709"/>
    <cellStyle name="20% - Colore 3 4" xfId="710"/>
    <cellStyle name="20% - Colore 4" xfId="711"/>
    <cellStyle name="20% - Colore 4 2" xfId="712"/>
    <cellStyle name="20% - Colore 4 3" xfId="713"/>
    <cellStyle name="20% - Colore 4 4" xfId="714"/>
    <cellStyle name="20% - Colore 5" xfId="715"/>
    <cellStyle name="20% - Colore 5 2" xfId="716"/>
    <cellStyle name="20% - Colore 5 3" xfId="717"/>
    <cellStyle name="20% - Colore 5 4" xfId="718"/>
    <cellStyle name="20% - Colore 6" xfId="719"/>
    <cellStyle name="20% - Colore 6 2" xfId="720"/>
    <cellStyle name="20% - Colore 6 3" xfId="721"/>
    <cellStyle name="20% - Colore 6 4" xfId="722"/>
    <cellStyle name="20% - Isticanje1" xfId="6885"/>
    <cellStyle name="20% - Isticanje1 2" xfId="723"/>
    <cellStyle name="20% - Isticanje1 2 2" xfId="45875"/>
    <cellStyle name="20% - Isticanje1 3" xfId="724"/>
    <cellStyle name="20% - Isticanje1 4" xfId="725"/>
    <cellStyle name="20% - Isticanje2" xfId="6886"/>
    <cellStyle name="20% - Isticanje2 2" xfId="726"/>
    <cellStyle name="20% - Isticanje2 2 2" xfId="45876"/>
    <cellStyle name="20% - Isticanje2 3" xfId="727"/>
    <cellStyle name="20% - Isticanje2 4" xfId="728"/>
    <cellStyle name="20% - Isticanje3" xfId="6887"/>
    <cellStyle name="20% - Isticanje3 2" xfId="729"/>
    <cellStyle name="20% - Isticanje3 2 2" xfId="45877"/>
    <cellStyle name="20% - Isticanje3 3" xfId="730"/>
    <cellStyle name="20% - Isticanje3 4" xfId="731"/>
    <cellStyle name="20% - Isticanje4" xfId="6888"/>
    <cellStyle name="20% - Isticanje4 2" xfId="732"/>
    <cellStyle name="20% - Isticanje4 2 2" xfId="45878"/>
    <cellStyle name="20% - Isticanje4 3" xfId="733"/>
    <cellStyle name="20% - Isticanje4 4" xfId="734"/>
    <cellStyle name="20% - Isticanje5" xfId="6889"/>
    <cellStyle name="20% - Isticanje5 2" xfId="735"/>
    <cellStyle name="20% - Isticanje5 2 2" xfId="45879"/>
    <cellStyle name="20% - Isticanje5 3" xfId="736"/>
    <cellStyle name="20% - Isticanje5 4" xfId="737"/>
    <cellStyle name="20% - Isticanje6" xfId="6890"/>
    <cellStyle name="20% - Isticanje6 2" xfId="738"/>
    <cellStyle name="20% - Isticanje6 2 2" xfId="45880"/>
    <cellStyle name="20% - Isticanje6 3" xfId="739"/>
    <cellStyle name="20% - Isticanje6 4" xfId="740"/>
    <cellStyle name="40% - Accent1 2" xfId="741"/>
    <cellStyle name="40% - Accent1 2 10" xfId="742"/>
    <cellStyle name="40% - Accent1 2 11" xfId="743"/>
    <cellStyle name="40% - Accent1 2 12" xfId="744"/>
    <cellStyle name="40% - Accent1 2 13" xfId="745"/>
    <cellStyle name="40% - Accent1 2 14" xfId="746"/>
    <cellStyle name="40% - Accent1 2 15" xfId="747"/>
    <cellStyle name="40% - Accent1 2 16" xfId="748"/>
    <cellStyle name="40% - Accent1 2 17" xfId="749"/>
    <cellStyle name="40% - Accent1 2 18" xfId="750"/>
    <cellStyle name="40% - Accent1 2 19" xfId="751"/>
    <cellStyle name="40% - Accent1 2 2" xfId="752"/>
    <cellStyle name="40% - Accent1 2 2 2" xfId="753"/>
    <cellStyle name="40% - Accent1 2 20" xfId="754"/>
    <cellStyle name="40% - Accent1 2 21" xfId="755"/>
    <cellStyle name="40% - Accent1 2 22" xfId="756"/>
    <cellStyle name="40% - Accent1 2 23" xfId="757"/>
    <cellStyle name="40% - Accent1 2 24" xfId="758"/>
    <cellStyle name="40% - Accent1 2 25" xfId="759"/>
    <cellStyle name="40% - Accent1 2 26" xfId="760"/>
    <cellStyle name="40% - Accent1 2 27" xfId="761"/>
    <cellStyle name="40% - Accent1 2 28" xfId="762"/>
    <cellStyle name="40% - Accent1 2 29" xfId="763"/>
    <cellStyle name="40% - Accent1 2 3" xfId="764"/>
    <cellStyle name="40% - Accent1 2 3 2" xfId="765"/>
    <cellStyle name="40% - Accent1 2 30" xfId="766"/>
    <cellStyle name="40% - Accent1 2 31" xfId="767"/>
    <cellStyle name="40% - Accent1 2 32" xfId="768"/>
    <cellStyle name="40% - Accent1 2 33" xfId="769"/>
    <cellStyle name="40% - Accent1 2 34" xfId="770"/>
    <cellStyle name="40% - Accent1 2 35" xfId="771"/>
    <cellStyle name="40% - Accent1 2 36" xfId="772"/>
    <cellStyle name="40% - Accent1 2 37" xfId="773"/>
    <cellStyle name="40% - Accent1 2 38" xfId="774"/>
    <cellStyle name="40% - Accent1 2 39" xfId="775"/>
    <cellStyle name="40% - Accent1 2 4" xfId="776"/>
    <cellStyle name="40% - Accent1 2 4 2" xfId="777"/>
    <cellStyle name="40% - Accent1 2 40" xfId="778"/>
    <cellStyle name="40% - Accent1 2 41" xfId="779"/>
    <cellStyle name="40% - Accent1 2 42" xfId="780"/>
    <cellStyle name="40% - Accent1 2 43" xfId="781"/>
    <cellStyle name="40% - Accent1 2 44" xfId="782"/>
    <cellStyle name="40% - Accent1 2 45" xfId="783"/>
    <cellStyle name="40% - Accent1 2 46" xfId="784"/>
    <cellStyle name="40% - Accent1 2 47" xfId="785"/>
    <cellStyle name="40% - Accent1 2 48" xfId="786"/>
    <cellStyle name="40% - Accent1 2 49" xfId="787"/>
    <cellStyle name="40% - Accent1 2 5" xfId="788"/>
    <cellStyle name="40% - Accent1 2 50" xfId="789"/>
    <cellStyle name="40% - Accent1 2 6" xfId="790"/>
    <cellStyle name="40% - Accent1 2 7" xfId="791"/>
    <cellStyle name="40% - Accent1 2 8" xfId="792"/>
    <cellStyle name="40% - Accent1 2 9" xfId="793"/>
    <cellStyle name="40% - Accent1 3" xfId="794"/>
    <cellStyle name="40% - Accent1 3 10" xfId="795"/>
    <cellStyle name="40% - Accent1 3 11" xfId="796"/>
    <cellStyle name="40% - Accent1 3 12" xfId="797"/>
    <cellStyle name="40% - Accent1 3 13" xfId="798"/>
    <cellStyle name="40% - Accent1 3 14" xfId="799"/>
    <cellStyle name="40% - Accent1 3 15" xfId="800"/>
    <cellStyle name="40% - Accent1 3 16" xfId="801"/>
    <cellStyle name="40% - Accent1 3 17" xfId="802"/>
    <cellStyle name="40% - Accent1 3 18" xfId="803"/>
    <cellStyle name="40% - Accent1 3 19" xfId="804"/>
    <cellStyle name="40% - Accent1 3 2" xfId="805"/>
    <cellStyle name="40% - Accent1 3 20" xfId="806"/>
    <cellStyle name="40% - Accent1 3 21" xfId="807"/>
    <cellStyle name="40% - Accent1 3 22" xfId="808"/>
    <cellStyle name="40% - Accent1 3 23" xfId="809"/>
    <cellStyle name="40% - Accent1 3 24" xfId="810"/>
    <cellStyle name="40% - Accent1 3 25" xfId="811"/>
    <cellStyle name="40% - Accent1 3 26" xfId="812"/>
    <cellStyle name="40% - Accent1 3 27" xfId="813"/>
    <cellStyle name="40% - Accent1 3 28" xfId="814"/>
    <cellStyle name="40% - Accent1 3 29" xfId="815"/>
    <cellStyle name="40% - Accent1 3 3" xfId="816"/>
    <cellStyle name="40% - Accent1 3 3 2" xfId="817"/>
    <cellStyle name="40% - Accent1 3 30" xfId="818"/>
    <cellStyle name="40% - Accent1 3 31" xfId="819"/>
    <cellStyle name="40% - Accent1 3 4" xfId="820"/>
    <cellStyle name="40% - Accent1 3 5" xfId="821"/>
    <cellStyle name="40% - Accent1 3 6" xfId="822"/>
    <cellStyle name="40% - Accent1 3 7" xfId="823"/>
    <cellStyle name="40% - Accent1 3 8" xfId="824"/>
    <cellStyle name="40% - Accent1 3 9" xfId="825"/>
    <cellStyle name="40% - Accent1 4" xfId="826"/>
    <cellStyle name="40% - Accent1 4 10" xfId="827"/>
    <cellStyle name="40% - Accent1 4 11" xfId="828"/>
    <cellStyle name="40% - Accent1 4 12" xfId="829"/>
    <cellStyle name="40% - Accent1 4 13" xfId="830"/>
    <cellStyle name="40% - Accent1 4 14" xfId="831"/>
    <cellStyle name="40% - Accent1 4 15" xfId="832"/>
    <cellStyle name="40% - Accent1 4 16" xfId="833"/>
    <cellStyle name="40% - Accent1 4 17" xfId="834"/>
    <cellStyle name="40% - Accent1 4 18" xfId="835"/>
    <cellStyle name="40% - Accent1 4 19" xfId="836"/>
    <cellStyle name="40% - Accent1 4 2" xfId="837"/>
    <cellStyle name="40% - Accent1 4 20" xfId="838"/>
    <cellStyle name="40% - Accent1 4 21" xfId="839"/>
    <cellStyle name="40% - Accent1 4 22" xfId="840"/>
    <cellStyle name="40% - Accent1 4 23" xfId="841"/>
    <cellStyle name="40% - Accent1 4 24" xfId="842"/>
    <cellStyle name="40% - Accent1 4 25" xfId="843"/>
    <cellStyle name="40% - Accent1 4 26" xfId="844"/>
    <cellStyle name="40% - Accent1 4 27" xfId="845"/>
    <cellStyle name="40% - Accent1 4 28" xfId="846"/>
    <cellStyle name="40% - Accent1 4 3" xfId="847"/>
    <cellStyle name="40% - Accent1 4 4" xfId="848"/>
    <cellStyle name="40% - Accent1 4 5" xfId="849"/>
    <cellStyle name="40% - Accent1 4 6" xfId="850"/>
    <cellStyle name="40% - Accent1 4 7" xfId="851"/>
    <cellStyle name="40% - Accent1 4 8" xfId="852"/>
    <cellStyle name="40% - Accent1 4 9" xfId="853"/>
    <cellStyle name="40% - Accent1 5" xfId="854"/>
    <cellStyle name="40% - Accent1 6" xfId="855"/>
    <cellStyle name="40% - Accent2 2" xfId="856"/>
    <cellStyle name="40% - Accent2 2 10" xfId="857"/>
    <cellStyle name="40% - Accent2 2 11" xfId="858"/>
    <cellStyle name="40% - Accent2 2 12" xfId="859"/>
    <cellStyle name="40% - Accent2 2 13" xfId="860"/>
    <cellStyle name="40% - Accent2 2 14" xfId="861"/>
    <cellStyle name="40% - Accent2 2 15" xfId="862"/>
    <cellStyle name="40% - Accent2 2 16" xfId="863"/>
    <cellStyle name="40% - Accent2 2 17" xfId="864"/>
    <cellStyle name="40% - Accent2 2 18" xfId="865"/>
    <cellStyle name="40% - Accent2 2 19" xfId="866"/>
    <cellStyle name="40% - Accent2 2 2" xfId="867"/>
    <cellStyle name="40% - Accent2 2 2 2" xfId="868"/>
    <cellStyle name="40% - Accent2 2 20" xfId="869"/>
    <cellStyle name="40% - Accent2 2 21" xfId="870"/>
    <cellStyle name="40% - Accent2 2 22" xfId="871"/>
    <cellStyle name="40% - Accent2 2 23" xfId="872"/>
    <cellStyle name="40% - Accent2 2 24" xfId="873"/>
    <cellStyle name="40% - Accent2 2 25" xfId="874"/>
    <cellStyle name="40% - Accent2 2 26" xfId="875"/>
    <cellStyle name="40% - Accent2 2 27" xfId="876"/>
    <cellStyle name="40% - Accent2 2 28" xfId="877"/>
    <cellStyle name="40% - Accent2 2 29" xfId="878"/>
    <cellStyle name="40% - Accent2 2 3" xfId="879"/>
    <cellStyle name="40% - Accent2 2 3 2" xfId="880"/>
    <cellStyle name="40% - Accent2 2 30" xfId="881"/>
    <cellStyle name="40% - Accent2 2 31" xfId="882"/>
    <cellStyle name="40% - Accent2 2 32" xfId="883"/>
    <cellStyle name="40% - Accent2 2 33" xfId="884"/>
    <cellStyle name="40% - Accent2 2 34" xfId="885"/>
    <cellStyle name="40% - Accent2 2 35" xfId="886"/>
    <cellStyle name="40% - Accent2 2 36" xfId="887"/>
    <cellStyle name="40% - Accent2 2 37" xfId="888"/>
    <cellStyle name="40% - Accent2 2 38" xfId="889"/>
    <cellStyle name="40% - Accent2 2 39" xfId="890"/>
    <cellStyle name="40% - Accent2 2 4" xfId="891"/>
    <cellStyle name="40% - Accent2 2 4 2" xfId="892"/>
    <cellStyle name="40% - Accent2 2 40" xfId="893"/>
    <cellStyle name="40% - Accent2 2 41" xfId="894"/>
    <cellStyle name="40% - Accent2 2 42" xfId="895"/>
    <cellStyle name="40% - Accent2 2 43" xfId="896"/>
    <cellStyle name="40% - Accent2 2 44" xfId="897"/>
    <cellStyle name="40% - Accent2 2 45" xfId="898"/>
    <cellStyle name="40% - Accent2 2 46" xfId="899"/>
    <cellStyle name="40% - Accent2 2 47" xfId="900"/>
    <cellStyle name="40% - Accent2 2 48" xfId="901"/>
    <cellStyle name="40% - Accent2 2 49" xfId="902"/>
    <cellStyle name="40% - Accent2 2 5" xfId="903"/>
    <cellStyle name="40% - Accent2 2 50" xfId="904"/>
    <cellStyle name="40% - Accent2 2 6" xfId="905"/>
    <cellStyle name="40% - Accent2 2 7" xfId="906"/>
    <cellStyle name="40% - Accent2 2 8" xfId="907"/>
    <cellStyle name="40% - Accent2 2 9" xfId="908"/>
    <cellStyle name="40% - Accent2 3" xfId="909"/>
    <cellStyle name="40% - Accent2 3 10" xfId="910"/>
    <cellStyle name="40% - Accent2 3 11" xfId="911"/>
    <cellStyle name="40% - Accent2 3 12" xfId="912"/>
    <cellStyle name="40% - Accent2 3 13" xfId="913"/>
    <cellStyle name="40% - Accent2 3 14" xfId="914"/>
    <cellStyle name="40% - Accent2 3 15" xfId="915"/>
    <cellStyle name="40% - Accent2 3 16" xfId="916"/>
    <cellStyle name="40% - Accent2 3 17" xfId="917"/>
    <cellStyle name="40% - Accent2 3 18" xfId="918"/>
    <cellStyle name="40% - Accent2 3 19" xfId="919"/>
    <cellStyle name="40% - Accent2 3 2" xfId="920"/>
    <cellStyle name="40% - Accent2 3 20" xfId="921"/>
    <cellStyle name="40% - Accent2 3 21" xfId="922"/>
    <cellStyle name="40% - Accent2 3 22" xfId="923"/>
    <cellStyle name="40% - Accent2 3 23" xfId="924"/>
    <cellStyle name="40% - Accent2 3 24" xfId="925"/>
    <cellStyle name="40% - Accent2 3 25" xfId="926"/>
    <cellStyle name="40% - Accent2 3 26" xfId="927"/>
    <cellStyle name="40% - Accent2 3 27" xfId="928"/>
    <cellStyle name="40% - Accent2 3 28" xfId="929"/>
    <cellStyle name="40% - Accent2 3 29" xfId="930"/>
    <cellStyle name="40% - Accent2 3 3" xfId="931"/>
    <cellStyle name="40% - Accent2 3 3 2" xfId="932"/>
    <cellStyle name="40% - Accent2 3 30" xfId="933"/>
    <cellStyle name="40% - Accent2 3 31" xfId="934"/>
    <cellStyle name="40% - Accent2 3 4" xfId="935"/>
    <cellStyle name="40% - Accent2 3 5" xfId="936"/>
    <cellStyle name="40% - Accent2 3 6" xfId="937"/>
    <cellStyle name="40% - Accent2 3 7" xfId="938"/>
    <cellStyle name="40% - Accent2 3 8" xfId="939"/>
    <cellStyle name="40% - Accent2 3 9" xfId="940"/>
    <cellStyle name="40% - Accent2 4" xfId="941"/>
    <cellStyle name="40% - Accent2 4 10" xfId="942"/>
    <cellStyle name="40% - Accent2 4 11" xfId="943"/>
    <cellStyle name="40% - Accent2 4 12" xfId="944"/>
    <cellStyle name="40% - Accent2 4 13" xfId="945"/>
    <cellStyle name="40% - Accent2 4 14" xfId="946"/>
    <cellStyle name="40% - Accent2 4 15" xfId="947"/>
    <cellStyle name="40% - Accent2 4 16" xfId="948"/>
    <cellStyle name="40% - Accent2 4 17" xfId="949"/>
    <cellStyle name="40% - Accent2 4 18" xfId="950"/>
    <cellStyle name="40% - Accent2 4 19" xfId="951"/>
    <cellStyle name="40% - Accent2 4 2" xfId="952"/>
    <cellStyle name="40% - Accent2 4 20" xfId="953"/>
    <cellStyle name="40% - Accent2 4 21" xfId="954"/>
    <cellStyle name="40% - Accent2 4 22" xfId="955"/>
    <cellStyle name="40% - Accent2 4 23" xfId="956"/>
    <cellStyle name="40% - Accent2 4 24" xfId="957"/>
    <cellStyle name="40% - Accent2 4 25" xfId="958"/>
    <cellStyle name="40% - Accent2 4 26" xfId="959"/>
    <cellStyle name="40% - Accent2 4 27" xfId="960"/>
    <cellStyle name="40% - Accent2 4 28" xfId="961"/>
    <cellStyle name="40% - Accent2 4 3" xfId="962"/>
    <cellStyle name="40% - Accent2 4 4" xfId="963"/>
    <cellStyle name="40% - Accent2 4 5" xfId="964"/>
    <cellStyle name="40% - Accent2 4 6" xfId="965"/>
    <cellStyle name="40% - Accent2 4 7" xfId="966"/>
    <cellStyle name="40% - Accent2 4 8" xfId="967"/>
    <cellStyle name="40% - Accent2 4 9" xfId="968"/>
    <cellStyle name="40% - Accent2 5" xfId="969"/>
    <cellStyle name="40% - Accent3 2" xfId="970"/>
    <cellStyle name="40% - Accent3 2 10" xfId="971"/>
    <cellStyle name="40% - Accent3 2 11" xfId="972"/>
    <cellStyle name="40% - Accent3 2 12" xfId="973"/>
    <cellStyle name="40% - Accent3 2 13" xfId="974"/>
    <cellStyle name="40% - Accent3 2 14" xfId="975"/>
    <cellStyle name="40% - Accent3 2 15" xfId="976"/>
    <cellStyle name="40% - Accent3 2 16" xfId="977"/>
    <cellStyle name="40% - Accent3 2 17" xfId="978"/>
    <cellStyle name="40% - Accent3 2 18" xfId="979"/>
    <cellStyle name="40% - Accent3 2 19" xfId="980"/>
    <cellStyle name="40% - Accent3 2 2" xfId="981"/>
    <cellStyle name="40% - Accent3 2 2 2" xfId="982"/>
    <cellStyle name="40% - Accent3 2 20" xfId="983"/>
    <cellStyle name="40% - Accent3 2 21" xfId="984"/>
    <cellStyle name="40% - Accent3 2 22" xfId="985"/>
    <cellStyle name="40% - Accent3 2 23" xfId="986"/>
    <cellStyle name="40% - Accent3 2 24" xfId="987"/>
    <cellStyle name="40% - Accent3 2 25" xfId="988"/>
    <cellStyle name="40% - Accent3 2 26" xfId="989"/>
    <cellStyle name="40% - Accent3 2 27" xfId="990"/>
    <cellStyle name="40% - Accent3 2 28" xfId="991"/>
    <cellStyle name="40% - Accent3 2 29" xfId="992"/>
    <cellStyle name="40% - Accent3 2 3" xfId="993"/>
    <cellStyle name="40% - Accent3 2 3 2" xfId="994"/>
    <cellStyle name="40% - Accent3 2 30" xfId="995"/>
    <cellStyle name="40% - Accent3 2 31" xfId="996"/>
    <cellStyle name="40% - Accent3 2 32" xfId="997"/>
    <cellStyle name="40% - Accent3 2 33" xfId="998"/>
    <cellStyle name="40% - Accent3 2 34" xfId="999"/>
    <cellStyle name="40% - Accent3 2 35" xfId="1000"/>
    <cellStyle name="40% - Accent3 2 36" xfId="1001"/>
    <cellStyle name="40% - Accent3 2 37" xfId="1002"/>
    <cellStyle name="40% - Accent3 2 38" xfId="1003"/>
    <cellStyle name="40% - Accent3 2 39" xfId="1004"/>
    <cellStyle name="40% - Accent3 2 4" xfId="1005"/>
    <cellStyle name="40% - Accent3 2 4 2" xfId="1006"/>
    <cellStyle name="40% - Accent3 2 40" xfId="1007"/>
    <cellStyle name="40% - Accent3 2 41" xfId="1008"/>
    <cellStyle name="40% - Accent3 2 42" xfId="1009"/>
    <cellStyle name="40% - Accent3 2 43" xfId="1010"/>
    <cellStyle name="40% - Accent3 2 44" xfId="1011"/>
    <cellStyle name="40% - Accent3 2 45" xfId="1012"/>
    <cellStyle name="40% - Accent3 2 46" xfId="1013"/>
    <cellStyle name="40% - Accent3 2 47" xfId="1014"/>
    <cellStyle name="40% - Accent3 2 48" xfId="1015"/>
    <cellStyle name="40% - Accent3 2 49" xfId="1016"/>
    <cellStyle name="40% - Accent3 2 5" xfId="1017"/>
    <cellStyle name="40% - Accent3 2 50" xfId="1018"/>
    <cellStyle name="40% - Accent3 2 6" xfId="1019"/>
    <cellStyle name="40% - Accent3 2 7" xfId="1020"/>
    <cellStyle name="40% - Accent3 2 8" xfId="1021"/>
    <cellStyle name="40% - Accent3 2 9" xfId="1022"/>
    <cellStyle name="40% - Accent3 3" xfId="1023"/>
    <cellStyle name="40% - Accent3 3 10" xfId="1024"/>
    <cellStyle name="40% - Accent3 3 11" xfId="1025"/>
    <cellStyle name="40% - Accent3 3 12" xfId="1026"/>
    <cellStyle name="40% - Accent3 3 13" xfId="1027"/>
    <cellStyle name="40% - Accent3 3 14" xfId="1028"/>
    <cellStyle name="40% - Accent3 3 15" xfId="1029"/>
    <cellStyle name="40% - Accent3 3 16" xfId="1030"/>
    <cellStyle name="40% - Accent3 3 17" xfId="1031"/>
    <cellStyle name="40% - Accent3 3 18" xfId="1032"/>
    <cellStyle name="40% - Accent3 3 19" xfId="1033"/>
    <cellStyle name="40% - Accent3 3 2" xfId="1034"/>
    <cellStyle name="40% - Accent3 3 20" xfId="1035"/>
    <cellStyle name="40% - Accent3 3 21" xfId="1036"/>
    <cellStyle name="40% - Accent3 3 22" xfId="1037"/>
    <cellStyle name="40% - Accent3 3 23" xfId="1038"/>
    <cellStyle name="40% - Accent3 3 24" xfId="1039"/>
    <cellStyle name="40% - Accent3 3 25" xfId="1040"/>
    <cellStyle name="40% - Accent3 3 26" xfId="1041"/>
    <cellStyle name="40% - Accent3 3 27" xfId="1042"/>
    <cellStyle name="40% - Accent3 3 28" xfId="1043"/>
    <cellStyle name="40% - Accent3 3 29" xfId="1044"/>
    <cellStyle name="40% - Accent3 3 3" xfId="1045"/>
    <cellStyle name="40% - Accent3 3 3 2" xfId="1046"/>
    <cellStyle name="40% - Accent3 3 30" xfId="1047"/>
    <cellStyle name="40% - Accent3 3 31" xfId="1048"/>
    <cellStyle name="40% - Accent3 3 4" xfId="1049"/>
    <cellStyle name="40% - Accent3 3 5" xfId="1050"/>
    <cellStyle name="40% - Accent3 3 6" xfId="1051"/>
    <cellStyle name="40% - Accent3 3 7" xfId="1052"/>
    <cellStyle name="40% - Accent3 3 8" xfId="1053"/>
    <cellStyle name="40% - Accent3 3 9" xfId="1054"/>
    <cellStyle name="40% - Accent3 4" xfId="1055"/>
    <cellStyle name="40% - Accent3 4 10" xfId="1056"/>
    <cellStyle name="40% - Accent3 4 11" xfId="1057"/>
    <cellStyle name="40% - Accent3 4 12" xfId="1058"/>
    <cellStyle name="40% - Accent3 4 13" xfId="1059"/>
    <cellStyle name="40% - Accent3 4 14" xfId="1060"/>
    <cellStyle name="40% - Accent3 4 15" xfId="1061"/>
    <cellStyle name="40% - Accent3 4 16" xfId="1062"/>
    <cellStyle name="40% - Accent3 4 17" xfId="1063"/>
    <cellStyle name="40% - Accent3 4 18" xfId="1064"/>
    <cellStyle name="40% - Accent3 4 19" xfId="1065"/>
    <cellStyle name="40% - Accent3 4 2" xfId="1066"/>
    <cellStyle name="40% - Accent3 4 20" xfId="1067"/>
    <cellStyle name="40% - Accent3 4 21" xfId="1068"/>
    <cellStyle name="40% - Accent3 4 22" xfId="1069"/>
    <cellStyle name="40% - Accent3 4 23" xfId="1070"/>
    <cellStyle name="40% - Accent3 4 24" xfId="1071"/>
    <cellStyle name="40% - Accent3 4 25" xfId="1072"/>
    <cellStyle name="40% - Accent3 4 26" xfId="1073"/>
    <cellStyle name="40% - Accent3 4 27" xfId="1074"/>
    <cellStyle name="40% - Accent3 4 28" xfId="1075"/>
    <cellStyle name="40% - Accent3 4 3" xfId="1076"/>
    <cellStyle name="40% - Accent3 4 4" xfId="1077"/>
    <cellStyle name="40% - Accent3 4 5" xfId="1078"/>
    <cellStyle name="40% - Accent3 4 6" xfId="1079"/>
    <cellStyle name="40% - Accent3 4 7" xfId="1080"/>
    <cellStyle name="40% - Accent3 4 8" xfId="1081"/>
    <cellStyle name="40% - Accent3 4 9" xfId="1082"/>
    <cellStyle name="40% - Accent3 5" xfId="1083"/>
    <cellStyle name="40% - Accent3 6" xfId="1084"/>
    <cellStyle name="40% - Accent4 2" xfId="1085"/>
    <cellStyle name="40% - Accent4 2 10" xfId="1086"/>
    <cellStyle name="40% - Accent4 2 11" xfId="1087"/>
    <cellStyle name="40% - Accent4 2 12" xfId="1088"/>
    <cellStyle name="40% - Accent4 2 13" xfId="1089"/>
    <cellStyle name="40% - Accent4 2 14" xfId="1090"/>
    <cellStyle name="40% - Accent4 2 15" xfId="1091"/>
    <cellStyle name="40% - Accent4 2 16" xfId="1092"/>
    <cellStyle name="40% - Accent4 2 17" xfId="1093"/>
    <cellStyle name="40% - Accent4 2 18" xfId="1094"/>
    <cellStyle name="40% - Accent4 2 19" xfId="1095"/>
    <cellStyle name="40% - Accent4 2 2" xfId="1096"/>
    <cellStyle name="40% - Accent4 2 2 2" xfId="1097"/>
    <cellStyle name="40% - Accent4 2 20" xfId="1098"/>
    <cellStyle name="40% - Accent4 2 21" xfId="1099"/>
    <cellStyle name="40% - Accent4 2 22" xfId="1100"/>
    <cellStyle name="40% - Accent4 2 23" xfId="1101"/>
    <cellStyle name="40% - Accent4 2 24" xfId="1102"/>
    <cellStyle name="40% - Accent4 2 25" xfId="1103"/>
    <cellStyle name="40% - Accent4 2 26" xfId="1104"/>
    <cellStyle name="40% - Accent4 2 27" xfId="1105"/>
    <cellStyle name="40% - Accent4 2 28" xfId="1106"/>
    <cellStyle name="40% - Accent4 2 29" xfId="1107"/>
    <cellStyle name="40% - Accent4 2 3" xfId="1108"/>
    <cellStyle name="40% - Accent4 2 3 2" xfId="1109"/>
    <cellStyle name="40% - Accent4 2 30" xfId="1110"/>
    <cellStyle name="40% - Accent4 2 31" xfId="1111"/>
    <cellStyle name="40% - Accent4 2 32" xfId="1112"/>
    <cellStyle name="40% - Accent4 2 33" xfId="1113"/>
    <cellStyle name="40% - Accent4 2 34" xfId="1114"/>
    <cellStyle name="40% - Accent4 2 35" xfId="1115"/>
    <cellStyle name="40% - Accent4 2 36" xfId="1116"/>
    <cellStyle name="40% - Accent4 2 37" xfId="1117"/>
    <cellStyle name="40% - Accent4 2 38" xfId="1118"/>
    <cellStyle name="40% - Accent4 2 39" xfId="1119"/>
    <cellStyle name="40% - Accent4 2 4" xfId="1120"/>
    <cellStyle name="40% - Accent4 2 4 2" xfId="1121"/>
    <cellStyle name="40% - Accent4 2 40" xfId="1122"/>
    <cellStyle name="40% - Accent4 2 41" xfId="1123"/>
    <cellStyle name="40% - Accent4 2 42" xfId="1124"/>
    <cellStyle name="40% - Accent4 2 43" xfId="1125"/>
    <cellStyle name="40% - Accent4 2 44" xfId="1126"/>
    <cellStyle name="40% - Accent4 2 45" xfId="1127"/>
    <cellStyle name="40% - Accent4 2 46" xfId="1128"/>
    <cellStyle name="40% - Accent4 2 47" xfId="1129"/>
    <cellStyle name="40% - Accent4 2 48" xfId="1130"/>
    <cellStyle name="40% - Accent4 2 49" xfId="1131"/>
    <cellStyle name="40% - Accent4 2 5" xfId="1132"/>
    <cellStyle name="40% - Accent4 2 50" xfId="1133"/>
    <cellStyle name="40% - Accent4 2 6" xfId="1134"/>
    <cellStyle name="40% - Accent4 2 7" xfId="1135"/>
    <cellStyle name="40% - Accent4 2 8" xfId="1136"/>
    <cellStyle name="40% - Accent4 2 9" xfId="1137"/>
    <cellStyle name="40% - Accent4 3" xfId="1138"/>
    <cellStyle name="40% - Accent4 3 10" xfId="1139"/>
    <cellStyle name="40% - Accent4 3 11" xfId="1140"/>
    <cellStyle name="40% - Accent4 3 12" xfId="1141"/>
    <cellStyle name="40% - Accent4 3 13" xfId="1142"/>
    <cellStyle name="40% - Accent4 3 14" xfId="1143"/>
    <cellStyle name="40% - Accent4 3 15" xfId="1144"/>
    <cellStyle name="40% - Accent4 3 16" xfId="1145"/>
    <cellStyle name="40% - Accent4 3 17" xfId="1146"/>
    <cellStyle name="40% - Accent4 3 18" xfId="1147"/>
    <cellStyle name="40% - Accent4 3 19" xfId="1148"/>
    <cellStyle name="40% - Accent4 3 2" xfId="1149"/>
    <cellStyle name="40% - Accent4 3 20" xfId="1150"/>
    <cellStyle name="40% - Accent4 3 21" xfId="1151"/>
    <cellStyle name="40% - Accent4 3 22" xfId="1152"/>
    <cellStyle name="40% - Accent4 3 23" xfId="1153"/>
    <cellStyle name="40% - Accent4 3 24" xfId="1154"/>
    <cellStyle name="40% - Accent4 3 25" xfId="1155"/>
    <cellStyle name="40% - Accent4 3 26" xfId="1156"/>
    <cellStyle name="40% - Accent4 3 27" xfId="1157"/>
    <cellStyle name="40% - Accent4 3 28" xfId="1158"/>
    <cellStyle name="40% - Accent4 3 29" xfId="1159"/>
    <cellStyle name="40% - Accent4 3 3" xfId="1160"/>
    <cellStyle name="40% - Accent4 3 3 2" xfId="1161"/>
    <cellStyle name="40% - Accent4 3 30" xfId="1162"/>
    <cellStyle name="40% - Accent4 3 31" xfId="1163"/>
    <cellStyle name="40% - Accent4 3 4" xfId="1164"/>
    <cellStyle name="40% - Accent4 3 5" xfId="1165"/>
    <cellStyle name="40% - Accent4 3 6" xfId="1166"/>
    <cellStyle name="40% - Accent4 3 7" xfId="1167"/>
    <cellStyle name="40% - Accent4 3 8" xfId="1168"/>
    <cellStyle name="40% - Accent4 3 9" xfId="1169"/>
    <cellStyle name="40% - Accent4 4" xfId="1170"/>
    <cellStyle name="40% - Accent4 4 10" xfId="1171"/>
    <cellStyle name="40% - Accent4 4 11" xfId="1172"/>
    <cellStyle name="40% - Accent4 4 12" xfId="1173"/>
    <cellStyle name="40% - Accent4 4 13" xfId="1174"/>
    <cellStyle name="40% - Accent4 4 14" xfId="1175"/>
    <cellStyle name="40% - Accent4 4 15" xfId="1176"/>
    <cellStyle name="40% - Accent4 4 16" xfId="1177"/>
    <cellStyle name="40% - Accent4 4 17" xfId="1178"/>
    <cellStyle name="40% - Accent4 4 18" xfId="1179"/>
    <cellStyle name="40% - Accent4 4 19" xfId="1180"/>
    <cellStyle name="40% - Accent4 4 2" xfId="1181"/>
    <cellStyle name="40% - Accent4 4 20" xfId="1182"/>
    <cellStyle name="40% - Accent4 4 21" xfId="1183"/>
    <cellStyle name="40% - Accent4 4 22" xfId="1184"/>
    <cellStyle name="40% - Accent4 4 23" xfId="1185"/>
    <cellStyle name="40% - Accent4 4 24" xfId="1186"/>
    <cellStyle name="40% - Accent4 4 25" xfId="1187"/>
    <cellStyle name="40% - Accent4 4 26" xfId="1188"/>
    <cellStyle name="40% - Accent4 4 27" xfId="1189"/>
    <cellStyle name="40% - Accent4 4 28" xfId="1190"/>
    <cellStyle name="40% - Accent4 4 3" xfId="1191"/>
    <cellStyle name="40% - Accent4 4 4" xfId="1192"/>
    <cellStyle name="40% - Accent4 4 5" xfId="1193"/>
    <cellStyle name="40% - Accent4 4 6" xfId="1194"/>
    <cellStyle name="40% - Accent4 4 7" xfId="1195"/>
    <cellStyle name="40% - Accent4 4 8" xfId="1196"/>
    <cellStyle name="40% - Accent4 4 9" xfId="1197"/>
    <cellStyle name="40% - Accent4 5" xfId="1198"/>
    <cellStyle name="40% - Accent4 6" xfId="1199"/>
    <cellStyle name="40% - Accent5 2" xfId="1200"/>
    <cellStyle name="40% - Accent5 2 10" xfId="1201"/>
    <cellStyle name="40% - Accent5 2 11" xfId="1202"/>
    <cellStyle name="40% - Accent5 2 12" xfId="1203"/>
    <cellStyle name="40% - Accent5 2 13" xfId="1204"/>
    <cellStyle name="40% - Accent5 2 14" xfId="1205"/>
    <cellStyle name="40% - Accent5 2 15" xfId="1206"/>
    <cellStyle name="40% - Accent5 2 16" xfId="1207"/>
    <cellStyle name="40% - Accent5 2 17" xfId="1208"/>
    <cellStyle name="40% - Accent5 2 18" xfId="1209"/>
    <cellStyle name="40% - Accent5 2 19" xfId="1210"/>
    <cellStyle name="40% - Accent5 2 2" xfId="1211"/>
    <cellStyle name="40% - Accent5 2 2 2" xfId="1212"/>
    <cellStyle name="40% - Accent5 2 20" xfId="1213"/>
    <cellStyle name="40% - Accent5 2 21" xfId="1214"/>
    <cellStyle name="40% - Accent5 2 22" xfId="1215"/>
    <cellStyle name="40% - Accent5 2 23" xfId="1216"/>
    <cellStyle name="40% - Accent5 2 24" xfId="1217"/>
    <cellStyle name="40% - Accent5 2 25" xfId="1218"/>
    <cellStyle name="40% - Accent5 2 26" xfId="1219"/>
    <cellStyle name="40% - Accent5 2 27" xfId="1220"/>
    <cellStyle name="40% - Accent5 2 28" xfId="1221"/>
    <cellStyle name="40% - Accent5 2 29" xfId="1222"/>
    <cellStyle name="40% - Accent5 2 3" xfId="1223"/>
    <cellStyle name="40% - Accent5 2 3 2" xfId="1224"/>
    <cellStyle name="40% - Accent5 2 30" xfId="1225"/>
    <cellStyle name="40% - Accent5 2 31" xfId="1226"/>
    <cellStyle name="40% - Accent5 2 32" xfId="1227"/>
    <cellStyle name="40% - Accent5 2 33" xfId="1228"/>
    <cellStyle name="40% - Accent5 2 34" xfId="1229"/>
    <cellStyle name="40% - Accent5 2 35" xfId="1230"/>
    <cellStyle name="40% - Accent5 2 36" xfId="1231"/>
    <cellStyle name="40% - Accent5 2 37" xfId="1232"/>
    <cellStyle name="40% - Accent5 2 38" xfId="1233"/>
    <cellStyle name="40% - Accent5 2 39" xfId="1234"/>
    <cellStyle name="40% - Accent5 2 4" xfId="1235"/>
    <cellStyle name="40% - Accent5 2 4 2" xfId="1236"/>
    <cellStyle name="40% - Accent5 2 40" xfId="1237"/>
    <cellStyle name="40% - Accent5 2 41" xfId="1238"/>
    <cellStyle name="40% - Accent5 2 42" xfId="1239"/>
    <cellStyle name="40% - Accent5 2 43" xfId="1240"/>
    <cellStyle name="40% - Accent5 2 44" xfId="1241"/>
    <cellStyle name="40% - Accent5 2 45" xfId="1242"/>
    <cellStyle name="40% - Accent5 2 46" xfId="1243"/>
    <cellStyle name="40% - Accent5 2 47" xfId="1244"/>
    <cellStyle name="40% - Accent5 2 48" xfId="1245"/>
    <cellStyle name="40% - Accent5 2 49" xfId="1246"/>
    <cellStyle name="40% - Accent5 2 5" xfId="1247"/>
    <cellStyle name="40% - Accent5 2 50" xfId="1248"/>
    <cellStyle name="40% - Accent5 2 6" xfId="1249"/>
    <cellStyle name="40% - Accent5 2 7" xfId="1250"/>
    <cellStyle name="40% - Accent5 2 8" xfId="1251"/>
    <cellStyle name="40% - Accent5 2 9" xfId="1252"/>
    <cellStyle name="40% - Accent5 3" xfId="1253"/>
    <cellStyle name="40% - Accent5 3 10" xfId="1254"/>
    <cellStyle name="40% - Accent5 3 11" xfId="1255"/>
    <cellStyle name="40% - Accent5 3 12" xfId="1256"/>
    <cellStyle name="40% - Accent5 3 13" xfId="1257"/>
    <cellStyle name="40% - Accent5 3 14" xfId="1258"/>
    <cellStyle name="40% - Accent5 3 15" xfId="1259"/>
    <cellStyle name="40% - Accent5 3 16" xfId="1260"/>
    <cellStyle name="40% - Accent5 3 17" xfId="1261"/>
    <cellStyle name="40% - Accent5 3 18" xfId="1262"/>
    <cellStyle name="40% - Accent5 3 19" xfId="1263"/>
    <cellStyle name="40% - Accent5 3 2" xfId="1264"/>
    <cellStyle name="40% - Accent5 3 20" xfId="1265"/>
    <cellStyle name="40% - Accent5 3 21" xfId="1266"/>
    <cellStyle name="40% - Accent5 3 22" xfId="1267"/>
    <cellStyle name="40% - Accent5 3 23" xfId="1268"/>
    <cellStyle name="40% - Accent5 3 24" xfId="1269"/>
    <cellStyle name="40% - Accent5 3 25" xfId="1270"/>
    <cellStyle name="40% - Accent5 3 26" xfId="1271"/>
    <cellStyle name="40% - Accent5 3 27" xfId="1272"/>
    <cellStyle name="40% - Accent5 3 28" xfId="1273"/>
    <cellStyle name="40% - Accent5 3 29" xfId="1274"/>
    <cellStyle name="40% - Accent5 3 3" xfId="1275"/>
    <cellStyle name="40% - Accent5 3 3 2" xfId="1276"/>
    <cellStyle name="40% - Accent5 3 30" xfId="1277"/>
    <cellStyle name="40% - Accent5 3 31" xfId="1278"/>
    <cellStyle name="40% - Accent5 3 4" xfId="1279"/>
    <cellStyle name="40% - Accent5 3 5" xfId="1280"/>
    <cellStyle name="40% - Accent5 3 6" xfId="1281"/>
    <cellStyle name="40% - Accent5 3 7" xfId="1282"/>
    <cellStyle name="40% - Accent5 3 8" xfId="1283"/>
    <cellStyle name="40% - Accent5 3 9" xfId="1284"/>
    <cellStyle name="40% - Accent5 4" xfId="1285"/>
    <cellStyle name="40% - Accent5 4 10" xfId="1286"/>
    <cellStyle name="40% - Accent5 4 11" xfId="1287"/>
    <cellStyle name="40% - Accent5 4 12" xfId="1288"/>
    <cellStyle name="40% - Accent5 4 13" xfId="1289"/>
    <cellStyle name="40% - Accent5 4 14" xfId="1290"/>
    <cellStyle name="40% - Accent5 4 15" xfId="1291"/>
    <cellStyle name="40% - Accent5 4 16" xfId="1292"/>
    <cellStyle name="40% - Accent5 4 17" xfId="1293"/>
    <cellStyle name="40% - Accent5 4 18" xfId="1294"/>
    <cellStyle name="40% - Accent5 4 19" xfId="1295"/>
    <cellStyle name="40% - Accent5 4 2" xfId="1296"/>
    <cellStyle name="40% - Accent5 4 20" xfId="1297"/>
    <cellStyle name="40% - Accent5 4 21" xfId="1298"/>
    <cellStyle name="40% - Accent5 4 22" xfId="1299"/>
    <cellStyle name="40% - Accent5 4 23" xfId="1300"/>
    <cellStyle name="40% - Accent5 4 24" xfId="1301"/>
    <cellStyle name="40% - Accent5 4 25" xfId="1302"/>
    <cellStyle name="40% - Accent5 4 26" xfId="1303"/>
    <cellStyle name="40% - Accent5 4 27" xfId="1304"/>
    <cellStyle name="40% - Accent5 4 28" xfId="1305"/>
    <cellStyle name="40% - Accent5 4 3" xfId="1306"/>
    <cellStyle name="40% - Accent5 4 4" xfId="1307"/>
    <cellStyle name="40% - Accent5 4 5" xfId="1308"/>
    <cellStyle name="40% - Accent5 4 6" xfId="1309"/>
    <cellStyle name="40% - Accent5 4 7" xfId="1310"/>
    <cellStyle name="40% - Accent5 4 8" xfId="1311"/>
    <cellStyle name="40% - Accent5 4 9" xfId="1312"/>
    <cellStyle name="40% - Accent5 5" xfId="1313"/>
    <cellStyle name="40% - Accent5 6" xfId="1314"/>
    <cellStyle name="40% - Accent6 2" xfId="1315"/>
    <cellStyle name="40% - Accent6 2 10" xfId="1316"/>
    <cellStyle name="40% - Accent6 2 11" xfId="1317"/>
    <cellStyle name="40% - Accent6 2 12" xfId="1318"/>
    <cellStyle name="40% - Accent6 2 13" xfId="1319"/>
    <cellStyle name="40% - Accent6 2 14" xfId="1320"/>
    <cellStyle name="40% - Accent6 2 15" xfId="1321"/>
    <cellStyle name="40% - Accent6 2 16" xfId="1322"/>
    <cellStyle name="40% - Accent6 2 17" xfId="1323"/>
    <cellStyle name="40% - Accent6 2 18" xfId="1324"/>
    <cellStyle name="40% - Accent6 2 19" xfId="1325"/>
    <cellStyle name="40% - Accent6 2 2" xfId="1326"/>
    <cellStyle name="40% - Accent6 2 2 2" xfId="1327"/>
    <cellStyle name="40% - Accent6 2 20" xfId="1328"/>
    <cellStyle name="40% - Accent6 2 21" xfId="1329"/>
    <cellStyle name="40% - Accent6 2 22" xfId="1330"/>
    <cellStyle name="40% - Accent6 2 23" xfId="1331"/>
    <cellStyle name="40% - Accent6 2 24" xfId="1332"/>
    <cellStyle name="40% - Accent6 2 25" xfId="1333"/>
    <cellStyle name="40% - Accent6 2 26" xfId="1334"/>
    <cellStyle name="40% - Accent6 2 27" xfId="1335"/>
    <cellStyle name="40% - Accent6 2 28" xfId="1336"/>
    <cellStyle name="40% - Accent6 2 29" xfId="1337"/>
    <cellStyle name="40% - Accent6 2 3" xfId="1338"/>
    <cellStyle name="40% - Accent6 2 3 2" xfId="1339"/>
    <cellStyle name="40% - Accent6 2 30" xfId="1340"/>
    <cellStyle name="40% - Accent6 2 31" xfId="1341"/>
    <cellStyle name="40% - Accent6 2 32" xfId="1342"/>
    <cellStyle name="40% - Accent6 2 33" xfId="1343"/>
    <cellStyle name="40% - Accent6 2 34" xfId="1344"/>
    <cellStyle name="40% - Accent6 2 35" xfId="1345"/>
    <cellStyle name="40% - Accent6 2 36" xfId="1346"/>
    <cellStyle name="40% - Accent6 2 37" xfId="1347"/>
    <cellStyle name="40% - Accent6 2 38" xfId="1348"/>
    <cellStyle name="40% - Accent6 2 39" xfId="1349"/>
    <cellStyle name="40% - Accent6 2 4" xfId="1350"/>
    <cellStyle name="40% - Accent6 2 4 2" xfId="1351"/>
    <cellStyle name="40% - Accent6 2 40" xfId="1352"/>
    <cellStyle name="40% - Accent6 2 41" xfId="1353"/>
    <cellStyle name="40% - Accent6 2 42" xfId="1354"/>
    <cellStyle name="40% - Accent6 2 43" xfId="1355"/>
    <cellStyle name="40% - Accent6 2 44" xfId="1356"/>
    <cellStyle name="40% - Accent6 2 45" xfId="1357"/>
    <cellStyle name="40% - Accent6 2 46" xfId="1358"/>
    <cellStyle name="40% - Accent6 2 47" xfId="1359"/>
    <cellStyle name="40% - Accent6 2 48" xfId="1360"/>
    <cellStyle name="40% - Accent6 2 49" xfId="1361"/>
    <cellStyle name="40% - Accent6 2 5" xfId="1362"/>
    <cellStyle name="40% - Accent6 2 50" xfId="1363"/>
    <cellStyle name="40% - Accent6 2 6" xfId="1364"/>
    <cellStyle name="40% - Accent6 2 7" xfId="1365"/>
    <cellStyle name="40% - Accent6 2 8" xfId="1366"/>
    <cellStyle name="40% - Accent6 2 9" xfId="1367"/>
    <cellStyle name="40% - Accent6 3" xfId="1368"/>
    <cellStyle name="40% - Accent6 3 10" xfId="1369"/>
    <cellStyle name="40% - Accent6 3 11" xfId="1370"/>
    <cellStyle name="40% - Accent6 3 12" xfId="1371"/>
    <cellStyle name="40% - Accent6 3 13" xfId="1372"/>
    <cellStyle name="40% - Accent6 3 14" xfId="1373"/>
    <cellStyle name="40% - Accent6 3 15" xfId="1374"/>
    <cellStyle name="40% - Accent6 3 16" xfId="1375"/>
    <cellStyle name="40% - Accent6 3 17" xfId="1376"/>
    <cellStyle name="40% - Accent6 3 18" xfId="1377"/>
    <cellStyle name="40% - Accent6 3 19" xfId="1378"/>
    <cellStyle name="40% - Accent6 3 2" xfId="1379"/>
    <cellStyle name="40% - Accent6 3 20" xfId="1380"/>
    <cellStyle name="40% - Accent6 3 21" xfId="1381"/>
    <cellStyle name="40% - Accent6 3 22" xfId="1382"/>
    <cellStyle name="40% - Accent6 3 23" xfId="1383"/>
    <cellStyle name="40% - Accent6 3 24" xfId="1384"/>
    <cellStyle name="40% - Accent6 3 25" xfId="1385"/>
    <cellStyle name="40% - Accent6 3 26" xfId="1386"/>
    <cellStyle name="40% - Accent6 3 27" xfId="1387"/>
    <cellStyle name="40% - Accent6 3 28" xfId="1388"/>
    <cellStyle name="40% - Accent6 3 29" xfId="1389"/>
    <cellStyle name="40% - Accent6 3 3" xfId="1390"/>
    <cellStyle name="40% - Accent6 3 3 2" xfId="1391"/>
    <cellStyle name="40% - Accent6 3 30" xfId="1392"/>
    <cellStyle name="40% - Accent6 3 31" xfId="1393"/>
    <cellStyle name="40% - Accent6 3 4" xfId="1394"/>
    <cellStyle name="40% - Accent6 3 5" xfId="1395"/>
    <cellStyle name="40% - Accent6 3 6" xfId="1396"/>
    <cellStyle name="40% - Accent6 3 7" xfId="1397"/>
    <cellStyle name="40% - Accent6 3 8" xfId="1398"/>
    <cellStyle name="40% - Accent6 3 9" xfId="1399"/>
    <cellStyle name="40% - Accent6 4" xfId="1400"/>
    <cellStyle name="40% - Accent6 4 10" xfId="1401"/>
    <cellStyle name="40% - Accent6 4 11" xfId="1402"/>
    <cellStyle name="40% - Accent6 4 12" xfId="1403"/>
    <cellStyle name="40% - Accent6 4 13" xfId="1404"/>
    <cellStyle name="40% - Accent6 4 14" xfId="1405"/>
    <cellStyle name="40% - Accent6 4 15" xfId="1406"/>
    <cellStyle name="40% - Accent6 4 16" xfId="1407"/>
    <cellStyle name="40% - Accent6 4 17" xfId="1408"/>
    <cellStyle name="40% - Accent6 4 18" xfId="1409"/>
    <cellStyle name="40% - Accent6 4 19" xfId="1410"/>
    <cellStyle name="40% - Accent6 4 2" xfId="1411"/>
    <cellStyle name="40% - Accent6 4 20" xfId="1412"/>
    <cellStyle name="40% - Accent6 4 21" xfId="1413"/>
    <cellStyle name="40% - Accent6 4 22" xfId="1414"/>
    <cellStyle name="40% - Accent6 4 23" xfId="1415"/>
    <cellStyle name="40% - Accent6 4 24" xfId="1416"/>
    <cellStyle name="40% - Accent6 4 25" xfId="1417"/>
    <cellStyle name="40% - Accent6 4 26" xfId="1418"/>
    <cellStyle name="40% - Accent6 4 27" xfId="1419"/>
    <cellStyle name="40% - Accent6 4 28" xfId="1420"/>
    <cellStyle name="40% - Accent6 4 3" xfId="1421"/>
    <cellStyle name="40% - Accent6 4 4" xfId="1422"/>
    <cellStyle name="40% - Accent6 4 5" xfId="1423"/>
    <cellStyle name="40% - Accent6 4 6" xfId="1424"/>
    <cellStyle name="40% - Accent6 4 7" xfId="1425"/>
    <cellStyle name="40% - Accent6 4 8" xfId="1426"/>
    <cellStyle name="40% - Accent6 4 9" xfId="1427"/>
    <cellStyle name="40% - Accent6 5" xfId="1428"/>
    <cellStyle name="40% - Accent6 6" xfId="1429"/>
    <cellStyle name="40% - Akzent1" xfId="45881"/>
    <cellStyle name="40% - Akzent2" xfId="45882"/>
    <cellStyle name="40% - Akzent3" xfId="45883"/>
    <cellStyle name="40% - Akzent4" xfId="45884"/>
    <cellStyle name="40% - Akzent5" xfId="45885"/>
    <cellStyle name="40% - Akzent6" xfId="45886"/>
    <cellStyle name="40% - Colore 1" xfId="1430"/>
    <cellStyle name="40% - Colore 1 2" xfId="1431"/>
    <cellStyle name="40% - Colore 1 3" xfId="1432"/>
    <cellStyle name="40% - Colore 1 4" xfId="1433"/>
    <cellStyle name="40% - Colore 2" xfId="1434"/>
    <cellStyle name="40% - Colore 2 2" xfId="1435"/>
    <cellStyle name="40% - Colore 2 3" xfId="1436"/>
    <cellStyle name="40% - Colore 2 4" xfId="1437"/>
    <cellStyle name="40% - Colore 3" xfId="1438"/>
    <cellStyle name="40% - Colore 3 2" xfId="1439"/>
    <cellStyle name="40% - Colore 3 3" xfId="1440"/>
    <cellStyle name="40% - Colore 3 4" xfId="1441"/>
    <cellStyle name="40% - Colore 4" xfId="1442"/>
    <cellStyle name="40% - Colore 4 2" xfId="1443"/>
    <cellStyle name="40% - Colore 4 3" xfId="1444"/>
    <cellStyle name="40% - Colore 4 4" xfId="1445"/>
    <cellStyle name="40% - Colore 5" xfId="1446"/>
    <cellStyle name="40% - Colore 5 2" xfId="1447"/>
    <cellStyle name="40% - Colore 5 3" xfId="1448"/>
    <cellStyle name="40% - Colore 5 4" xfId="1449"/>
    <cellStyle name="40% - Colore 6" xfId="1450"/>
    <cellStyle name="40% - Colore 6 2" xfId="1451"/>
    <cellStyle name="40% - Colore 6 3" xfId="1452"/>
    <cellStyle name="40% - Colore 6 4" xfId="1453"/>
    <cellStyle name="40% - Isticanje1 2" xfId="1454"/>
    <cellStyle name="40% - Isticanje1 2 2" xfId="1455"/>
    <cellStyle name="40% - Isticanje1 3" xfId="1456"/>
    <cellStyle name="40% - Isticanje1 4" xfId="1457"/>
    <cellStyle name="40% - Isticanje2" xfId="6891"/>
    <cellStyle name="40% - Isticanje2 2" xfId="1458"/>
    <cellStyle name="40% - Isticanje2 2 2" xfId="45887"/>
    <cellStyle name="40% - Isticanje2 3" xfId="1459"/>
    <cellStyle name="40% - Isticanje2 4" xfId="1460"/>
    <cellStyle name="40% - Isticanje3" xfId="6892"/>
    <cellStyle name="40% - Isticanje3 2" xfId="1461"/>
    <cellStyle name="40% - Isticanje3 2 2" xfId="45888"/>
    <cellStyle name="40% - Isticanje3 3" xfId="1462"/>
    <cellStyle name="40% - Isticanje3 4" xfId="1463"/>
    <cellStyle name="40% - Isticanje4" xfId="6893"/>
    <cellStyle name="40% - Isticanje4 2" xfId="1464"/>
    <cellStyle name="40% - Isticanje4 2 2" xfId="45889"/>
    <cellStyle name="40% - Isticanje4 3" xfId="1465"/>
    <cellStyle name="40% - Isticanje4 4" xfId="1466"/>
    <cellStyle name="40% - Isticanje5" xfId="6894"/>
    <cellStyle name="40% - Isticanje5 2" xfId="1467"/>
    <cellStyle name="40% - Isticanje5 2 2" xfId="45890"/>
    <cellStyle name="40% - Isticanje5 3" xfId="1468"/>
    <cellStyle name="40% - Isticanje5 4" xfId="1469"/>
    <cellStyle name="40% - Isticanje6" xfId="6895"/>
    <cellStyle name="40% - Isticanje6 2" xfId="1470"/>
    <cellStyle name="40% - Isticanje6 2 2" xfId="45891"/>
    <cellStyle name="40% - Isticanje6 3" xfId="1471"/>
    <cellStyle name="40% - Isticanje6 4" xfId="1472"/>
    <cellStyle name="40% - Naglasak1" xfId="1473"/>
    <cellStyle name="40% - Naglasak1 2" xfId="1474"/>
    <cellStyle name="40% - Naglasak1 2 2" xfId="1475"/>
    <cellStyle name="40% - Naglasak1 2 2 2" xfId="52372"/>
    <cellStyle name="40% - Naglasak1 2 3" xfId="1476"/>
    <cellStyle name="40% - Naglasak1 3" xfId="1477"/>
    <cellStyle name="40% - Naglasak1 3 2" xfId="52371"/>
    <cellStyle name="40% - Naglasak1 4" xfId="1478"/>
    <cellStyle name="40% - Naglasak1 4 2" xfId="45892"/>
    <cellStyle name="40% - Naglasak1_gradjevinski_radovi" xfId="1479"/>
    <cellStyle name="60% - Accent1 2" xfId="1480"/>
    <cellStyle name="60% - Accent1 2 2" xfId="1481"/>
    <cellStyle name="60% - Accent1 2 3" xfId="1482"/>
    <cellStyle name="60% - Accent1 2 4" xfId="1483"/>
    <cellStyle name="60% - Accent1 2 5" xfId="1484"/>
    <cellStyle name="60% - Accent1 3" xfId="1485"/>
    <cellStyle name="60% - Accent1 3 10" xfId="1486"/>
    <cellStyle name="60% - Accent1 3 11" xfId="1487"/>
    <cellStyle name="60% - Accent1 3 12" xfId="1488"/>
    <cellStyle name="60% - Accent1 3 13" xfId="1489"/>
    <cellStyle name="60% - Accent1 3 14" xfId="1490"/>
    <cellStyle name="60% - Accent1 3 15" xfId="1491"/>
    <cellStyle name="60% - Accent1 3 16" xfId="1492"/>
    <cellStyle name="60% - Accent1 3 17" xfId="1493"/>
    <cellStyle name="60% - Accent1 3 18" xfId="1494"/>
    <cellStyle name="60% - Accent1 3 19" xfId="1495"/>
    <cellStyle name="60% - Accent1 3 2" xfId="1496"/>
    <cellStyle name="60% - Accent1 3 20" xfId="1497"/>
    <cellStyle name="60% - Accent1 3 21" xfId="1498"/>
    <cellStyle name="60% - Accent1 3 22" xfId="1499"/>
    <cellStyle name="60% - Accent1 3 23" xfId="1500"/>
    <cellStyle name="60% - Accent1 3 24" xfId="1501"/>
    <cellStyle name="60% - Accent1 3 25" xfId="1502"/>
    <cellStyle name="60% - Accent1 3 26" xfId="1503"/>
    <cellStyle name="60% - Accent1 3 27" xfId="1504"/>
    <cellStyle name="60% - Accent1 3 28" xfId="1505"/>
    <cellStyle name="60% - Accent1 3 29" xfId="1506"/>
    <cellStyle name="60% - Accent1 3 3" xfId="1507"/>
    <cellStyle name="60% - Accent1 3 3 2" xfId="1508"/>
    <cellStyle name="60% - Accent1 3 30" xfId="1509"/>
    <cellStyle name="60% - Accent1 3 31" xfId="1510"/>
    <cellStyle name="60% - Accent1 3 4" xfId="1511"/>
    <cellStyle name="60% - Accent1 3 5" xfId="1512"/>
    <cellStyle name="60% - Accent1 3 6" xfId="1513"/>
    <cellStyle name="60% - Accent1 3 7" xfId="1514"/>
    <cellStyle name="60% - Accent1 3 8" xfId="1515"/>
    <cellStyle name="60% - Accent1 3 9" xfId="1516"/>
    <cellStyle name="60% - Accent1 4" xfId="1517"/>
    <cellStyle name="60% - Accent1 4 10" xfId="1518"/>
    <cellStyle name="60% - Accent1 4 11" xfId="1519"/>
    <cellStyle name="60% - Accent1 4 12" xfId="1520"/>
    <cellStyle name="60% - Accent1 4 13" xfId="1521"/>
    <cellStyle name="60% - Accent1 4 14" xfId="1522"/>
    <cellStyle name="60% - Accent1 4 15" xfId="1523"/>
    <cellStyle name="60% - Accent1 4 16" xfId="1524"/>
    <cellStyle name="60% - Accent1 4 17" xfId="1525"/>
    <cellStyle name="60% - Accent1 4 18" xfId="1526"/>
    <cellStyle name="60% - Accent1 4 19" xfId="1527"/>
    <cellStyle name="60% - Accent1 4 2" xfId="1528"/>
    <cellStyle name="60% - Accent1 4 20" xfId="1529"/>
    <cellStyle name="60% - Accent1 4 21" xfId="1530"/>
    <cellStyle name="60% - Accent1 4 22" xfId="1531"/>
    <cellStyle name="60% - Accent1 4 23" xfId="1532"/>
    <cellStyle name="60% - Accent1 4 24" xfId="1533"/>
    <cellStyle name="60% - Accent1 4 25" xfId="1534"/>
    <cellStyle name="60% - Accent1 4 26" xfId="1535"/>
    <cellStyle name="60% - Accent1 4 27" xfId="1536"/>
    <cellStyle name="60% - Accent1 4 28" xfId="1537"/>
    <cellStyle name="60% - Accent1 4 3" xfId="1538"/>
    <cellStyle name="60% - Accent1 4 4" xfId="1539"/>
    <cellStyle name="60% - Accent1 4 5" xfId="1540"/>
    <cellStyle name="60% - Accent1 4 6" xfId="1541"/>
    <cellStyle name="60% - Accent1 4 7" xfId="1542"/>
    <cellStyle name="60% - Accent1 4 8" xfId="1543"/>
    <cellStyle name="60% - Accent1 4 9" xfId="1544"/>
    <cellStyle name="60% - Accent1 5" xfId="1545"/>
    <cellStyle name="60% - Accent1 6" xfId="1546"/>
    <cellStyle name="60% - Accent2 2" xfId="1547"/>
    <cellStyle name="60% - Accent2 2 2" xfId="1548"/>
    <cellStyle name="60% - Accent2 2 3" xfId="1549"/>
    <cellStyle name="60% - Accent2 2 4" xfId="1550"/>
    <cellStyle name="60% - Accent2 2 5" xfId="1551"/>
    <cellStyle name="60% - Accent2 3" xfId="1552"/>
    <cellStyle name="60% - Accent2 3 10" xfId="1553"/>
    <cellStyle name="60% - Accent2 3 11" xfId="1554"/>
    <cellStyle name="60% - Accent2 3 12" xfId="1555"/>
    <cellStyle name="60% - Accent2 3 13" xfId="1556"/>
    <cellStyle name="60% - Accent2 3 14" xfId="1557"/>
    <cellStyle name="60% - Accent2 3 15" xfId="1558"/>
    <cellStyle name="60% - Accent2 3 16" xfId="1559"/>
    <cellStyle name="60% - Accent2 3 17" xfId="1560"/>
    <cellStyle name="60% - Accent2 3 18" xfId="1561"/>
    <cellStyle name="60% - Accent2 3 19" xfId="1562"/>
    <cellStyle name="60% - Accent2 3 2" xfId="1563"/>
    <cellStyle name="60% - Accent2 3 20" xfId="1564"/>
    <cellStyle name="60% - Accent2 3 21" xfId="1565"/>
    <cellStyle name="60% - Accent2 3 22" xfId="1566"/>
    <cellStyle name="60% - Accent2 3 23" xfId="1567"/>
    <cellStyle name="60% - Accent2 3 24" xfId="1568"/>
    <cellStyle name="60% - Accent2 3 25" xfId="1569"/>
    <cellStyle name="60% - Accent2 3 26" xfId="1570"/>
    <cellStyle name="60% - Accent2 3 27" xfId="1571"/>
    <cellStyle name="60% - Accent2 3 28" xfId="1572"/>
    <cellStyle name="60% - Accent2 3 29" xfId="1573"/>
    <cellStyle name="60% - Accent2 3 3" xfId="1574"/>
    <cellStyle name="60% - Accent2 3 3 2" xfId="1575"/>
    <cellStyle name="60% - Accent2 3 30" xfId="1576"/>
    <cellStyle name="60% - Accent2 3 31" xfId="1577"/>
    <cellStyle name="60% - Accent2 3 4" xfId="1578"/>
    <cellStyle name="60% - Accent2 3 5" xfId="1579"/>
    <cellStyle name="60% - Accent2 3 6" xfId="1580"/>
    <cellStyle name="60% - Accent2 3 7" xfId="1581"/>
    <cellStyle name="60% - Accent2 3 8" xfId="1582"/>
    <cellStyle name="60% - Accent2 3 9" xfId="1583"/>
    <cellStyle name="60% - Accent2 4" xfId="1584"/>
    <cellStyle name="60% - Accent2 4 10" xfId="1585"/>
    <cellStyle name="60% - Accent2 4 11" xfId="1586"/>
    <cellStyle name="60% - Accent2 4 12" xfId="1587"/>
    <cellStyle name="60% - Accent2 4 13" xfId="1588"/>
    <cellStyle name="60% - Accent2 4 14" xfId="1589"/>
    <cellStyle name="60% - Accent2 4 15" xfId="1590"/>
    <cellStyle name="60% - Accent2 4 16" xfId="1591"/>
    <cellStyle name="60% - Accent2 4 17" xfId="1592"/>
    <cellStyle name="60% - Accent2 4 18" xfId="1593"/>
    <cellStyle name="60% - Accent2 4 19" xfId="1594"/>
    <cellStyle name="60% - Accent2 4 2" xfId="1595"/>
    <cellStyle name="60% - Accent2 4 20" xfId="1596"/>
    <cellStyle name="60% - Accent2 4 21" xfId="1597"/>
    <cellStyle name="60% - Accent2 4 22" xfId="1598"/>
    <cellStyle name="60% - Accent2 4 23" xfId="1599"/>
    <cellStyle name="60% - Accent2 4 24" xfId="1600"/>
    <cellStyle name="60% - Accent2 4 25" xfId="1601"/>
    <cellStyle name="60% - Accent2 4 26" xfId="1602"/>
    <cellStyle name="60% - Accent2 4 27" xfId="1603"/>
    <cellStyle name="60% - Accent2 4 28" xfId="1604"/>
    <cellStyle name="60% - Accent2 4 3" xfId="1605"/>
    <cellStyle name="60% - Accent2 4 4" xfId="1606"/>
    <cellStyle name="60% - Accent2 4 5" xfId="1607"/>
    <cellStyle name="60% - Accent2 4 6" xfId="1608"/>
    <cellStyle name="60% - Accent2 4 7" xfId="1609"/>
    <cellStyle name="60% - Accent2 4 8" xfId="1610"/>
    <cellStyle name="60% - Accent2 4 9" xfId="1611"/>
    <cellStyle name="60% - Accent2 5" xfId="1612"/>
    <cellStyle name="60% - Accent3 2" xfId="1613"/>
    <cellStyle name="60% - Accent3 2 2" xfId="1614"/>
    <cellStyle name="60% - Accent3 2 3" xfId="1615"/>
    <cellStyle name="60% - Accent3 2 4" xfId="1616"/>
    <cellStyle name="60% - Accent3 2 5" xfId="1617"/>
    <cellStyle name="60% - Accent3 3" xfId="1618"/>
    <cellStyle name="60% - Accent3 3 10" xfId="1619"/>
    <cellStyle name="60% - Accent3 3 11" xfId="1620"/>
    <cellStyle name="60% - Accent3 3 12" xfId="1621"/>
    <cellStyle name="60% - Accent3 3 13" xfId="1622"/>
    <cellStyle name="60% - Accent3 3 14" xfId="1623"/>
    <cellStyle name="60% - Accent3 3 15" xfId="1624"/>
    <cellStyle name="60% - Accent3 3 16" xfId="1625"/>
    <cellStyle name="60% - Accent3 3 17" xfId="1626"/>
    <cellStyle name="60% - Accent3 3 18" xfId="1627"/>
    <cellStyle name="60% - Accent3 3 19" xfId="1628"/>
    <cellStyle name="60% - Accent3 3 2" xfId="1629"/>
    <cellStyle name="60% - Accent3 3 20" xfId="1630"/>
    <cellStyle name="60% - Accent3 3 21" xfId="1631"/>
    <cellStyle name="60% - Accent3 3 22" xfId="1632"/>
    <cellStyle name="60% - Accent3 3 23" xfId="1633"/>
    <cellStyle name="60% - Accent3 3 24" xfId="1634"/>
    <cellStyle name="60% - Accent3 3 25" xfId="1635"/>
    <cellStyle name="60% - Accent3 3 26" xfId="1636"/>
    <cellStyle name="60% - Accent3 3 27" xfId="1637"/>
    <cellStyle name="60% - Accent3 3 28" xfId="1638"/>
    <cellStyle name="60% - Accent3 3 29" xfId="1639"/>
    <cellStyle name="60% - Accent3 3 3" xfId="1640"/>
    <cellStyle name="60% - Accent3 3 3 2" xfId="1641"/>
    <cellStyle name="60% - Accent3 3 30" xfId="1642"/>
    <cellStyle name="60% - Accent3 3 31" xfId="1643"/>
    <cellStyle name="60% - Accent3 3 4" xfId="1644"/>
    <cellStyle name="60% - Accent3 3 5" xfId="1645"/>
    <cellStyle name="60% - Accent3 3 6" xfId="1646"/>
    <cellStyle name="60% - Accent3 3 7" xfId="1647"/>
    <cellStyle name="60% - Accent3 3 8" xfId="1648"/>
    <cellStyle name="60% - Accent3 3 9" xfId="1649"/>
    <cellStyle name="60% - Accent3 4" xfId="1650"/>
    <cellStyle name="60% - Accent3 4 10" xfId="1651"/>
    <cellStyle name="60% - Accent3 4 11" xfId="1652"/>
    <cellStyle name="60% - Accent3 4 12" xfId="1653"/>
    <cellStyle name="60% - Accent3 4 13" xfId="1654"/>
    <cellStyle name="60% - Accent3 4 14" xfId="1655"/>
    <cellStyle name="60% - Accent3 4 15" xfId="1656"/>
    <cellStyle name="60% - Accent3 4 16" xfId="1657"/>
    <cellStyle name="60% - Accent3 4 17" xfId="1658"/>
    <cellStyle name="60% - Accent3 4 18" xfId="1659"/>
    <cellStyle name="60% - Accent3 4 19" xfId="1660"/>
    <cellStyle name="60% - Accent3 4 2" xfId="1661"/>
    <cellStyle name="60% - Accent3 4 20" xfId="1662"/>
    <cellStyle name="60% - Accent3 4 21" xfId="1663"/>
    <cellStyle name="60% - Accent3 4 22" xfId="1664"/>
    <cellStyle name="60% - Accent3 4 23" xfId="1665"/>
    <cellStyle name="60% - Accent3 4 24" xfId="1666"/>
    <cellStyle name="60% - Accent3 4 25" xfId="1667"/>
    <cellStyle name="60% - Accent3 4 26" xfId="1668"/>
    <cellStyle name="60% - Accent3 4 27" xfId="1669"/>
    <cellStyle name="60% - Accent3 4 28" xfId="1670"/>
    <cellStyle name="60% - Accent3 4 3" xfId="1671"/>
    <cellStyle name="60% - Accent3 4 4" xfId="1672"/>
    <cellStyle name="60% - Accent3 4 5" xfId="1673"/>
    <cellStyle name="60% - Accent3 4 6" xfId="1674"/>
    <cellStyle name="60% - Accent3 4 7" xfId="1675"/>
    <cellStyle name="60% - Accent3 4 8" xfId="1676"/>
    <cellStyle name="60% - Accent3 4 9" xfId="1677"/>
    <cellStyle name="60% - Accent3 5" xfId="1678"/>
    <cellStyle name="60% - Accent3 6" xfId="1679"/>
    <cellStyle name="60% - Accent4 2" xfId="1680"/>
    <cellStyle name="60% - Accent4 2 2" xfId="1681"/>
    <cellStyle name="60% - Accent4 2 3" xfId="1682"/>
    <cellStyle name="60% - Accent4 2 4" xfId="1683"/>
    <cellStyle name="60% - Accent4 2 5" xfId="1684"/>
    <cellStyle name="60% - Accent4 3" xfId="1685"/>
    <cellStyle name="60% - Accent4 3 10" xfId="1686"/>
    <cellStyle name="60% - Accent4 3 11" xfId="1687"/>
    <cellStyle name="60% - Accent4 3 12" xfId="1688"/>
    <cellStyle name="60% - Accent4 3 13" xfId="1689"/>
    <cellStyle name="60% - Accent4 3 14" xfId="1690"/>
    <cellStyle name="60% - Accent4 3 15" xfId="1691"/>
    <cellStyle name="60% - Accent4 3 16" xfId="1692"/>
    <cellStyle name="60% - Accent4 3 17" xfId="1693"/>
    <cellStyle name="60% - Accent4 3 18" xfId="1694"/>
    <cellStyle name="60% - Accent4 3 19" xfId="1695"/>
    <cellStyle name="60% - Accent4 3 2" xfId="1696"/>
    <cellStyle name="60% - Accent4 3 20" xfId="1697"/>
    <cellStyle name="60% - Accent4 3 21" xfId="1698"/>
    <cellStyle name="60% - Accent4 3 22" xfId="1699"/>
    <cellStyle name="60% - Accent4 3 23" xfId="1700"/>
    <cellStyle name="60% - Accent4 3 24" xfId="1701"/>
    <cellStyle name="60% - Accent4 3 25" xfId="1702"/>
    <cellStyle name="60% - Accent4 3 26" xfId="1703"/>
    <cellStyle name="60% - Accent4 3 27" xfId="1704"/>
    <cellStyle name="60% - Accent4 3 28" xfId="1705"/>
    <cellStyle name="60% - Accent4 3 29" xfId="1706"/>
    <cellStyle name="60% - Accent4 3 3" xfId="1707"/>
    <cellStyle name="60% - Accent4 3 3 2" xfId="1708"/>
    <cellStyle name="60% - Accent4 3 30" xfId="1709"/>
    <cellStyle name="60% - Accent4 3 31" xfId="1710"/>
    <cellStyle name="60% - Accent4 3 4" xfId="1711"/>
    <cellStyle name="60% - Accent4 3 5" xfId="1712"/>
    <cellStyle name="60% - Accent4 3 6" xfId="1713"/>
    <cellStyle name="60% - Accent4 3 7" xfId="1714"/>
    <cellStyle name="60% - Accent4 3 8" xfId="1715"/>
    <cellStyle name="60% - Accent4 3 9" xfId="1716"/>
    <cellStyle name="60% - Accent4 4" xfId="1717"/>
    <cellStyle name="60% - Accent4 4 10" xfId="1718"/>
    <cellStyle name="60% - Accent4 4 11" xfId="1719"/>
    <cellStyle name="60% - Accent4 4 12" xfId="1720"/>
    <cellStyle name="60% - Accent4 4 13" xfId="1721"/>
    <cellStyle name="60% - Accent4 4 14" xfId="1722"/>
    <cellStyle name="60% - Accent4 4 15" xfId="1723"/>
    <cellStyle name="60% - Accent4 4 16" xfId="1724"/>
    <cellStyle name="60% - Accent4 4 17" xfId="1725"/>
    <cellStyle name="60% - Accent4 4 18" xfId="1726"/>
    <cellStyle name="60% - Accent4 4 19" xfId="1727"/>
    <cellStyle name="60% - Accent4 4 2" xfId="1728"/>
    <cellStyle name="60% - Accent4 4 20" xfId="1729"/>
    <cellStyle name="60% - Accent4 4 21" xfId="1730"/>
    <cellStyle name="60% - Accent4 4 22" xfId="1731"/>
    <cellStyle name="60% - Accent4 4 23" xfId="1732"/>
    <cellStyle name="60% - Accent4 4 24" xfId="1733"/>
    <cellStyle name="60% - Accent4 4 25" xfId="1734"/>
    <cellStyle name="60% - Accent4 4 26" xfId="1735"/>
    <cellStyle name="60% - Accent4 4 27" xfId="1736"/>
    <cellStyle name="60% - Accent4 4 28" xfId="1737"/>
    <cellStyle name="60% - Accent4 4 3" xfId="1738"/>
    <cellStyle name="60% - Accent4 4 4" xfId="1739"/>
    <cellStyle name="60% - Accent4 4 5" xfId="1740"/>
    <cellStyle name="60% - Accent4 4 6" xfId="1741"/>
    <cellStyle name="60% - Accent4 4 7" xfId="1742"/>
    <cellStyle name="60% - Accent4 4 8" xfId="1743"/>
    <cellStyle name="60% - Accent4 4 9" xfId="1744"/>
    <cellStyle name="60% - Accent4 5" xfId="1745"/>
    <cellStyle name="60% - Accent4 6" xfId="1746"/>
    <cellStyle name="60% - Accent5 2" xfId="1747"/>
    <cellStyle name="60% - Accent5 2 2" xfId="1748"/>
    <cellStyle name="60% - Accent5 2 3" xfId="1749"/>
    <cellStyle name="60% - Accent5 2 4" xfId="1750"/>
    <cellStyle name="60% - Accent5 2 5" xfId="1751"/>
    <cellStyle name="60% - Accent5 3" xfId="1752"/>
    <cellStyle name="60% - Accent5 3 10" xfId="1753"/>
    <cellStyle name="60% - Accent5 3 11" xfId="1754"/>
    <cellStyle name="60% - Accent5 3 12" xfId="1755"/>
    <cellStyle name="60% - Accent5 3 13" xfId="1756"/>
    <cellStyle name="60% - Accent5 3 14" xfId="1757"/>
    <cellStyle name="60% - Accent5 3 15" xfId="1758"/>
    <cellStyle name="60% - Accent5 3 16" xfId="1759"/>
    <cellStyle name="60% - Accent5 3 17" xfId="1760"/>
    <cellStyle name="60% - Accent5 3 18" xfId="1761"/>
    <cellStyle name="60% - Accent5 3 19" xfId="1762"/>
    <cellStyle name="60% - Accent5 3 2" xfId="1763"/>
    <cellStyle name="60% - Accent5 3 20" xfId="1764"/>
    <cellStyle name="60% - Accent5 3 21" xfId="1765"/>
    <cellStyle name="60% - Accent5 3 22" xfId="1766"/>
    <cellStyle name="60% - Accent5 3 23" xfId="1767"/>
    <cellStyle name="60% - Accent5 3 24" xfId="1768"/>
    <cellStyle name="60% - Accent5 3 25" xfId="1769"/>
    <cellStyle name="60% - Accent5 3 26" xfId="1770"/>
    <cellStyle name="60% - Accent5 3 27" xfId="1771"/>
    <cellStyle name="60% - Accent5 3 28" xfId="1772"/>
    <cellStyle name="60% - Accent5 3 29" xfId="1773"/>
    <cellStyle name="60% - Accent5 3 3" xfId="1774"/>
    <cellStyle name="60% - Accent5 3 3 2" xfId="1775"/>
    <cellStyle name="60% - Accent5 3 30" xfId="1776"/>
    <cellStyle name="60% - Accent5 3 31" xfId="1777"/>
    <cellStyle name="60% - Accent5 3 4" xfId="1778"/>
    <cellStyle name="60% - Accent5 3 5" xfId="1779"/>
    <cellStyle name="60% - Accent5 3 6" xfId="1780"/>
    <cellStyle name="60% - Accent5 3 7" xfId="1781"/>
    <cellStyle name="60% - Accent5 3 8" xfId="1782"/>
    <cellStyle name="60% - Accent5 3 9" xfId="1783"/>
    <cellStyle name="60% - Accent5 4" xfId="1784"/>
    <cellStyle name="60% - Accent5 4 10" xfId="1785"/>
    <cellStyle name="60% - Accent5 4 11" xfId="1786"/>
    <cellStyle name="60% - Accent5 4 12" xfId="1787"/>
    <cellStyle name="60% - Accent5 4 13" xfId="1788"/>
    <cellStyle name="60% - Accent5 4 14" xfId="1789"/>
    <cellStyle name="60% - Accent5 4 15" xfId="1790"/>
    <cellStyle name="60% - Accent5 4 16" xfId="1791"/>
    <cellStyle name="60% - Accent5 4 17" xfId="1792"/>
    <cellStyle name="60% - Accent5 4 18" xfId="1793"/>
    <cellStyle name="60% - Accent5 4 19" xfId="1794"/>
    <cellStyle name="60% - Accent5 4 2" xfId="1795"/>
    <cellStyle name="60% - Accent5 4 20" xfId="1796"/>
    <cellStyle name="60% - Accent5 4 21" xfId="1797"/>
    <cellStyle name="60% - Accent5 4 22" xfId="1798"/>
    <cellStyle name="60% - Accent5 4 23" xfId="1799"/>
    <cellStyle name="60% - Accent5 4 24" xfId="1800"/>
    <cellStyle name="60% - Accent5 4 25" xfId="1801"/>
    <cellStyle name="60% - Accent5 4 26" xfId="1802"/>
    <cellStyle name="60% - Accent5 4 27" xfId="1803"/>
    <cellStyle name="60% - Accent5 4 28" xfId="1804"/>
    <cellStyle name="60% - Accent5 4 3" xfId="1805"/>
    <cellStyle name="60% - Accent5 4 4" xfId="1806"/>
    <cellStyle name="60% - Accent5 4 5" xfId="1807"/>
    <cellStyle name="60% - Accent5 4 6" xfId="1808"/>
    <cellStyle name="60% - Accent5 4 7" xfId="1809"/>
    <cellStyle name="60% - Accent5 4 8" xfId="1810"/>
    <cellStyle name="60% - Accent5 4 9" xfId="1811"/>
    <cellStyle name="60% - Accent5 5" xfId="1812"/>
    <cellStyle name="60% - Accent5 6" xfId="1813"/>
    <cellStyle name="60% - Accent6 2" xfId="1814"/>
    <cellStyle name="60% - Accent6 2 2" xfId="1815"/>
    <cellStyle name="60% - Accent6 2 3" xfId="1816"/>
    <cellStyle name="60% - Accent6 2 4" xfId="1817"/>
    <cellStyle name="60% - Accent6 2 5" xfId="1818"/>
    <cellStyle name="60% - Accent6 3" xfId="1819"/>
    <cellStyle name="60% - Accent6 3 10" xfId="1820"/>
    <cellStyle name="60% - Accent6 3 11" xfId="1821"/>
    <cellStyle name="60% - Accent6 3 12" xfId="1822"/>
    <cellStyle name="60% - Accent6 3 13" xfId="1823"/>
    <cellStyle name="60% - Accent6 3 14" xfId="1824"/>
    <cellStyle name="60% - Accent6 3 15" xfId="1825"/>
    <cellStyle name="60% - Accent6 3 16" xfId="1826"/>
    <cellStyle name="60% - Accent6 3 17" xfId="1827"/>
    <cellStyle name="60% - Accent6 3 18" xfId="1828"/>
    <cellStyle name="60% - Accent6 3 19" xfId="1829"/>
    <cellStyle name="60% - Accent6 3 2" xfId="1830"/>
    <cellStyle name="60% - Accent6 3 20" xfId="1831"/>
    <cellStyle name="60% - Accent6 3 21" xfId="1832"/>
    <cellStyle name="60% - Accent6 3 22" xfId="1833"/>
    <cellStyle name="60% - Accent6 3 23" xfId="1834"/>
    <cellStyle name="60% - Accent6 3 24" xfId="1835"/>
    <cellStyle name="60% - Accent6 3 25" xfId="1836"/>
    <cellStyle name="60% - Accent6 3 26" xfId="1837"/>
    <cellStyle name="60% - Accent6 3 27" xfId="1838"/>
    <cellStyle name="60% - Accent6 3 28" xfId="1839"/>
    <cellStyle name="60% - Accent6 3 29" xfId="1840"/>
    <cellStyle name="60% - Accent6 3 3" xfId="1841"/>
    <cellStyle name="60% - Accent6 3 3 2" xfId="1842"/>
    <cellStyle name="60% - Accent6 3 30" xfId="1843"/>
    <cellStyle name="60% - Accent6 3 31" xfId="1844"/>
    <cellStyle name="60% - Accent6 3 4" xfId="1845"/>
    <cellStyle name="60% - Accent6 3 5" xfId="1846"/>
    <cellStyle name="60% - Accent6 3 6" xfId="1847"/>
    <cellStyle name="60% - Accent6 3 7" xfId="1848"/>
    <cellStyle name="60% - Accent6 3 8" xfId="1849"/>
    <cellStyle name="60% - Accent6 3 9" xfId="1850"/>
    <cellStyle name="60% - Accent6 4" xfId="1851"/>
    <cellStyle name="60% - Accent6 4 10" xfId="1852"/>
    <cellStyle name="60% - Accent6 4 11" xfId="1853"/>
    <cellStyle name="60% - Accent6 4 12" xfId="1854"/>
    <cellStyle name="60% - Accent6 4 13" xfId="1855"/>
    <cellStyle name="60% - Accent6 4 14" xfId="1856"/>
    <cellStyle name="60% - Accent6 4 15" xfId="1857"/>
    <cellStyle name="60% - Accent6 4 16" xfId="1858"/>
    <cellStyle name="60% - Accent6 4 17" xfId="1859"/>
    <cellStyle name="60% - Accent6 4 18" xfId="1860"/>
    <cellStyle name="60% - Accent6 4 19" xfId="1861"/>
    <cellStyle name="60% - Accent6 4 2" xfId="1862"/>
    <cellStyle name="60% - Accent6 4 20" xfId="1863"/>
    <cellStyle name="60% - Accent6 4 21" xfId="1864"/>
    <cellStyle name="60% - Accent6 4 22" xfId="1865"/>
    <cellStyle name="60% - Accent6 4 23" xfId="1866"/>
    <cellStyle name="60% - Accent6 4 24" xfId="1867"/>
    <cellStyle name="60% - Accent6 4 25" xfId="1868"/>
    <cellStyle name="60% - Accent6 4 26" xfId="1869"/>
    <cellStyle name="60% - Accent6 4 27" xfId="1870"/>
    <cellStyle name="60% - Accent6 4 28" xfId="1871"/>
    <cellStyle name="60% - Accent6 4 3" xfId="1872"/>
    <cellStyle name="60% - Accent6 4 4" xfId="1873"/>
    <cellStyle name="60% - Accent6 4 5" xfId="1874"/>
    <cellStyle name="60% - Accent6 4 6" xfId="1875"/>
    <cellStyle name="60% - Accent6 4 7" xfId="1876"/>
    <cellStyle name="60% - Accent6 4 8" xfId="1877"/>
    <cellStyle name="60% - Accent6 4 9" xfId="1878"/>
    <cellStyle name="60% - Accent6 5" xfId="1879"/>
    <cellStyle name="60% - Accent6 6" xfId="1880"/>
    <cellStyle name="60% - Akzent1" xfId="45893"/>
    <cellStyle name="60% - Akzent2" xfId="45894"/>
    <cellStyle name="60% - Akzent3" xfId="45895"/>
    <cellStyle name="60% - Akzent4" xfId="45896"/>
    <cellStyle name="60% - Akzent5" xfId="45897"/>
    <cellStyle name="60% - Akzent6" xfId="45898"/>
    <cellStyle name="60% - Colore 1" xfId="1881"/>
    <cellStyle name="60% - Colore 1 2" xfId="1882"/>
    <cellStyle name="60% - Colore 1 3" xfId="1883"/>
    <cellStyle name="60% - Colore 1 4" xfId="1884"/>
    <cellStyle name="60% - Colore 2" xfId="1885"/>
    <cellStyle name="60% - Colore 2 2" xfId="1886"/>
    <cellStyle name="60% - Colore 2 3" xfId="1887"/>
    <cellStyle name="60% - Colore 2 4" xfId="1888"/>
    <cellStyle name="60% - Colore 3" xfId="1889"/>
    <cellStyle name="60% - Colore 3 2" xfId="1890"/>
    <cellStyle name="60% - Colore 3 3" xfId="1891"/>
    <cellStyle name="60% - Colore 3 4" xfId="1892"/>
    <cellStyle name="60% - Colore 4" xfId="1893"/>
    <cellStyle name="60% - Colore 4 2" xfId="1894"/>
    <cellStyle name="60% - Colore 4 3" xfId="1895"/>
    <cellStyle name="60% - Colore 4 4" xfId="1896"/>
    <cellStyle name="60% - Colore 5" xfId="1897"/>
    <cellStyle name="60% - Colore 5 2" xfId="1898"/>
    <cellStyle name="60% - Colore 5 3" xfId="1899"/>
    <cellStyle name="60% - Colore 5 4" xfId="1900"/>
    <cellStyle name="60% - Colore 6" xfId="1901"/>
    <cellStyle name="60% - Colore 6 2" xfId="1902"/>
    <cellStyle name="60% - Colore 6 3" xfId="1903"/>
    <cellStyle name="60% - Colore 6 4" xfId="1904"/>
    <cellStyle name="60% - Isticanje1" xfId="6896"/>
    <cellStyle name="60% - Isticanje1 2" xfId="1905"/>
    <cellStyle name="60% - Isticanje1 2 2" xfId="45899"/>
    <cellStyle name="60% - Isticanje1 3" xfId="1906"/>
    <cellStyle name="60% - Isticanje1 4" xfId="1907"/>
    <cellStyle name="60% - Isticanje2" xfId="6897"/>
    <cellStyle name="60% - Isticanje2 2" xfId="1908"/>
    <cellStyle name="60% - Isticanje2 2 2" xfId="45900"/>
    <cellStyle name="60% - Isticanje2 3" xfId="1909"/>
    <cellStyle name="60% - Isticanje2 4" xfId="1910"/>
    <cellStyle name="60% - Isticanje3" xfId="6898"/>
    <cellStyle name="60% - Isticanje3 2" xfId="1911"/>
    <cellStyle name="60% - Isticanje3 2 2" xfId="45901"/>
    <cellStyle name="60% - Isticanje3 3" xfId="1912"/>
    <cellStyle name="60% - Isticanje3 4" xfId="1913"/>
    <cellStyle name="60% - Isticanje4" xfId="6899"/>
    <cellStyle name="60% - Isticanje4 2" xfId="1914"/>
    <cellStyle name="60% - Isticanje4 2 2" xfId="45902"/>
    <cellStyle name="60% - Isticanje4 3" xfId="1915"/>
    <cellStyle name="60% - Isticanje4 4" xfId="1916"/>
    <cellStyle name="60% - Isticanje5" xfId="6900"/>
    <cellStyle name="60% - Isticanje5 2" xfId="1917"/>
    <cellStyle name="60% - Isticanje5 2 2" xfId="45903"/>
    <cellStyle name="60% - Isticanje5 3" xfId="1918"/>
    <cellStyle name="60% - Isticanje5 4" xfId="1919"/>
    <cellStyle name="60% - Isticanje6" xfId="6901"/>
    <cellStyle name="60% - Isticanje6 2" xfId="1920"/>
    <cellStyle name="60% - Isticanje6 2 2" xfId="45904"/>
    <cellStyle name="60% - Isticanje6 3" xfId="1921"/>
    <cellStyle name="60% - Isticanje6 4" xfId="1922"/>
    <cellStyle name="Accent1 2" xfId="1923"/>
    <cellStyle name="Accent1 2 2" xfId="1924"/>
    <cellStyle name="Accent1 2 3" xfId="1925"/>
    <cellStyle name="Accent1 2 4" xfId="1926"/>
    <cellStyle name="Accent1 2 5" xfId="1927"/>
    <cellStyle name="Accent1 3" xfId="1928"/>
    <cellStyle name="Accent1 3 10" xfId="1929"/>
    <cellStyle name="Accent1 3 11" xfId="1930"/>
    <cellStyle name="Accent1 3 12" xfId="1931"/>
    <cellStyle name="Accent1 3 13" xfId="1932"/>
    <cellStyle name="Accent1 3 14" xfId="1933"/>
    <cellStyle name="Accent1 3 15" xfId="1934"/>
    <cellStyle name="Accent1 3 16" xfId="1935"/>
    <cellStyle name="Accent1 3 17" xfId="1936"/>
    <cellStyle name="Accent1 3 18" xfId="1937"/>
    <cellStyle name="Accent1 3 19" xfId="1938"/>
    <cellStyle name="Accent1 3 2" xfId="1939"/>
    <cellStyle name="Accent1 3 20" xfId="1940"/>
    <cellStyle name="Accent1 3 21" xfId="1941"/>
    <cellStyle name="Accent1 3 22" xfId="1942"/>
    <cellStyle name="Accent1 3 23" xfId="1943"/>
    <cellStyle name="Accent1 3 24" xfId="1944"/>
    <cellStyle name="Accent1 3 25" xfId="1945"/>
    <cellStyle name="Accent1 3 26" xfId="1946"/>
    <cellStyle name="Accent1 3 27" xfId="1947"/>
    <cellStyle name="Accent1 3 28" xfId="1948"/>
    <cellStyle name="Accent1 3 29" xfId="1949"/>
    <cellStyle name="Accent1 3 3" xfId="1950"/>
    <cellStyle name="Accent1 3 3 2" xfId="1951"/>
    <cellStyle name="Accent1 3 30" xfId="1952"/>
    <cellStyle name="Accent1 3 31" xfId="1953"/>
    <cellStyle name="Accent1 3 4" xfId="1954"/>
    <cellStyle name="Accent1 3 5" xfId="1955"/>
    <cellStyle name="Accent1 3 6" xfId="1956"/>
    <cellStyle name="Accent1 3 7" xfId="1957"/>
    <cellStyle name="Accent1 3 8" xfId="1958"/>
    <cellStyle name="Accent1 3 9" xfId="1959"/>
    <cellStyle name="Accent1 4" xfId="1960"/>
    <cellStyle name="Accent1 4 10" xfId="1961"/>
    <cellStyle name="Accent1 4 11" xfId="1962"/>
    <cellStyle name="Accent1 4 12" xfId="1963"/>
    <cellStyle name="Accent1 4 13" xfId="1964"/>
    <cellStyle name="Accent1 4 14" xfId="1965"/>
    <cellStyle name="Accent1 4 15" xfId="1966"/>
    <cellStyle name="Accent1 4 16" xfId="1967"/>
    <cellStyle name="Accent1 4 17" xfId="1968"/>
    <cellStyle name="Accent1 4 18" xfId="1969"/>
    <cellStyle name="Accent1 4 19" xfId="1970"/>
    <cellStyle name="Accent1 4 2" xfId="1971"/>
    <cellStyle name="Accent1 4 20" xfId="1972"/>
    <cellStyle name="Accent1 4 21" xfId="1973"/>
    <cellStyle name="Accent1 4 22" xfId="1974"/>
    <cellStyle name="Accent1 4 23" xfId="1975"/>
    <cellStyle name="Accent1 4 24" xfId="1976"/>
    <cellStyle name="Accent1 4 25" xfId="1977"/>
    <cellStyle name="Accent1 4 26" xfId="1978"/>
    <cellStyle name="Accent1 4 27" xfId="1979"/>
    <cellStyle name="Accent1 4 28" xfId="1980"/>
    <cellStyle name="Accent1 4 3" xfId="1981"/>
    <cellStyle name="Accent1 4 4" xfId="1982"/>
    <cellStyle name="Accent1 4 5" xfId="1983"/>
    <cellStyle name="Accent1 4 6" xfId="1984"/>
    <cellStyle name="Accent1 4 7" xfId="1985"/>
    <cellStyle name="Accent1 4 8" xfId="1986"/>
    <cellStyle name="Accent1 4 9" xfId="1987"/>
    <cellStyle name="Accent1 5" xfId="1988"/>
    <cellStyle name="Accent1 6" xfId="1989"/>
    <cellStyle name="Accent2 2" xfId="1990"/>
    <cellStyle name="Accent2 2 2" xfId="1991"/>
    <cellStyle name="Accent2 2 3" xfId="1992"/>
    <cellStyle name="Accent2 2 4" xfId="1993"/>
    <cellStyle name="Accent2 2 5" xfId="1994"/>
    <cellStyle name="Accent2 3" xfId="1995"/>
    <cellStyle name="Accent2 3 10" xfId="1996"/>
    <cellStyle name="Accent2 3 11" xfId="1997"/>
    <cellStyle name="Accent2 3 12" xfId="1998"/>
    <cellStyle name="Accent2 3 13" xfId="1999"/>
    <cellStyle name="Accent2 3 14" xfId="2000"/>
    <cellStyle name="Accent2 3 15" xfId="2001"/>
    <cellStyle name="Accent2 3 16" xfId="2002"/>
    <cellStyle name="Accent2 3 17" xfId="2003"/>
    <cellStyle name="Accent2 3 18" xfId="2004"/>
    <cellStyle name="Accent2 3 19" xfId="2005"/>
    <cellStyle name="Accent2 3 2" xfId="2006"/>
    <cellStyle name="Accent2 3 20" xfId="2007"/>
    <cellStyle name="Accent2 3 21" xfId="2008"/>
    <cellStyle name="Accent2 3 22" xfId="2009"/>
    <cellStyle name="Accent2 3 23" xfId="2010"/>
    <cellStyle name="Accent2 3 24" xfId="2011"/>
    <cellStyle name="Accent2 3 25" xfId="2012"/>
    <cellStyle name="Accent2 3 26" xfId="2013"/>
    <cellStyle name="Accent2 3 27" xfId="2014"/>
    <cellStyle name="Accent2 3 28" xfId="2015"/>
    <cellStyle name="Accent2 3 29" xfId="2016"/>
    <cellStyle name="Accent2 3 3" xfId="2017"/>
    <cellStyle name="Accent2 3 3 2" xfId="2018"/>
    <cellStyle name="Accent2 3 30" xfId="2019"/>
    <cellStyle name="Accent2 3 31" xfId="2020"/>
    <cellStyle name="Accent2 3 4" xfId="2021"/>
    <cellStyle name="Accent2 3 5" xfId="2022"/>
    <cellStyle name="Accent2 3 6" xfId="2023"/>
    <cellStyle name="Accent2 3 7" xfId="2024"/>
    <cellStyle name="Accent2 3 8" xfId="2025"/>
    <cellStyle name="Accent2 3 9" xfId="2026"/>
    <cellStyle name="Accent2 4" xfId="2027"/>
    <cellStyle name="Accent2 4 10" xfId="2028"/>
    <cellStyle name="Accent2 4 11" xfId="2029"/>
    <cellStyle name="Accent2 4 12" xfId="2030"/>
    <cellStyle name="Accent2 4 13" xfId="2031"/>
    <cellStyle name="Accent2 4 14" xfId="2032"/>
    <cellStyle name="Accent2 4 15" xfId="2033"/>
    <cellStyle name="Accent2 4 16" xfId="2034"/>
    <cellStyle name="Accent2 4 17" xfId="2035"/>
    <cellStyle name="Accent2 4 18" xfId="2036"/>
    <cellStyle name="Accent2 4 19" xfId="2037"/>
    <cellStyle name="Accent2 4 2" xfId="2038"/>
    <cellStyle name="Accent2 4 20" xfId="2039"/>
    <cellStyle name="Accent2 4 21" xfId="2040"/>
    <cellStyle name="Accent2 4 22" xfId="2041"/>
    <cellStyle name="Accent2 4 23" xfId="2042"/>
    <cellStyle name="Accent2 4 24" xfId="2043"/>
    <cellStyle name="Accent2 4 25" xfId="2044"/>
    <cellStyle name="Accent2 4 26" xfId="2045"/>
    <cellStyle name="Accent2 4 27" xfId="2046"/>
    <cellStyle name="Accent2 4 28" xfId="2047"/>
    <cellStyle name="Accent2 4 3" xfId="2048"/>
    <cellStyle name="Accent2 4 4" xfId="2049"/>
    <cellStyle name="Accent2 4 5" xfId="2050"/>
    <cellStyle name="Accent2 4 6" xfId="2051"/>
    <cellStyle name="Accent2 4 7" xfId="2052"/>
    <cellStyle name="Accent2 4 8" xfId="2053"/>
    <cellStyle name="Accent2 4 9" xfId="2054"/>
    <cellStyle name="Accent2 5" xfId="2055"/>
    <cellStyle name="Accent2 6" xfId="2056"/>
    <cellStyle name="Accent3 2" xfId="2057"/>
    <cellStyle name="Accent3 2 2" xfId="2058"/>
    <cellStyle name="Accent3 2 3" xfId="2059"/>
    <cellStyle name="Accent3 2 4" xfId="2060"/>
    <cellStyle name="Accent3 2 5" xfId="2061"/>
    <cellStyle name="Accent3 3" xfId="2062"/>
    <cellStyle name="Accent3 3 10" xfId="2063"/>
    <cellStyle name="Accent3 3 11" xfId="2064"/>
    <cellStyle name="Accent3 3 12" xfId="2065"/>
    <cellStyle name="Accent3 3 13" xfId="2066"/>
    <cellStyle name="Accent3 3 14" xfId="2067"/>
    <cellStyle name="Accent3 3 15" xfId="2068"/>
    <cellStyle name="Accent3 3 16" xfId="2069"/>
    <cellStyle name="Accent3 3 17" xfId="2070"/>
    <cellStyle name="Accent3 3 18" xfId="2071"/>
    <cellStyle name="Accent3 3 19" xfId="2072"/>
    <cellStyle name="Accent3 3 2" xfId="2073"/>
    <cellStyle name="Accent3 3 20" xfId="2074"/>
    <cellStyle name="Accent3 3 21" xfId="2075"/>
    <cellStyle name="Accent3 3 22" xfId="2076"/>
    <cellStyle name="Accent3 3 23" xfId="2077"/>
    <cellStyle name="Accent3 3 24" xfId="2078"/>
    <cellStyle name="Accent3 3 25" xfId="2079"/>
    <cellStyle name="Accent3 3 26" xfId="2080"/>
    <cellStyle name="Accent3 3 27" xfId="2081"/>
    <cellStyle name="Accent3 3 28" xfId="2082"/>
    <cellStyle name="Accent3 3 29" xfId="2083"/>
    <cellStyle name="Accent3 3 3" xfId="2084"/>
    <cellStyle name="Accent3 3 3 2" xfId="2085"/>
    <cellStyle name="Accent3 3 30" xfId="2086"/>
    <cellStyle name="Accent3 3 31" xfId="2087"/>
    <cellStyle name="Accent3 3 4" xfId="2088"/>
    <cellStyle name="Accent3 3 5" xfId="2089"/>
    <cellStyle name="Accent3 3 6" xfId="2090"/>
    <cellStyle name="Accent3 3 7" xfId="2091"/>
    <cellStyle name="Accent3 3 8" xfId="2092"/>
    <cellStyle name="Accent3 3 9" xfId="2093"/>
    <cellStyle name="Accent3 4" xfId="2094"/>
    <cellStyle name="Accent3 4 10" xfId="2095"/>
    <cellStyle name="Accent3 4 11" xfId="2096"/>
    <cellStyle name="Accent3 4 12" xfId="2097"/>
    <cellStyle name="Accent3 4 13" xfId="2098"/>
    <cellStyle name="Accent3 4 14" xfId="2099"/>
    <cellStyle name="Accent3 4 15" xfId="2100"/>
    <cellStyle name="Accent3 4 16" xfId="2101"/>
    <cellStyle name="Accent3 4 17" xfId="2102"/>
    <cellStyle name="Accent3 4 18" xfId="2103"/>
    <cellStyle name="Accent3 4 19" xfId="2104"/>
    <cellStyle name="Accent3 4 2" xfId="2105"/>
    <cellStyle name="Accent3 4 20" xfId="2106"/>
    <cellStyle name="Accent3 4 21" xfId="2107"/>
    <cellStyle name="Accent3 4 22" xfId="2108"/>
    <cellStyle name="Accent3 4 23" xfId="2109"/>
    <cellStyle name="Accent3 4 24" xfId="2110"/>
    <cellStyle name="Accent3 4 25" xfId="2111"/>
    <cellStyle name="Accent3 4 26" xfId="2112"/>
    <cellStyle name="Accent3 4 27" xfId="2113"/>
    <cellStyle name="Accent3 4 28" xfId="2114"/>
    <cellStyle name="Accent3 4 3" xfId="2115"/>
    <cellStyle name="Accent3 4 4" xfId="2116"/>
    <cellStyle name="Accent3 4 5" xfId="2117"/>
    <cellStyle name="Accent3 4 6" xfId="2118"/>
    <cellStyle name="Accent3 4 7" xfId="2119"/>
    <cellStyle name="Accent3 4 8" xfId="2120"/>
    <cellStyle name="Accent3 4 9" xfId="2121"/>
    <cellStyle name="Accent3 5" xfId="2122"/>
    <cellStyle name="Accent3 6" xfId="2123"/>
    <cellStyle name="Accent4 2" xfId="2124"/>
    <cellStyle name="Accent4 2 2" xfId="2125"/>
    <cellStyle name="Accent4 2 3" xfId="2126"/>
    <cellStyle name="Accent4 2 4" xfId="2127"/>
    <cellStyle name="Accent4 2 5" xfId="2128"/>
    <cellStyle name="Accent4 3" xfId="2129"/>
    <cellStyle name="Accent4 3 10" xfId="2130"/>
    <cellStyle name="Accent4 3 11" xfId="2131"/>
    <cellStyle name="Accent4 3 12" xfId="2132"/>
    <cellStyle name="Accent4 3 13" xfId="2133"/>
    <cellStyle name="Accent4 3 14" xfId="2134"/>
    <cellStyle name="Accent4 3 15" xfId="2135"/>
    <cellStyle name="Accent4 3 16" xfId="2136"/>
    <cellStyle name="Accent4 3 17" xfId="2137"/>
    <cellStyle name="Accent4 3 18" xfId="2138"/>
    <cellStyle name="Accent4 3 19" xfId="2139"/>
    <cellStyle name="Accent4 3 2" xfId="2140"/>
    <cellStyle name="Accent4 3 20" xfId="2141"/>
    <cellStyle name="Accent4 3 21" xfId="2142"/>
    <cellStyle name="Accent4 3 22" xfId="2143"/>
    <cellStyle name="Accent4 3 23" xfId="2144"/>
    <cellStyle name="Accent4 3 24" xfId="2145"/>
    <cellStyle name="Accent4 3 25" xfId="2146"/>
    <cellStyle name="Accent4 3 26" xfId="2147"/>
    <cellStyle name="Accent4 3 27" xfId="2148"/>
    <cellStyle name="Accent4 3 28" xfId="2149"/>
    <cellStyle name="Accent4 3 29" xfId="2150"/>
    <cellStyle name="Accent4 3 3" xfId="2151"/>
    <cellStyle name="Accent4 3 3 2" xfId="2152"/>
    <cellStyle name="Accent4 3 30" xfId="2153"/>
    <cellStyle name="Accent4 3 31" xfId="2154"/>
    <cellStyle name="Accent4 3 4" xfId="2155"/>
    <cellStyle name="Accent4 3 5" xfId="2156"/>
    <cellStyle name="Accent4 3 6" xfId="2157"/>
    <cellStyle name="Accent4 3 7" xfId="2158"/>
    <cellStyle name="Accent4 3 8" xfId="2159"/>
    <cellStyle name="Accent4 3 9" xfId="2160"/>
    <cellStyle name="Accent4 4" xfId="2161"/>
    <cellStyle name="Accent4 4 10" xfId="2162"/>
    <cellStyle name="Accent4 4 11" xfId="2163"/>
    <cellStyle name="Accent4 4 12" xfId="2164"/>
    <cellStyle name="Accent4 4 13" xfId="2165"/>
    <cellStyle name="Accent4 4 14" xfId="2166"/>
    <cellStyle name="Accent4 4 15" xfId="2167"/>
    <cellStyle name="Accent4 4 16" xfId="2168"/>
    <cellStyle name="Accent4 4 17" xfId="2169"/>
    <cellStyle name="Accent4 4 18" xfId="2170"/>
    <cellStyle name="Accent4 4 19" xfId="2171"/>
    <cellStyle name="Accent4 4 2" xfId="2172"/>
    <cellStyle name="Accent4 4 20" xfId="2173"/>
    <cellStyle name="Accent4 4 21" xfId="2174"/>
    <cellStyle name="Accent4 4 22" xfId="2175"/>
    <cellStyle name="Accent4 4 23" xfId="2176"/>
    <cellStyle name="Accent4 4 24" xfId="2177"/>
    <cellStyle name="Accent4 4 25" xfId="2178"/>
    <cellStyle name="Accent4 4 26" xfId="2179"/>
    <cellStyle name="Accent4 4 27" xfId="2180"/>
    <cellStyle name="Accent4 4 28" xfId="2181"/>
    <cellStyle name="Accent4 4 3" xfId="2182"/>
    <cellStyle name="Accent4 4 4" xfId="2183"/>
    <cellStyle name="Accent4 4 5" xfId="2184"/>
    <cellStyle name="Accent4 4 6" xfId="2185"/>
    <cellStyle name="Accent4 4 7" xfId="2186"/>
    <cellStyle name="Accent4 4 8" xfId="2187"/>
    <cellStyle name="Accent4 4 9" xfId="2188"/>
    <cellStyle name="Accent4 5" xfId="2189"/>
    <cellStyle name="Accent4 6" xfId="2190"/>
    <cellStyle name="Accent5 2" xfId="2191"/>
    <cellStyle name="Accent5 2 2" xfId="2192"/>
    <cellStyle name="Accent5 2 3" xfId="2193"/>
    <cellStyle name="Accent5 2 4" xfId="2194"/>
    <cellStyle name="Accent5 2 5" xfId="2195"/>
    <cellStyle name="Accent5 3" xfId="2196"/>
    <cellStyle name="Accent5 3 10" xfId="2197"/>
    <cellStyle name="Accent5 3 11" xfId="2198"/>
    <cellStyle name="Accent5 3 12" xfId="2199"/>
    <cellStyle name="Accent5 3 13" xfId="2200"/>
    <cellStyle name="Accent5 3 14" xfId="2201"/>
    <cellStyle name="Accent5 3 15" xfId="2202"/>
    <cellStyle name="Accent5 3 16" xfId="2203"/>
    <cellStyle name="Accent5 3 17" xfId="2204"/>
    <cellStyle name="Accent5 3 18" xfId="2205"/>
    <cellStyle name="Accent5 3 19" xfId="2206"/>
    <cellStyle name="Accent5 3 2" xfId="2207"/>
    <cellStyle name="Accent5 3 20" xfId="2208"/>
    <cellStyle name="Accent5 3 21" xfId="2209"/>
    <cellStyle name="Accent5 3 22" xfId="2210"/>
    <cellStyle name="Accent5 3 23" xfId="2211"/>
    <cellStyle name="Accent5 3 24" xfId="2212"/>
    <cellStyle name="Accent5 3 25" xfId="2213"/>
    <cellStyle name="Accent5 3 26" xfId="2214"/>
    <cellStyle name="Accent5 3 27" xfId="2215"/>
    <cellStyle name="Accent5 3 28" xfId="2216"/>
    <cellStyle name="Accent5 3 29" xfId="2217"/>
    <cellStyle name="Accent5 3 3" xfId="2218"/>
    <cellStyle name="Accent5 3 3 2" xfId="2219"/>
    <cellStyle name="Accent5 3 30" xfId="2220"/>
    <cellStyle name="Accent5 3 31" xfId="2221"/>
    <cellStyle name="Accent5 3 4" xfId="2222"/>
    <cellStyle name="Accent5 3 5" xfId="2223"/>
    <cellStyle name="Accent5 3 6" xfId="2224"/>
    <cellStyle name="Accent5 3 7" xfId="2225"/>
    <cellStyle name="Accent5 3 8" xfId="2226"/>
    <cellStyle name="Accent5 3 9" xfId="2227"/>
    <cellStyle name="Accent5 4" xfId="2228"/>
    <cellStyle name="Accent5 4 10" xfId="2229"/>
    <cellStyle name="Accent5 4 11" xfId="2230"/>
    <cellStyle name="Accent5 4 12" xfId="2231"/>
    <cellStyle name="Accent5 4 13" xfId="2232"/>
    <cellStyle name="Accent5 4 14" xfId="2233"/>
    <cellStyle name="Accent5 4 15" xfId="2234"/>
    <cellStyle name="Accent5 4 16" xfId="2235"/>
    <cellStyle name="Accent5 4 17" xfId="2236"/>
    <cellStyle name="Accent5 4 18" xfId="2237"/>
    <cellStyle name="Accent5 4 19" xfId="2238"/>
    <cellStyle name="Accent5 4 2" xfId="2239"/>
    <cellStyle name="Accent5 4 20" xfId="2240"/>
    <cellStyle name="Accent5 4 21" xfId="2241"/>
    <cellStyle name="Accent5 4 22" xfId="2242"/>
    <cellStyle name="Accent5 4 23" xfId="2243"/>
    <cellStyle name="Accent5 4 24" xfId="2244"/>
    <cellStyle name="Accent5 4 25" xfId="2245"/>
    <cellStyle name="Accent5 4 26" xfId="2246"/>
    <cellStyle name="Accent5 4 27" xfId="2247"/>
    <cellStyle name="Accent5 4 28" xfId="2248"/>
    <cellStyle name="Accent5 4 3" xfId="2249"/>
    <cellStyle name="Accent5 4 4" xfId="2250"/>
    <cellStyle name="Accent5 4 5" xfId="2251"/>
    <cellStyle name="Accent5 4 6" xfId="2252"/>
    <cellStyle name="Accent5 4 7" xfId="2253"/>
    <cellStyle name="Accent5 4 8" xfId="2254"/>
    <cellStyle name="Accent5 4 9" xfId="2255"/>
    <cellStyle name="Accent5 5" xfId="2256"/>
    <cellStyle name="Accent6 2" xfId="2257"/>
    <cellStyle name="Accent6 2 2" xfId="2258"/>
    <cellStyle name="Accent6 2 3" xfId="2259"/>
    <cellStyle name="Accent6 2 4" xfId="2260"/>
    <cellStyle name="Accent6 2 5" xfId="2261"/>
    <cellStyle name="Accent6 3" xfId="2262"/>
    <cellStyle name="Accent6 3 10" xfId="2263"/>
    <cellStyle name="Accent6 3 11" xfId="2264"/>
    <cellStyle name="Accent6 3 12" xfId="2265"/>
    <cellStyle name="Accent6 3 13" xfId="2266"/>
    <cellStyle name="Accent6 3 14" xfId="2267"/>
    <cellStyle name="Accent6 3 15" xfId="2268"/>
    <cellStyle name="Accent6 3 16" xfId="2269"/>
    <cellStyle name="Accent6 3 17" xfId="2270"/>
    <cellStyle name="Accent6 3 18" xfId="2271"/>
    <cellStyle name="Accent6 3 19" xfId="2272"/>
    <cellStyle name="Accent6 3 2" xfId="2273"/>
    <cellStyle name="Accent6 3 20" xfId="2274"/>
    <cellStyle name="Accent6 3 21" xfId="2275"/>
    <cellStyle name="Accent6 3 22" xfId="2276"/>
    <cellStyle name="Accent6 3 23" xfId="2277"/>
    <cellStyle name="Accent6 3 24" xfId="2278"/>
    <cellStyle name="Accent6 3 25" xfId="2279"/>
    <cellStyle name="Accent6 3 26" xfId="2280"/>
    <cellStyle name="Accent6 3 27" xfId="2281"/>
    <cellStyle name="Accent6 3 28" xfId="2282"/>
    <cellStyle name="Accent6 3 29" xfId="2283"/>
    <cellStyle name="Accent6 3 3" xfId="2284"/>
    <cellStyle name="Accent6 3 3 2" xfId="2285"/>
    <cellStyle name="Accent6 3 30" xfId="2286"/>
    <cellStyle name="Accent6 3 31" xfId="2287"/>
    <cellStyle name="Accent6 3 4" xfId="2288"/>
    <cellStyle name="Accent6 3 5" xfId="2289"/>
    <cellStyle name="Accent6 3 6" xfId="2290"/>
    <cellStyle name="Accent6 3 7" xfId="2291"/>
    <cellStyle name="Accent6 3 8" xfId="2292"/>
    <cellStyle name="Accent6 3 9" xfId="2293"/>
    <cellStyle name="Accent6 4" xfId="2294"/>
    <cellStyle name="Accent6 4 10" xfId="2295"/>
    <cellStyle name="Accent6 4 11" xfId="2296"/>
    <cellStyle name="Accent6 4 12" xfId="2297"/>
    <cellStyle name="Accent6 4 13" xfId="2298"/>
    <cellStyle name="Accent6 4 14" xfId="2299"/>
    <cellStyle name="Accent6 4 15" xfId="2300"/>
    <cellStyle name="Accent6 4 16" xfId="2301"/>
    <cellStyle name="Accent6 4 17" xfId="2302"/>
    <cellStyle name="Accent6 4 18" xfId="2303"/>
    <cellStyle name="Accent6 4 19" xfId="2304"/>
    <cellStyle name="Accent6 4 2" xfId="2305"/>
    <cellStyle name="Accent6 4 20" xfId="2306"/>
    <cellStyle name="Accent6 4 21" xfId="2307"/>
    <cellStyle name="Accent6 4 22" xfId="2308"/>
    <cellStyle name="Accent6 4 23" xfId="2309"/>
    <cellStyle name="Accent6 4 24" xfId="2310"/>
    <cellStyle name="Accent6 4 25" xfId="2311"/>
    <cellStyle name="Accent6 4 26" xfId="2312"/>
    <cellStyle name="Accent6 4 27" xfId="2313"/>
    <cellStyle name="Accent6 4 28" xfId="2314"/>
    <cellStyle name="Accent6 4 3" xfId="2315"/>
    <cellStyle name="Accent6 4 4" xfId="2316"/>
    <cellStyle name="Accent6 4 5" xfId="2317"/>
    <cellStyle name="Accent6 4 6" xfId="2318"/>
    <cellStyle name="Accent6 4 7" xfId="2319"/>
    <cellStyle name="Accent6 4 8" xfId="2320"/>
    <cellStyle name="Accent6 4 9" xfId="2321"/>
    <cellStyle name="Accent6 5" xfId="2322"/>
    <cellStyle name="Accent6 6" xfId="2323"/>
    <cellStyle name="Akzent1" xfId="45905"/>
    <cellStyle name="Akzent2" xfId="45906"/>
    <cellStyle name="Akzent3" xfId="45907"/>
    <cellStyle name="Akzent4" xfId="45908"/>
    <cellStyle name="Akzent5" xfId="45909"/>
    <cellStyle name="Akzent6" xfId="45910"/>
    <cellStyle name="Ausgabe" xfId="45911"/>
    <cellStyle name="Bad 2" xfId="2324"/>
    <cellStyle name="Bad 2 2" xfId="2325"/>
    <cellStyle name="Bad 2 2 2" xfId="52377"/>
    <cellStyle name="Bad 2 3" xfId="2326"/>
    <cellStyle name="Bad 2 4" xfId="2327"/>
    <cellStyle name="Bad 2 5" xfId="2328"/>
    <cellStyle name="Bad 2 6" xfId="7278"/>
    <cellStyle name="Bad 3" xfId="2329"/>
    <cellStyle name="Bad 3 10" xfId="2330"/>
    <cellStyle name="Bad 3 11" xfId="2331"/>
    <cellStyle name="Bad 3 12" xfId="2332"/>
    <cellStyle name="Bad 3 13" xfId="2333"/>
    <cellStyle name="Bad 3 14" xfId="2334"/>
    <cellStyle name="Bad 3 15" xfId="2335"/>
    <cellStyle name="Bad 3 16" xfId="2336"/>
    <cellStyle name="Bad 3 17" xfId="2337"/>
    <cellStyle name="Bad 3 18" xfId="2338"/>
    <cellStyle name="Bad 3 19" xfId="2339"/>
    <cellStyle name="Bad 3 2" xfId="2340"/>
    <cellStyle name="Bad 3 20" xfId="2341"/>
    <cellStyle name="Bad 3 21" xfId="2342"/>
    <cellStyle name="Bad 3 22" xfId="2343"/>
    <cellStyle name="Bad 3 23" xfId="2344"/>
    <cellStyle name="Bad 3 24" xfId="2345"/>
    <cellStyle name="Bad 3 25" xfId="2346"/>
    <cellStyle name="Bad 3 26" xfId="2347"/>
    <cellStyle name="Bad 3 27" xfId="2348"/>
    <cellStyle name="Bad 3 28" xfId="2349"/>
    <cellStyle name="Bad 3 29" xfId="2350"/>
    <cellStyle name="Bad 3 3" xfId="2351"/>
    <cellStyle name="Bad 3 3 2" xfId="2352"/>
    <cellStyle name="Bad 3 30" xfId="2353"/>
    <cellStyle name="Bad 3 31" xfId="2354"/>
    <cellStyle name="Bad 3 32" xfId="31176"/>
    <cellStyle name="Bad 3 4" xfId="2355"/>
    <cellStyle name="Bad 3 5" xfId="2356"/>
    <cellStyle name="Bad 3 6" xfId="2357"/>
    <cellStyle name="Bad 3 7" xfId="2358"/>
    <cellStyle name="Bad 3 8" xfId="2359"/>
    <cellStyle name="Bad 3 9" xfId="2360"/>
    <cellStyle name="Bad 4" xfId="2361"/>
    <cellStyle name="Bad 4 10" xfId="2362"/>
    <cellStyle name="Bad 4 11" xfId="2363"/>
    <cellStyle name="Bad 4 12" xfId="2364"/>
    <cellStyle name="Bad 4 13" xfId="2365"/>
    <cellStyle name="Bad 4 14" xfId="2366"/>
    <cellStyle name="Bad 4 15" xfId="2367"/>
    <cellStyle name="Bad 4 16" xfId="2368"/>
    <cellStyle name="Bad 4 17" xfId="2369"/>
    <cellStyle name="Bad 4 18" xfId="2370"/>
    <cellStyle name="Bad 4 19" xfId="2371"/>
    <cellStyle name="Bad 4 2" xfId="2372"/>
    <cellStyle name="Bad 4 20" xfId="2373"/>
    <cellStyle name="Bad 4 21" xfId="2374"/>
    <cellStyle name="Bad 4 22" xfId="2375"/>
    <cellStyle name="Bad 4 23" xfId="2376"/>
    <cellStyle name="Bad 4 24" xfId="2377"/>
    <cellStyle name="Bad 4 25" xfId="2378"/>
    <cellStyle name="Bad 4 26" xfId="2379"/>
    <cellStyle name="Bad 4 27" xfId="2380"/>
    <cellStyle name="Bad 4 28" xfId="2381"/>
    <cellStyle name="Bad 4 3" xfId="2382"/>
    <cellStyle name="Bad 4 4" xfId="2383"/>
    <cellStyle name="Bad 4 5" xfId="2384"/>
    <cellStyle name="Bad 4 6" xfId="2385"/>
    <cellStyle name="Bad 4 7" xfId="2386"/>
    <cellStyle name="Bad 4 8" xfId="2387"/>
    <cellStyle name="Bad 4 9" xfId="2388"/>
    <cellStyle name="Bad 5" xfId="2389"/>
    <cellStyle name="Berechnung" xfId="45912"/>
    <cellStyle name="Bilješka" xfId="2390"/>
    <cellStyle name="Bilješka 10" xfId="2391"/>
    <cellStyle name="Bilješka 10 10" xfId="11217"/>
    <cellStyle name="Bilješka 10 10 2" xfId="18743"/>
    <cellStyle name="Bilješka 10 10 2 2" xfId="31178"/>
    <cellStyle name="Bilješka 10 10 3" xfId="26865"/>
    <cellStyle name="Bilješka 10 10 4" xfId="31177"/>
    <cellStyle name="Bilješka 10 11" xfId="13715"/>
    <cellStyle name="Bilješka 10 11 2" xfId="29337"/>
    <cellStyle name="Bilješka 10 11 3" xfId="31179"/>
    <cellStyle name="Bilješka 10 12" xfId="23412"/>
    <cellStyle name="Bilješka 10 13" xfId="45914"/>
    <cellStyle name="Bilješka 10 14" xfId="7279"/>
    <cellStyle name="Bilješka 10 15" xfId="6903"/>
    <cellStyle name="Bilješka 10 2" xfId="7507"/>
    <cellStyle name="Bilješka 10 2 10" xfId="14702"/>
    <cellStyle name="Bilješka 10 2 10 2" xfId="22071"/>
    <cellStyle name="Bilješka 10 2 10 2 2" xfId="31181"/>
    <cellStyle name="Bilješka 10 2 10 3" xfId="30308"/>
    <cellStyle name="Bilješka 10 2 10 4" xfId="31180"/>
    <cellStyle name="Bilješka 10 2 11" xfId="15323"/>
    <cellStyle name="Bilješka 10 2 11 2" xfId="30924"/>
    <cellStyle name="Bilješka 10 2 11 3" xfId="31182"/>
    <cellStyle name="Bilješka 10 2 12" xfId="23464"/>
    <cellStyle name="Bilješka 10 2 2" xfId="7665"/>
    <cellStyle name="Bilješka 10 2 2 10" xfId="14845"/>
    <cellStyle name="Bilješka 10 2 2 10 2" xfId="30451"/>
    <cellStyle name="Bilješka 10 2 2 10 3" xfId="31183"/>
    <cellStyle name="Bilješka 10 2 2 11" xfId="22288"/>
    <cellStyle name="Bilješka 10 2 2 12" xfId="46753"/>
    <cellStyle name="Bilješka 10 2 2 2" xfId="8267"/>
    <cellStyle name="Bilješka 10 2 2 2 10" xfId="23582"/>
    <cellStyle name="Bilješka 10 2 2 2 11" xfId="22547"/>
    <cellStyle name="Bilješka 10 2 2 2 12" xfId="31184"/>
    <cellStyle name="Bilješka 10 2 2 2 13" xfId="47134"/>
    <cellStyle name="Bilješka 10 2 2 2 2" xfId="9445"/>
    <cellStyle name="Bilješka 10 2 2 2 2 2" xfId="16440"/>
    <cellStyle name="Bilješka 10 2 2 2 2 2 2" xfId="31186"/>
    <cellStyle name="Bilješka 10 2 2 2 2 2 2 2" xfId="54712"/>
    <cellStyle name="Bilješka 10 2 2 2 2 2 3" xfId="57893"/>
    <cellStyle name="Bilješka 10 2 2 2 2 2 4" xfId="52383"/>
    <cellStyle name="Bilješka 10 2 2 2 2 3" xfId="22928"/>
    <cellStyle name="Bilješka 10 2 2 2 2 3 2" xfId="52203"/>
    <cellStyle name="Bilješka 10 2 2 2 2 4" xfId="24758"/>
    <cellStyle name="Bilješka 10 2 2 2 2 4 2" xfId="54529"/>
    <cellStyle name="Bilješka 10 2 2 2 2 5" xfId="31185"/>
    <cellStyle name="Bilješka 10 2 2 2 2 5 2" xfId="57719"/>
    <cellStyle name="Bilješka 10 2 2 2 3" xfId="9743"/>
    <cellStyle name="Bilješka 10 2 2 2 3 2" xfId="17363"/>
    <cellStyle name="Bilješka 10 2 2 2 3 2 2" xfId="31188"/>
    <cellStyle name="Bilješka 10 2 2 2 3 2 3" xfId="52382"/>
    <cellStyle name="Bilješka 10 2 2 2 3 3" xfId="25489"/>
    <cellStyle name="Bilješka 10 2 2 2 3 3 2" xfId="54711"/>
    <cellStyle name="Bilješka 10 2 2 2 3 4" xfId="31187"/>
    <cellStyle name="Bilješka 10 2 2 2 3 4 2" xfId="57892"/>
    <cellStyle name="Bilješka 10 2 2 2 4" xfId="8448"/>
    <cellStyle name="Bilješka 10 2 2 2 4 2" xfId="15622"/>
    <cellStyle name="Bilješka 10 2 2 2 4 2 2" xfId="31190"/>
    <cellStyle name="Bilješka 10 2 2 2 4 3" xfId="25038"/>
    <cellStyle name="Bilješka 10 2 2 2 4 4" xfId="31189"/>
    <cellStyle name="Bilješka 10 2 2 2 4 5" xfId="48009"/>
    <cellStyle name="Bilješka 10 2 2 2 5" xfId="12128"/>
    <cellStyle name="Bilješka 10 2 2 2 5 2" xfId="19643"/>
    <cellStyle name="Bilješka 10 2 2 2 5 2 2" xfId="31192"/>
    <cellStyle name="Bilješka 10 2 2 2 5 3" xfId="27766"/>
    <cellStyle name="Bilješka 10 2 2 2 5 4" xfId="31191"/>
    <cellStyle name="Bilješka 10 2 2 2 5 5" xfId="49258"/>
    <cellStyle name="Bilješka 10 2 2 2 6" xfId="13022"/>
    <cellStyle name="Bilješka 10 2 2 2 6 2" xfId="20526"/>
    <cellStyle name="Bilješka 10 2 2 2 6 2 2" xfId="31194"/>
    <cellStyle name="Bilješka 10 2 2 2 6 3" xfId="28650"/>
    <cellStyle name="Bilješka 10 2 2 2 6 4" xfId="31193"/>
    <cellStyle name="Bilješka 10 2 2 2 6 5" xfId="52316"/>
    <cellStyle name="Bilješka 10 2 2 2 7" xfId="13316"/>
    <cellStyle name="Bilješka 10 2 2 2 7 2" xfId="20792"/>
    <cellStyle name="Bilješka 10 2 2 2 7 2 2" xfId="31196"/>
    <cellStyle name="Bilješka 10 2 2 2 7 3" xfId="28942"/>
    <cellStyle name="Bilješka 10 2 2 2 7 4" xfId="31195"/>
    <cellStyle name="Bilješka 10 2 2 2 7 5" xfId="56901"/>
    <cellStyle name="Bilješka 10 2 2 2 8" xfId="14398"/>
    <cellStyle name="Bilješka 10 2 2 2 8 2" xfId="21803"/>
    <cellStyle name="Bilješka 10 2 2 2 8 2 2" xfId="31198"/>
    <cellStyle name="Bilješka 10 2 2 2 8 3" xfId="30008"/>
    <cellStyle name="Bilješka 10 2 2 2 8 4" xfId="31197"/>
    <cellStyle name="Bilješka 10 2 2 2 9" xfId="13253"/>
    <cellStyle name="Bilješka 10 2 2 2 9 2" xfId="28879"/>
    <cellStyle name="Bilješka 10 2 2 2 9 3" xfId="31199"/>
    <cellStyle name="Bilješka 10 2 2 2_Hotel Fortuna" xfId="49578"/>
    <cellStyle name="Bilješka 10 2 2 3" xfId="8842"/>
    <cellStyle name="Bilješka 10 2 2 3 2" xfId="16043"/>
    <cellStyle name="Bilješka 10 2 2 3 2 2" xfId="31200"/>
    <cellStyle name="Bilješka 10 2 2 3 2 2 2" xfId="54713"/>
    <cellStyle name="Bilješka 10 2 2 3 2 3" xfId="57894"/>
    <cellStyle name="Bilješka 10 2 2 3 2 4" xfId="52384"/>
    <cellStyle name="Bilješka 10 2 2 3 3" xfId="16825"/>
    <cellStyle name="Bilješka 10 2 2 3 3 2" xfId="31201"/>
    <cellStyle name="Bilješka 10 2 2 3 3 3" xfId="51806"/>
    <cellStyle name="Bilješka 10 2 2 3 4" xfId="24361"/>
    <cellStyle name="Bilješka 10 2 2 3 4 2" xfId="54132"/>
    <cellStyle name="Bilješka 10 2 2 3 5" xfId="57322"/>
    <cellStyle name="Bilješka 10 2 2 3 6" xfId="47822"/>
    <cellStyle name="Bilješka 10 2 2 4" xfId="9734"/>
    <cellStyle name="Bilješka 10 2 2 4 2" xfId="17354"/>
    <cellStyle name="Bilješka 10 2 2 4 2 2" xfId="31203"/>
    <cellStyle name="Bilješka 10 2 2 4 2 3" xfId="52381"/>
    <cellStyle name="Bilješka 10 2 2 4 3" xfId="25480"/>
    <cellStyle name="Bilješka 10 2 2 4 3 2" xfId="54710"/>
    <cellStyle name="Bilješka 10 2 2 4 4" xfId="31202"/>
    <cellStyle name="Bilješka 10 2 2 4 4 2" xfId="57891"/>
    <cellStyle name="Bilješka 10 2 2 4 5" xfId="48859"/>
    <cellStyle name="Bilješka 10 2 2 5" xfId="10584"/>
    <cellStyle name="Bilješka 10 2 2 5 2" xfId="18124"/>
    <cellStyle name="Bilješka 10 2 2 5 2 2" xfId="31205"/>
    <cellStyle name="Bilješka 10 2 2 5 3" xfId="26241"/>
    <cellStyle name="Bilješka 10 2 2 5 4" xfId="31204"/>
    <cellStyle name="Bilješka 10 2 2 5 5" xfId="51446"/>
    <cellStyle name="Bilješka 10 2 2 6" xfId="11526"/>
    <cellStyle name="Bilješka 10 2 2 6 2" xfId="19041"/>
    <cellStyle name="Bilješka 10 2 2 6 2 2" xfId="31207"/>
    <cellStyle name="Bilješka 10 2 2 6 3" xfId="27171"/>
    <cellStyle name="Bilješka 10 2 2 6 4" xfId="31206"/>
    <cellStyle name="Bilješka 10 2 2 6 5" xfId="56380"/>
    <cellStyle name="Bilješka 10 2 2 7" xfId="12419"/>
    <cellStyle name="Bilješka 10 2 2 7 2" xfId="19924"/>
    <cellStyle name="Bilješka 10 2 2 7 2 2" xfId="31209"/>
    <cellStyle name="Bilješka 10 2 2 7 3" xfId="28054"/>
    <cellStyle name="Bilješka 10 2 2 7 4" xfId="31208"/>
    <cellStyle name="Bilješka 10 2 2 8" xfId="13308"/>
    <cellStyle name="Bilješka 10 2 2 8 2" xfId="20784"/>
    <cellStyle name="Bilješka 10 2 2 8 2 2" xfId="31211"/>
    <cellStyle name="Bilješka 10 2 2 8 3" xfId="28934"/>
    <cellStyle name="Bilješka 10 2 2 8 4" xfId="31210"/>
    <cellStyle name="Bilješka 10 2 2 9" xfId="14664"/>
    <cellStyle name="Bilješka 10 2 2 9 2" xfId="22040"/>
    <cellStyle name="Bilješka 10 2 2 9 2 2" xfId="31213"/>
    <cellStyle name="Bilješka 10 2 2 9 3" xfId="30271"/>
    <cellStyle name="Bilješka 10 2 2 9 4" xfId="31212"/>
    <cellStyle name="Bilješka 10 2 2_Hotel Fortuna" xfId="49899"/>
    <cellStyle name="Bilješka 10 2 3" xfId="7872"/>
    <cellStyle name="Bilješka 10 2 3 10" xfId="15412"/>
    <cellStyle name="Bilješka 10 2 3 10 2" xfId="31011"/>
    <cellStyle name="Bilješka 10 2 3 10 3" xfId="31214"/>
    <cellStyle name="Bilješka 10 2 3 11" xfId="22711"/>
    <cellStyle name="Bilješka 10 2 3 12" xfId="46643"/>
    <cellStyle name="Bilješka 10 2 3 2" xfId="8123"/>
    <cellStyle name="Bilješka 10 2 3 2 10" xfId="23372"/>
    <cellStyle name="Bilješka 10 2 3 2 11" xfId="23610"/>
    <cellStyle name="Bilješka 10 2 3 2 12" xfId="31215"/>
    <cellStyle name="Bilješka 10 2 3 2 13" xfId="46921"/>
    <cellStyle name="Bilješka 10 2 3 2 2" xfId="9301"/>
    <cellStyle name="Bilješka 10 2 3 2 2 2" xfId="16216"/>
    <cellStyle name="Bilješka 10 2 3 2 2 2 2" xfId="31217"/>
    <cellStyle name="Bilješka 10 2 3 2 2 2 2 2" xfId="54716"/>
    <cellStyle name="Bilješka 10 2 3 2 2 2 3" xfId="57897"/>
    <cellStyle name="Bilješka 10 2 3 2 2 2 4" xfId="52387"/>
    <cellStyle name="Bilješka 10 2 3 2 2 3" xfId="23119"/>
    <cellStyle name="Bilješka 10 2 3 2 2 3 2" xfId="51979"/>
    <cellStyle name="Bilješka 10 2 3 2 2 4" xfId="24534"/>
    <cellStyle name="Bilješka 10 2 3 2 2 4 2" xfId="54305"/>
    <cellStyle name="Bilješka 10 2 3 2 2 5" xfId="31216"/>
    <cellStyle name="Bilješka 10 2 3 2 2 5 2" xfId="57495"/>
    <cellStyle name="Bilješka 10 2 3 2 3" xfId="10171"/>
    <cellStyle name="Bilješka 10 2 3 2 3 2" xfId="17747"/>
    <cellStyle name="Bilješka 10 2 3 2 3 2 2" xfId="31219"/>
    <cellStyle name="Bilješka 10 2 3 2 3 2 3" xfId="52386"/>
    <cellStyle name="Bilješka 10 2 3 2 3 3" xfId="25867"/>
    <cellStyle name="Bilješka 10 2 3 2 3 3 2" xfId="54715"/>
    <cellStyle name="Bilješka 10 2 3 2 3 4" xfId="31218"/>
    <cellStyle name="Bilješka 10 2 3 2 3 4 2" xfId="57896"/>
    <cellStyle name="Bilješka 10 2 3 2 4" xfId="10972"/>
    <cellStyle name="Bilješka 10 2 3 2 4 2" xfId="18503"/>
    <cellStyle name="Bilješka 10 2 3 2 4 2 2" xfId="31221"/>
    <cellStyle name="Bilješka 10 2 3 2 4 3" xfId="26622"/>
    <cellStyle name="Bilješka 10 2 3 2 4 4" xfId="31220"/>
    <cellStyle name="Bilješka 10 2 3 2 4 5" xfId="47856"/>
    <cellStyle name="Bilješka 10 2 3 2 5" xfId="11984"/>
    <cellStyle name="Bilješka 10 2 3 2 5 2" xfId="19499"/>
    <cellStyle name="Bilješka 10 2 3 2 5 2 2" xfId="31223"/>
    <cellStyle name="Bilješka 10 2 3 2 5 3" xfId="27623"/>
    <cellStyle name="Bilješka 10 2 3 2 5 4" xfId="31222"/>
    <cellStyle name="Bilješka 10 2 3 2 5 5" xfId="49033"/>
    <cellStyle name="Bilješka 10 2 3 2 6" xfId="12878"/>
    <cellStyle name="Bilješka 10 2 3 2 6 2" xfId="20382"/>
    <cellStyle name="Bilješka 10 2 3 2 6 2 2" xfId="31225"/>
    <cellStyle name="Bilješka 10 2 3 2 6 3" xfId="28507"/>
    <cellStyle name="Bilješka 10 2 3 2 6 4" xfId="31224"/>
    <cellStyle name="Bilješka 10 2 3 2 6 5" xfId="50668"/>
    <cellStyle name="Bilješka 10 2 3 2 7" xfId="13742"/>
    <cellStyle name="Bilješka 10 2 3 2 7 2" xfId="21208"/>
    <cellStyle name="Bilješka 10 2 3 2 7 2 2" xfId="31227"/>
    <cellStyle name="Bilješka 10 2 3 2 7 3" xfId="29363"/>
    <cellStyle name="Bilješka 10 2 3 2 7 4" xfId="31226"/>
    <cellStyle name="Bilješka 10 2 3 2 7 5" xfId="56757"/>
    <cellStyle name="Bilješka 10 2 3 2 8" xfId="14477"/>
    <cellStyle name="Bilješka 10 2 3 2 8 2" xfId="21875"/>
    <cellStyle name="Bilješka 10 2 3 2 8 2 2" xfId="31229"/>
    <cellStyle name="Bilješka 10 2 3 2 8 3" xfId="30087"/>
    <cellStyle name="Bilješka 10 2 3 2 8 4" xfId="31228"/>
    <cellStyle name="Bilješka 10 2 3 2 9" xfId="15072"/>
    <cellStyle name="Bilješka 10 2 3 2 9 2" xfId="30676"/>
    <cellStyle name="Bilješka 10 2 3 2 9 3" xfId="31230"/>
    <cellStyle name="Bilješka 10 2 3 2_Hotel Fortuna" xfId="49928"/>
    <cellStyle name="Bilješka 10 2 3 3" xfId="9050"/>
    <cellStyle name="Bilješka 10 2 3 3 2" xfId="15930"/>
    <cellStyle name="Bilješka 10 2 3 3 2 2" xfId="31231"/>
    <cellStyle name="Bilješka 10 2 3 3 2 2 2" xfId="54717"/>
    <cellStyle name="Bilješka 10 2 3 3 2 3" xfId="57898"/>
    <cellStyle name="Bilješka 10 2 3 3 2 4" xfId="52388"/>
    <cellStyle name="Bilješka 10 2 3 3 3" xfId="16727"/>
    <cellStyle name="Bilješka 10 2 3 3 3 2" xfId="31232"/>
    <cellStyle name="Bilješka 10 2 3 3 3 3" xfId="51693"/>
    <cellStyle name="Bilješka 10 2 3 3 4" xfId="24248"/>
    <cellStyle name="Bilješka 10 2 3 3 4 2" xfId="54019"/>
    <cellStyle name="Bilješka 10 2 3 3 5" xfId="57209"/>
    <cellStyle name="Bilješka 10 2 3 3 6" xfId="48203"/>
    <cellStyle name="Bilješka 10 2 3 4" xfId="9706"/>
    <cellStyle name="Bilješka 10 2 3 4 2" xfId="17331"/>
    <cellStyle name="Bilješka 10 2 3 4 2 2" xfId="31234"/>
    <cellStyle name="Bilješka 10 2 3 4 2 3" xfId="52385"/>
    <cellStyle name="Bilješka 10 2 3 4 3" xfId="25457"/>
    <cellStyle name="Bilješka 10 2 3 4 3 2" xfId="54714"/>
    <cellStyle name="Bilješka 10 2 3 4 4" xfId="31233"/>
    <cellStyle name="Bilješka 10 2 3 4 4 2" xfId="57895"/>
    <cellStyle name="Bilješka 10 2 3 4 5" xfId="48746"/>
    <cellStyle name="Bilješka 10 2 3 5" xfId="10613"/>
    <cellStyle name="Bilješka 10 2 3 5 2" xfId="18153"/>
    <cellStyle name="Bilješka 10 2 3 5 2 2" xfId="31236"/>
    <cellStyle name="Bilješka 10 2 3 5 3" xfId="26270"/>
    <cellStyle name="Bilješka 10 2 3 5 4" xfId="31235"/>
    <cellStyle name="Bilješka 10 2 3 5 5" xfId="50639"/>
    <cellStyle name="Bilješka 10 2 3 6" xfId="11733"/>
    <cellStyle name="Bilješka 10 2 3 6 2" xfId="19248"/>
    <cellStyle name="Bilješka 10 2 3 6 2 2" xfId="31238"/>
    <cellStyle name="Bilješka 10 2 3 6 3" xfId="27375"/>
    <cellStyle name="Bilješka 10 2 3 6 4" xfId="31237"/>
    <cellStyle name="Bilješka 10 2 3 6 5" xfId="50448"/>
    <cellStyle name="Bilješka 10 2 3 7" xfId="12627"/>
    <cellStyle name="Bilješka 10 2 3 7 2" xfId="20131"/>
    <cellStyle name="Bilješka 10 2 3 7 2 2" xfId="31240"/>
    <cellStyle name="Bilješka 10 2 3 7 3" xfId="28259"/>
    <cellStyle name="Bilješka 10 2 3 7 4" xfId="31239"/>
    <cellStyle name="Bilješka 10 2 3 8" xfId="13280"/>
    <cellStyle name="Bilješka 10 2 3 8 2" xfId="20756"/>
    <cellStyle name="Bilješka 10 2 3 8 2 2" xfId="31242"/>
    <cellStyle name="Bilješka 10 2 3 8 3" xfId="28906"/>
    <cellStyle name="Bilješka 10 2 3 8 4" xfId="31241"/>
    <cellStyle name="Bilješka 10 2 3 9" xfId="14158"/>
    <cellStyle name="Bilješka 10 2 3 9 2" xfId="21581"/>
    <cellStyle name="Bilješka 10 2 3 9 2 2" xfId="31244"/>
    <cellStyle name="Bilješka 10 2 3 9 3" xfId="29773"/>
    <cellStyle name="Bilješka 10 2 3 9 4" xfId="31243"/>
    <cellStyle name="Bilješka 10 2 3_Hotel Fortuna" xfId="50355"/>
    <cellStyle name="Bilješka 10 2 4" xfId="8678"/>
    <cellStyle name="Bilješka 10 2 4 2" xfId="15694"/>
    <cellStyle name="Bilješka 10 2 4 2 2" xfId="31246"/>
    <cellStyle name="Bilješka 10 2 4 2 2 2" xfId="54718"/>
    <cellStyle name="Bilješka 10 2 4 2 3" xfId="57899"/>
    <cellStyle name="Bilješka 10 2 4 2 4" xfId="52389"/>
    <cellStyle name="Bilješka 10 2 4 3" xfId="22950"/>
    <cellStyle name="Bilješka 10 2 4 3 2" xfId="51457"/>
    <cellStyle name="Bilješka 10 2 4 4" xfId="24012"/>
    <cellStyle name="Bilješka 10 2 4 4 2" xfId="52302"/>
    <cellStyle name="Bilješka 10 2 4 5" xfId="31245"/>
    <cellStyle name="Bilješka 10 2 4 5 2" xfId="56973"/>
    <cellStyle name="Bilješka 10 2 4 6" xfId="47863"/>
    <cellStyle name="Bilješka 10 2 5" xfId="10208"/>
    <cellStyle name="Bilješka 10 2 5 2" xfId="17782"/>
    <cellStyle name="Bilješka 10 2 5 2 2" xfId="31248"/>
    <cellStyle name="Bilješka 10 2 5 2 3" xfId="52380"/>
    <cellStyle name="Bilješka 10 2 5 3" xfId="25901"/>
    <cellStyle name="Bilješka 10 2 5 3 2" xfId="54709"/>
    <cellStyle name="Bilješka 10 2 5 4" xfId="31247"/>
    <cellStyle name="Bilješka 10 2 5 4 2" xfId="57890"/>
    <cellStyle name="Bilješka 10 2 5 5" xfId="48508"/>
    <cellStyle name="Bilješka 10 2 6" xfId="10825"/>
    <cellStyle name="Bilješka 10 2 6 2" xfId="18360"/>
    <cellStyle name="Bilješka 10 2 6 2 2" xfId="31250"/>
    <cellStyle name="Bilješka 10 2 6 3" xfId="26478"/>
    <cellStyle name="Bilješka 10 2 6 4" xfId="31249"/>
    <cellStyle name="Bilješka 10 2 6 5" xfId="50758"/>
    <cellStyle name="Bilješka 10 2 7" xfId="11362"/>
    <cellStyle name="Bilješka 10 2 7 2" xfId="18877"/>
    <cellStyle name="Bilješka 10 2 7 2 2" xfId="31252"/>
    <cellStyle name="Bilješka 10 2 7 3" xfId="27009"/>
    <cellStyle name="Bilješka 10 2 7 4" xfId="31251"/>
    <cellStyle name="Bilješka 10 2 7 5" xfId="50453"/>
    <cellStyle name="Bilješka 10 2 8" xfId="12254"/>
    <cellStyle name="Bilješka 10 2 8 2" xfId="19759"/>
    <cellStyle name="Bilješka 10 2 8 2 2" xfId="31254"/>
    <cellStyle name="Bilješka 10 2 8 3" xfId="27891"/>
    <cellStyle name="Bilješka 10 2 8 4" xfId="31253"/>
    <cellStyle name="Bilješka 10 2 9" xfId="13780"/>
    <cellStyle name="Bilješka 10 2 9 2" xfId="21244"/>
    <cellStyle name="Bilješka 10 2 9 2 2" xfId="31256"/>
    <cellStyle name="Bilješka 10 2 9 3" xfId="29400"/>
    <cellStyle name="Bilješka 10 2 9 4" xfId="31255"/>
    <cellStyle name="Bilješka 10 2_Hotel Fortuna" xfId="50043"/>
    <cellStyle name="Bilješka 10 3" xfId="7567"/>
    <cellStyle name="Bilješka 10 3 10" xfId="14076"/>
    <cellStyle name="Bilješka 10 3 10 2" xfId="21513"/>
    <cellStyle name="Bilješka 10 3 10 2 2" xfId="31258"/>
    <cellStyle name="Bilješka 10 3 10 3" xfId="29693"/>
    <cellStyle name="Bilješka 10 3 10 4" xfId="31257"/>
    <cellStyle name="Bilješka 10 3 11" xfId="15220"/>
    <cellStyle name="Bilješka 10 3 11 2" xfId="30821"/>
    <cellStyle name="Bilješka 10 3 11 3" xfId="31259"/>
    <cellStyle name="Bilješka 10 3 12" xfId="23131"/>
    <cellStyle name="Bilješka 10 3 13" xfId="46468"/>
    <cellStyle name="Bilješka 10 3 2" xfId="7732"/>
    <cellStyle name="Bilješka 10 3 2 10" xfId="14574"/>
    <cellStyle name="Bilješka 10 3 2 10 2" xfId="21959"/>
    <cellStyle name="Bilješka 10 3 2 10 2 2" xfId="31261"/>
    <cellStyle name="Bilješka 10 3 2 10 3" xfId="30181"/>
    <cellStyle name="Bilješka 10 3 2 10 4" xfId="31260"/>
    <cellStyle name="Bilješka 10 3 2 11" xfId="13614"/>
    <cellStyle name="Bilješka 10 3 2 11 2" xfId="29237"/>
    <cellStyle name="Bilješka 10 3 2 11 3" xfId="31262"/>
    <cellStyle name="Bilješka 10 3 2 12" xfId="23059"/>
    <cellStyle name="Bilješka 10 3 2 13" xfId="46818"/>
    <cellStyle name="Bilješka 10 3 2 2" xfId="7973"/>
    <cellStyle name="Bilješka 10 3 2 2 10" xfId="13133"/>
    <cellStyle name="Bilješka 10 3 2 2 10 2" xfId="28760"/>
    <cellStyle name="Bilješka 10 3 2 2 10 3" xfId="31263"/>
    <cellStyle name="Bilješka 10 3 2 2 11" xfId="23150"/>
    <cellStyle name="Bilješka 10 3 2 2 12" xfId="47063"/>
    <cellStyle name="Bilješka 10 3 2 2 2" xfId="8289"/>
    <cellStyle name="Bilješka 10 3 2 2 2 10" xfId="23202"/>
    <cellStyle name="Bilješka 10 3 2 2 2 11" xfId="22664"/>
    <cellStyle name="Bilješka 10 3 2 2 2 12" xfId="31264"/>
    <cellStyle name="Bilješka 10 3 2 2 2 13" xfId="47154"/>
    <cellStyle name="Bilješka 10 3 2 2 2 2" xfId="9467"/>
    <cellStyle name="Bilješka 10 3 2 2 2 2 2" xfId="16462"/>
    <cellStyle name="Bilješka 10 3 2 2 2 2 2 2" xfId="31266"/>
    <cellStyle name="Bilješka 10 3 2 2 2 2 2 2 2" xfId="54723"/>
    <cellStyle name="Bilješka 10 3 2 2 2 2 2 3" xfId="57904"/>
    <cellStyle name="Bilješka 10 3 2 2 2 2 2 4" xfId="52394"/>
    <cellStyle name="Bilješka 10 3 2 2 2 2 3" xfId="23182"/>
    <cellStyle name="Bilješka 10 3 2 2 2 2 3 2" xfId="52225"/>
    <cellStyle name="Bilješka 10 3 2 2 2 2 4" xfId="24780"/>
    <cellStyle name="Bilješka 10 3 2 2 2 2 4 2" xfId="54551"/>
    <cellStyle name="Bilješka 10 3 2 2 2 2 5" xfId="31265"/>
    <cellStyle name="Bilješka 10 3 2 2 2 2 5 2" xfId="57741"/>
    <cellStyle name="Bilješka 10 3 2 2 2 3" xfId="9947"/>
    <cellStyle name="Bilješka 10 3 2 2 2 3 2" xfId="17545"/>
    <cellStyle name="Bilješka 10 3 2 2 2 3 2 2" xfId="31268"/>
    <cellStyle name="Bilješka 10 3 2 2 2 3 2 3" xfId="52393"/>
    <cellStyle name="Bilješka 10 3 2 2 2 3 3" xfId="25667"/>
    <cellStyle name="Bilješka 10 3 2 2 2 3 3 2" xfId="54722"/>
    <cellStyle name="Bilješka 10 3 2 2 2 3 4" xfId="31267"/>
    <cellStyle name="Bilješka 10 3 2 2 2 3 4 2" xfId="57903"/>
    <cellStyle name="Bilješka 10 3 2 2 2 4" xfId="11257"/>
    <cellStyle name="Bilješka 10 3 2 2 2 4 2" xfId="18782"/>
    <cellStyle name="Bilješka 10 3 2 2 2 4 2 2" xfId="31270"/>
    <cellStyle name="Bilješka 10 3 2 2 2 4 3" xfId="26905"/>
    <cellStyle name="Bilješka 10 3 2 2 2 4 4" xfId="31269"/>
    <cellStyle name="Bilješka 10 3 2 2 2 4 5" xfId="48296"/>
    <cellStyle name="Bilješka 10 3 2 2 2 5" xfId="12150"/>
    <cellStyle name="Bilješka 10 3 2 2 2 5 2" xfId="19665"/>
    <cellStyle name="Bilješka 10 3 2 2 2 5 2 2" xfId="31272"/>
    <cellStyle name="Bilješka 10 3 2 2 2 5 3" xfId="27788"/>
    <cellStyle name="Bilješka 10 3 2 2 2 5 4" xfId="31271"/>
    <cellStyle name="Bilješka 10 3 2 2 2 5 5" xfId="49280"/>
    <cellStyle name="Bilješka 10 3 2 2 2 6" xfId="13044"/>
    <cellStyle name="Bilješka 10 3 2 2 2 6 2" xfId="20548"/>
    <cellStyle name="Bilješka 10 3 2 2 2 6 2 2" xfId="31274"/>
    <cellStyle name="Bilješka 10 3 2 2 2 6 3" xfId="28672"/>
    <cellStyle name="Bilješka 10 3 2 2 2 6 4" xfId="31273"/>
    <cellStyle name="Bilješka 10 3 2 2 2 6 5" xfId="51310"/>
    <cellStyle name="Bilješka 10 3 2 2 2 7" xfId="13518"/>
    <cellStyle name="Bilješka 10 3 2 2 2 7 2" xfId="20989"/>
    <cellStyle name="Bilješka 10 3 2 2 2 7 2 2" xfId="31276"/>
    <cellStyle name="Bilješka 10 3 2 2 2 7 3" xfId="29141"/>
    <cellStyle name="Bilješka 10 3 2 2 2 7 4" xfId="31275"/>
    <cellStyle name="Bilješka 10 3 2 2 2 7 5" xfId="56923"/>
    <cellStyle name="Bilješka 10 3 2 2 2 8" xfId="14116"/>
    <cellStyle name="Bilješka 10 3 2 2 2 8 2" xfId="21546"/>
    <cellStyle name="Bilješka 10 3 2 2 2 8 2 2" xfId="31278"/>
    <cellStyle name="Bilješka 10 3 2 2 2 8 3" xfId="29732"/>
    <cellStyle name="Bilješka 10 3 2 2 2 8 4" xfId="31277"/>
    <cellStyle name="Bilješka 10 3 2 2 2 9" xfId="15003"/>
    <cellStyle name="Bilješka 10 3 2 2 2 9 2" xfId="30607"/>
    <cellStyle name="Bilješka 10 3 2 2 2 9 3" xfId="31279"/>
    <cellStyle name="Bilješka 10 3 2 2 2_Hotel Fortuna" xfId="49946"/>
    <cellStyle name="Bilješka 10 3 2 2 3" xfId="9151"/>
    <cellStyle name="Bilješka 10 3 2 2 3 2" xfId="16365"/>
    <cellStyle name="Bilješka 10 3 2 2 3 2 2" xfId="31280"/>
    <cellStyle name="Bilješka 10 3 2 2 3 2 2 2" xfId="54724"/>
    <cellStyle name="Bilješka 10 3 2 2 3 2 3" xfId="57905"/>
    <cellStyle name="Bilješka 10 3 2 2 3 2 4" xfId="52395"/>
    <cellStyle name="Bilješka 10 3 2 2 3 3" xfId="16999"/>
    <cellStyle name="Bilješka 10 3 2 2 3 3 2" xfId="31281"/>
    <cellStyle name="Bilješka 10 3 2 2 3 3 3" xfId="52128"/>
    <cellStyle name="Bilješka 10 3 2 2 3 4" xfId="24683"/>
    <cellStyle name="Bilješka 10 3 2 2 3 4 2" xfId="54454"/>
    <cellStyle name="Bilješka 10 3 2 2 3 5" xfId="57644"/>
    <cellStyle name="Bilješka 10 3 2 2 3 6" xfId="48144"/>
    <cellStyle name="Bilješka 10 3 2 2 4" xfId="10095"/>
    <cellStyle name="Bilješka 10 3 2 2 4 2" xfId="17676"/>
    <cellStyle name="Bilješka 10 3 2 2 4 2 2" xfId="31283"/>
    <cellStyle name="Bilješka 10 3 2 2 4 2 3" xfId="52392"/>
    <cellStyle name="Bilješka 10 3 2 2 4 3" xfId="25798"/>
    <cellStyle name="Bilješka 10 3 2 2 4 3 2" xfId="54721"/>
    <cellStyle name="Bilješka 10 3 2 2 4 4" xfId="31282"/>
    <cellStyle name="Bilješka 10 3 2 2 4 4 2" xfId="57902"/>
    <cellStyle name="Bilješka 10 3 2 2 4 5" xfId="49183"/>
    <cellStyle name="Bilješka 10 3 2 2 5" xfId="9996"/>
    <cellStyle name="Bilješka 10 3 2 2 5 2" xfId="17588"/>
    <cellStyle name="Bilješka 10 3 2 2 5 2 2" xfId="31285"/>
    <cellStyle name="Bilješka 10 3 2 2 5 3" xfId="25710"/>
    <cellStyle name="Bilješka 10 3 2 2 5 4" xfId="31284"/>
    <cellStyle name="Bilješka 10 3 2 2 5 5" xfId="50674"/>
    <cellStyle name="Bilješka 10 3 2 2 6" xfId="11834"/>
    <cellStyle name="Bilješka 10 3 2 2 6 2" xfId="19349"/>
    <cellStyle name="Bilješka 10 3 2 2 6 2 2" xfId="31287"/>
    <cellStyle name="Bilješka 10 3 2 2 6 3" xfId="27475"/>
    <cellStyle name="Bilješka 10 3 2 2 6 4" xfId="31286"/>
    <cellStyle name="Bilješka 10 3 2 2 6 5" xfId="56607"/>
    <cellStyle name="Bilješka 10 3 2 2 7" xfId="12728"/>
    <cellStyle name="Bilješka 10 3 2 2 7 2" xfId="20232"/>
    <cellStyle name="Bilješka 10 3 2 2 7 2 2" xfId="31289"/>
    <cellStyle name="Bilješka 10 3 2 2 7 3" xfId="28359"/>
    <cellStyle name="Bilješka 10 3 2 2 7 4" xfId="31288"/>
    <cellStyle name="Bilješka 10 3 2 2 8" xfId="13666"/>
    <cellStyle name="Bilješka 10 3 2 2 8 2" xfId="21133"/>
    <cellStyle name="Bilješka 10 3 2 2 8 2 2" xfId="31291"/>
    <cellStyle name="Bilješka 10 3 2 2 8 3" xfId="29289"/>
    <cellStyle name="Bilješka 10 3 2 2 8 4" xfId="31290"/>
    <cellStyle name="Bilješka 10 3 2 2 9" xfId="14083"/>
    <cellStyle name="Bilješka 10 3 2 2 9 2" xfId="21519"/>
    <cellStyle name="Bilješka 10 3 2 2 9 2 2" xfId="31293"/>
    <cellStyle name="Bilješka 10 3 2 2 9 3" xfId="29700"/>
    <cellStyle name="Bilješka 10 3 2 2 9 4" xfId="31292"/>
    <cellStyle name="Bilješka 10 3 2 2_Hotel Fortuna" xfId="50383"/>
    <cellStyle name="Bilješka 10 3 2 3" xfId="8273"/>
    <cellStyle name="Bilješka 10 3 2 3 10" xfId="22684"/>
    <cellStyle name="Bilješka 10 3 2 3 11" xfId="23112"/>
    <cellStyle name="Bilješka 10 3 2 3 12" xfId="31294"/>
    <cellStyle name="Bilješka 10 3 2 3 2" xfId="9451"/>
    <cellStyle name="Bilješka 10 3 2 3 2 2" xfId="16602"/>
    <cellStyle name="Bilješka 10 3 2 3 2 2 2" xfId="31296"/>
    <cellStyle name="Bilješka 10 3 2 3 2 2 2 2" xfId="52397"/>
    <cellStyle name="Bilješka 10 3 2 3 2 2 3" xfId="54726"/>
    <cellStyle name="Bilješka 10 3 2 3 2 2 4" xfId="57907"/>
    <cellStyle name="Bilješka 10 3 2 3 2 2 5" xfId="47404"/>
    <cellStyle name="Bilješka 10 3 2 3 2 3" xfId="23979"/>
    <cellStyle name="Bilješka 10 3 2 3 2 4" xfId="24920"/>
    <cellStyle name="Bilješka 10 3 2 3 2 4 2" xfId="47412"/>
    <cellStyle name="Bilješka 10 3 2 3 2 5" xfId="31295"/>
    <cellStyle name="Bilješka 10 3 2 3 2 5 2" xfId="49421"/>
    <cellStyle name="Bilješka 10 3 2 3 2 6" xfId="54691"/>
    <cellStyle name="Bilješka 10 3 2 3 2 7" xfId="57881"/>
    <cellStyle name="Bilješka 10 3 2 3 2 8" xfId="47295"/>
    <cellStyle name="Bilješka 10 3 2 3 2_Hotel Fortuna" xfId="49505"/>
    <cellStyle name="Bilješka 10 3 2 3 3" xfId="10078"/>
    <cellStyle name="Bilješka 10 3 2 3 3 2" xfId="16446"/>
    <cellStyle name="Bilješka 10 3 2 3 3 2 2" xfId="31298"/>
    <cellStyle name="Bilješka 10 3 2 3 3 2 2 2" xfId="54727"/>
    <cellStyle name="Bilješka 10 3 2 3 3 2 3" xfId="57908"/>
    <cellStyle name="Bilješka 10 3 2 3 3 2 4" xfId="52398"/>
    <cellStyle name="Bilješka 10 3 2 3 3 3" xfId="23848"/>
    <cellStyle name="Bilješka 10 3 2 3 3 3 2" xfId="52209"/>
    <cellStyle name="Bilješka 10 3 2 3 3 4" xfId="24764"/>
    <cellStyle name="Bilješka 10 3 2 3 3 4 2" xfId="54535"/>
    <cellStyle name="Bilješka 10 3 2 3 3 5" xfId="31297"/>
    <cellStyle name="Bilješka 10 3 2 3 3 5 2" xfId="57725"/>
    <cellStyle name="Bilješka 10 3 2 3 3 6" xfId="48245"/>
    <cellStyle name="Bilješka 10 3 2 3 4" xfId="10720"/>
    <cellStyle name="Bilješka 10 3 2 3 4 2" xfId="18258"/>
    <cellStyle name="Bilješka 10 3 2 3 4 2 2" xfId="31300"/>
    <cellStyle name="Bilješka 10 3 2 3 4 2 3" xfId="52396"/>
    <cellStyle name="Bilješka 10 3 2 3 4 3" xfId="26374"/>
    <cellStyle name="Bilješka 10 3 2 3 4 3 2" xfId="54725"/>
    <cellStyle name="Bilješka 10 3 2 3 4 4" xfId="31299"/>
    <cellStyle name="Bilješka 10 3 2 3 4 4 2" xfId="57906"/>
    <cellStyle name="Bilješka 10 3 2 3 4 5" xfId="49264"/>
    <cellStyle name="Bilješka 10 3 2 3 5" xfId="12134"/>
    <cellStyle name="Bilješka 10 3 2 3 5 2" xfId="19649"/>
    <cellStyle name="Bilješka 10 3 2 3 5 2 2" xfId="31302"/>
    <cellStyle name="Bilješka 10 3 2 3 5 3" xfId="27772"/>
    <cellStyle name="Bilješka 10 3 2 3 5 4" xfId="31301"/>
    <cellStyle name="Bilješka 10 3 2 3 5 5" xfId="50783"/>
    <cellStyle name="Bilješka 10 3 2 3 6" xfId="13028"/>
    <cellStyle name="Bilješka 10 3 2 3 6 2" xfId="20532"/>
    <cellStyle name="Bilješka 10 3 2 3 6 2 2" xfId="31304"/>
    <cellStyle name="Bilješka 10 3 2 3 6 3" xfId="28656"/>
    <cellStyle name="Bilješka 10 3 2 3 6 4" xfId="31303"/>
    <cellStyle name="Bilješka 10 3 2 3 6 5" xfId="56907"/>
    <cellStyle name="Bilješka 10 3 2 3 7" xfId="13650"/>
    <cellStyle name="Bilješka 10 3 2 3 7 2" xfId="21119"/>
    <cellStyle name="Bilješka 10 3 2 3 7 2 2" xfId="31306"/>
    <cellStyle name="Bilješka 10 3 2 3 7 3" xfId="29273"/>
    <cellStyle name="Bilješka 10 3 2 3 7 4" xfId="31305"/>
    <cellStyle name="Bilješka 10 3 2 3 8" xfId="14364"/>
    <cellStyle name="Bilješka 10 3 2 3 8 2" xfId="21771"/>
    <cellStyle name="Bilješka 10 3 2 3 8 2 2" xfId="31308"/>
    <cellStyle name="Bilješka 10 3 2 3 8 3" xfId="29975"/>
    <cellStyle name="Bilješka 10 3 2 3 8 4" xfId="31307"/>
    <cellStyle name="Bilješka 10 3 2 3 9" xfId="15040"/>
    <cellStyle name="Bilješka 10 3 2 3 9 2" xfId="30644"/>
    <cellStyle name="Bilješka 10 3 2 3 9 3" xfId="31309"/>
    <cellStyle name="Bilješka 10 3 2 3_Hotel Fortuna" xfId="49857"/>
    <cellStyle name="Bilješka 10 3 2 4" xfId="8909"/>
    <cellStyle name="Bilješka 10 3 2 4 2" xfId="16109"/>
    <cellStyle name="Bilješka 10 3 2 4 2 2" xfId="31310"/>
    <cellStyle name="Bilješka 10 3 2 4 2 2 2" xfId="54728"/>
    <cellStyle name="Bilješka 10 3 2 4 2 3" xfId="57909"/>
    <cellStyle name="Bilješka 10 3 2 4 2 4" xfId="52399"/>
    <cellStyle name="Bilješka 10 3 2 4 3" xfId="16890"/>
    <cellStyle name="Bilješka 10 3 2 4 3 2" xfId="31311"/>
    <cellStyle name="Bilješka 10 3 2 4 3 3" xfId="51872"/>
    <cellStyle name="Bilješka 10 3 2 4 4" xfId="24427"/>
    <cellStyle name="Bilješka 10 3 2 4 4 2" xfId="54198"/>
    <cellStyle name="Bilješka 10 3 2 4 5" xfId="57388"/>
    <cellStyle name="Bilješka 10 3 2 4 6" xfId="47932"/>
    <cellStyle name="Bilješka 10 3 2 5" xfId="9872"/>
    <cellStyle name="Bilješka 10 3 2 5 2" xfId="17480"/>
    <cellStyle name="Bilješka 10 3 2 5 2 2" xfId="31313"/>
    <cellStyle name="Bilješka 10 3 2 5 2 3" xfId="52391"/>
    <cellStyle name="Bilješka 10 3 2 5 3" xfId="25605"/>
    <cellStyle name="Bilješka 10 3 2 5 3 2" xfId="54720"/>
    <cellStyle name="Bilješka 10 3 2 5 4" xfId="31312"/>
    <cellStyle name="Bilješka 10 3 2 5 4 2" xfId="57901"/>
    <cellStyle name="Bilješka 10 3 2 5 5" xfId="48925"/>
    <cellStyle name="Bilješka 10 3 2 6" xfId="8615"/>
    <cellStyle name="Bilješka 10 3 2 6 2" xfId="17063"/>
    <cellStyle name="Bilješka 10 3 2 6 2 2" xfId="31315"/>
    <cellStyle name="Bilješka 10 3 2 6 3" xfId="25200"/>
    <cellStyle name="Bilješka 10 3 2 6 4" xfId="31314"/>
    <cellStyle name="Bilješka 10 3 2 6 5" xfId="51255"/>
    <cellStyle name="Bilješka 10 3 2 7" xfId="11592"/>
    <cellStyle name="Bilješka 10 3 2 7 2" xfId="19107"/>
    <cellStyle name="Bilješka 10 3 2 7 2 2" xfId="31317"/>
    <cellStyle name="Bilješka 10 3 2 7 3" xfId="27236"/>
    <cellStyle name="Bilješka 10 3 2 7 4" xfId="31316"/>
    <cellStyle name="Bilješka 10 3 2 7 5" xfId="56321"/>
    <cellStyle name="Bilješka 10 3 2 8" xfId="12486"/>
    <cellStyle name="Bilješka 10 3 2 8 2" xfId="19990"/>
    <cellStyle name="Bilješka 10 3 2 8 2 2" xfId="31319"/>
    <cellStyle name="Bilješka 10 3 2 8 3" xfId="28120"/>
    <cellStyle name="Bilješka 10 3 2 8 4" xfId="31318"/>
    <cellStyle name="Bilješka 10 3 2 9" xfId="13444"/>
    <cellStyle name="Bilješka 10 3 2 9 2" xfId="20915"/>
    <cellStyle name="Bilješka 10 3 2 9 2 2" xfId="31321"/>
    <cellStyle name="Bilješka 10 3 2 9 3" xfId="29069"/>
    <cellStyle name="Bilješka 10 3 2 9 4" xfId="31320"/>
    <cellStyle name="Bilješka 10 3 2_Hotel Fortuna" xfId="50209"/>
    <cellStyle name="Bilješka 10 3 3" xfId="7815"/>
    <cellStyle name="Bilješka 10 3 3 10" xfId="23213"/>
    <cellStyle name="Bilješka 10 3 3 11" xfId="23049"/>
    <cellStyle name="Bilješka 10 3 3 12" xfId="31322"/>
    <cellStyle name="Bilješka 10 3 3 13" xfId="46555"/>
    <cellStyle name="Bilješka 10 3 3 2" xfId="8993"/>
    <cellStyle name="Bilješka 10 3 3 2 2" xfId="15836"/>
    <cellStyle name="Bilješka 10 3 3 2 2 2" xfId="31324"/>
    <cellStyle name="Bilješka 10 3 3 2 2 2 2" xfId="54730"/>
    <cellStyle name="Bilješka 10 3 3 2 2 3" xfId="57911"/>
    <cellStyle name="Bilješka 10 3 3 2 2 4" xfId="52401"/>
    <cellStyle name="Bilješka 10 3 3 2 3" xfId="23744"/>
    <cellStyle name="Bilješka 10 3 3 2 3 2" xfId="51599"/>
    <cellStyle name="Bilješka 10 3 3 2 4" xfId="24154"/>
    <cellStyle name="Bilješka 10 3 3 2 4 2" xfId="53925"/>
    <cellStyle name="Bilješka 10 3 3 2 5" xfId="31323"/>
    <cellStyle name="Bilješka 10 3 3 2 5 2" xfId="57115"/>
    <cellStyle name="Bilješka 10 3 3 3" xfId="9807"/>
    <cellStyle name="Bilješka 10 3 3 3 2" xfId="17421"/>
    <cellStyle name="Bilješka 10 3 3 3 2 2" xfId="31326"/>
    <cellStyle name="Bilješka 10 3 3 3 2 3" xfId="52400"/>
    <cellStyle name="Bilješka 10 3 3 3 3" xfId="25546"/>
    <cellStyle name="Bilješka 10 3 3 3 3 2" xfId="54729"/>
    <cellStyle name="Bilješka 10 3 3 3 4" xfId="31325"/>
    <cellStyle name="Bilješka 10 3 3 3 4 2" xfId="57910"/>
    <cellStyle name="Bilješka 10 3 3 4" xfId="11269"/>
    <cellStyle name="Bilješka 10 3 3 4 2" xfId="18793"/>
    <cellStyle name="Bilješka 10 3 3 4 2 2" xfId="31328"/>
    <cellStyle name="Bilješka 10 3 3 4 3" xfId="26917"/>
    <cellStyle name="Bilješka 10 3 3 4 4" xfId="31327"/>
    <cellStyle name="Bilješka 10 3 3 4 5" xfId="47445"/>
    <cellStyle name="Bilješka 10 3 3 5" xfId="11676"/>
    <cellStyle name="Bilješka 10 3 3 5 2" xfId="19191"/>
    <cellStyle name="Bilješka 10 3 3 5 2 2" xfId="31330"/>
    <cellStyle name="Bilješka 10 3 3 5 3" xfId="27318"/>
    <cellStyle name="Bilješka 10 3 3 5 4" xfId="31329"/>
    <cellStyle name="Bilješka 10 3 3 5 5" xfId="48651"/>
    <cellStyle name="Bilješka 10 3 3 6" xfId="12570"/>
    <cellStyle name="Bilješka 10 3 3 6 2" xfId="20074"/>
    <cellStyle name="Bilješka 10 3 3 6 2 2" xfId="31332"/>
    <cellStyle name="Bilješka 10 3 3 6 3" xfId="28202"/>
    <cellStyle name="Bilješka 10 3 3 6 4" xfId="31331"/>
    <cellStyle name="Bilješka 10 3 3 6 5" xfId="52294"/>
    <cellStyle name="Bilješka 10 3 3 7" xfId="13379"/>
    <cellStyle name="Bilješka 10 3 3 7 2" xfId="20852"/>
    <cellStyle name="Bilješka 10 3 3 7 2 2" xfId="31334"/>
    <cellStyle name="Bilješka 10 3 3 7 3" xfId="29004"/>
    <cellStyle name="Bilješka 10 3 3 7 4" xfId="31333"/>
    <cellStyle name="Bilješka 10 3 3 7 5" xfId="56242"/>
    <cellStyle name="Bilješka 10 3 3 8" xfId="14496"/>
    <cellStyle name="Bilješka 10 3 3 8 2" xfId="21892"/>
    <cellStyle name="Bilješka 10 3 3 8 2 2" xfId="31336"/>
    <cellStyle name="Bilješka 10 3 3 8 3" xfId="30106"/>
    <cellStyle name="Bilješka 10 3 3 8 4" xfId="31335"/>
    <cellStyle name="Bilješka 10 3 3 9" xfId="15441"/>
    <cellStyle name="Bilješka 10 3 3 9 2" xfId="31040"/>
    <cellStyle name="Bilješka 10 3 3 9 3" xfId="31337"/>
    <cellStyle name="Bilješka 10 3 3_Hotel Fortuna" xfId="50034"/>
    <cellStyle name="Bilješka 10 3 4" xfId="8739"/>
    <cellStyle name="Bilješka 10 3 4 2" xfId="15747"/>
    <cellStyle name="Bilješka 10 3 4 2 2" xfId="31338"/>
    <cellStyle name="Bilješka 10 3 4 2 2 2" xfId="54731"/>
    <cellStyle name="Bilješka 10 3 4 2 3" xfId="57912"/>
    <cellStyle name="Bilješka 10 3 4 2 4" xfId="52402"/>
    <cellStyle name="Bilješka 10 3 4 3" xfId="16623"/>
    <cellStyle name="Bilješka 10 3 4 3 2" xfId="31339"/>
    <cellStyle name="Bilješka 10 3 4 3 3" xfId="51510"/>
    <cellStyle name="Bilješka 10 3 4 4" xfId="24065"/>
    <cellStyle name="Bilješka 10 3 4 4 2" xfId="51379"/>
    <cellStyle name="Bilješka 10 3 4 5" xfId="57026"/>
    <cellStyle name="Bilješka 10 3 4 6" xfId="47566"/>
    <cellStyle name="Bilješka 10 3 5" xfId="9617"/>
    <cellStyle name="Bilješka 10 3 5 2" xfId="17251"/>
    <cellStyle name="Bilješka 10 3 5 2 2" xfId="31341"/>
    <cellStyle name="Bilješka 10 3 5 2 3" xfId="52390"/>
    <cellStyle name="Bilješka 10 3 5 3" xfId="25378"/>
    <cellStyle name="Bilješka 10 3 5 3 2" xfId="54719"/>
    <cellStyle name="Bilješka 10 3 5 4" xfId="31340"/>
    <cellStyle name="Bilješka 10 3 5 4 2" xfId="57900"/>
    <cellStyle name="Bilješka 10 3 5 5" xfId="48562"/>
    <cellStyle name="Bilješka 10 3 6" xfId="10918"/>
    <cellStyle name="Bilješka 10 3 6 2" xfId="18450"/>
    <cellStyle name="Bilješka 10 3 6 2 2" xfId="31343"/>
    <cellStyle name="Bilješka 10 3 6 3" xfId="26569"/>
    <cellStyle name="Bilješka 10 3 6 4" xfId="31342"/>
    <cellStyle name="Bilješka 10 3 6 5" xfId="51406"/>
    <cellStyle name="Bilješka 10 3 7" xfId="11423"/>
    <cellStyle name="Bilješka 10 3 7 2" xfId="18938"/>
    <cellStyle name="Bilješka 10 3 7 2 2" xfId="31345"/>
    <cellStyle name="Bilješka 10 3 7 3" xfId="27069"/>
    <cellStyle name="Bilješka 10 3 7 4" xfId="31344"/>
    <cellStyle name="Bilješka 10 3 7 5" xfId="56479"/>
    <cellStyle name="Bilješka 10 3 8" xfId="12316"/>
    <cellStyle name="Bilješka 10 3 8 2" xfId="19821"/>
    <cellStyle name="Bilješka 10 3 8 2 2" xfId="31347"/>
    <cellStyle name="Bilješka 10 3 8 3" xfId="27952"/>
    <cellStyle name="Bilješka 10 3 8 4" xfId="31346"/>
    <cellStyle name="Bilješka 10 3 9" xfId="13191"/>
    <cellStyle name="Bilješka 10 3 9 2" xfId="20674"/>
    <cellStyle name="Bilješka 10 3 9 2 2" xfId="31349"/>
    <cellStyle name="Bilješka 10 3 9 3" xfId="28818"/>
    <cellStyle name="Bilješka 10 3 9 4" xfId="31348"/>
    <cellStyle name="Bilješka 10 3_Hotel Fortuna" xfId="50192"/>
    <cellStyle name="Bilješka 10 4" xfId="8360"/>
    <cellStyle name="Bilješka 10 4 2" xfId="15552"/>
    <cellStyle name="Bilješka 10 4 2 2" xfId="31351"/>
    <cellStyle name="Bilješka 10 4 2 3" xfId="52379"/>
    <cellStyle name="Bilješka 10 4 3" xfId="24951"/>
    <cellStyle name="Bilješka 10 4 3 2" xfId="54708"/>
    <cellStyle name="Bilješka 10 4 4" xfId="31350"/>
    <cellStyle name="Bilješka 10 4 4 2" xfId="57889"/>
    <cellStyle name="Bilješka 10 4 5" xfId="48316"/>
    <cellStyle name="Bilješka 10 5" xfId="8356"/>
    <cellStyle name="Bilješka 10 5 2" xfId="15523"/>
    <cellStyle name="Bilješka 10 5 2 2" xfId="31353"/>
    <cellStyle name="Bilješka 10 5 3" xfId="24947"/>
    <cellStyle name="Bilješka 10 5 4" xfId="31352"/>
    <cellStyle name="Bilješka 10 5 5" xfId="48425"/>
    <cellStyle name="Bilješka 10 6" xfId="8659"/>
    <cellStyle name="Bilješka 10 6 2" xfId="17107"/>
    <cellStyle name="Bilješka 10 6 2 2" xfId="31355"/>
    <cellStyle name="Bilješka 10 6 3" xfId="25244"/>
    <cellStyle name="Bilješka 10 6 4" xfId="31354"/>
    <cellStyle name="Bilješka 10 6 5" xfId="50610"/>
    <cellStyle name="Bilješka 10 7" xfId="10320"/>
    <cellStyle name="Bilješka 10 7 2" xfId="17874"/>
    <cellStyle name="Bilješka 10 7 2 2" xfId="31357"/>
    <cellStyle name="Bilješka 10 7 3" xfId="25992"/>
    <cellStyle name="Bilješka 10 7 4" xfId="31356"/>
    <cellStyle name="Bilješka 10 7 5" xfId="52273"/>
    <cellStyle name="Bilješka 10 8" xfId="10566"/>
    <cellStyle name="Bilješka 10 8 2" xfId="18106"/>
    <cellStyle name="Bilješka 10 8 2 2" xfId="31359"/>
    <cellStyle name="Bilješka 10 8 3" xfId="26223"/>
    <cellStyle name="Bilješka 10 8 4" xfId="31358"/>
    <cellStyle name="Bilješka 10 9" xfId="9997"/>
    <cellStyle name="Bilješka 10 9 2" xfId="17589"/>
    <cellStyle name="Bilješka 10 9 2 2" xfId="31361"/>
    <cellStyle name="Bilješka 10 9 3" xfId="25711"/>
    <cellStyle name="Bilješka 10 9 4" xfId="31360"/>
    <cellStyle name="Bilješka 10_Hotel Fortuna" xfId="50136"/>
    <cellStyle name="Bilješka 11" xfId="2392"/>
    <cellStyle name="Bilješka 11 10" xfId="14593"/>
    <cellStyle name="Bilješka 11 10 2" xfId="21975"/>
    <cellStyle name="Bilješka 11 10 2 2" xfId="31363"/>
    <cellStyle name="Bilješka 11 10 3" xfId="30200"/>
    <cellStyle name="Bilješka 11 10 4" xfId="31362"/>
    <cellStyle name="Bilješka 11 11" xfId="14952"/>
    <cellStyle name="Bilješka 11 11 2" xfId="30557"/>
    <cellStyle name="Bilješka 11 11 3" xfId="31364"/>
    <cellStyle name="Bilješka 11 12" xfId="22875"/>
    <cellStyle name="Bilješka 11 13" xfId="45915"/>
    <cellStyle name="Bilješka 11 14" xfId="7280"/>
    <cellStyle name="Bilješka 11 15" xfId="6904"/>
    <cellStyle name="Bilješka 11 2" xfId="7508"/>
    <cellStyle name="Bilješka 11 2 10" xfId="14274"/>
    <cellStyle name="Bilješka 11 2 10 2" xfId="21689"/>
    <cellStyle name="Bilješka 11 2 10 2 2" xfId="31366"/>
    <cellStyle name="Bilješka 11 2 10 3" xfId="29886"/>
    <cellStyle name="Bilješka 11 2 10 4" xfId="31365"/>
    <cellStyle name="Bilješka 11 2 11" xfId="14830"/>
    <cellStyle name="Bilješka 11 2 11 2" xfId="30436"/>
    <cellStyle name="Bilješka 11 2 11 3" xfId="31367"/>
    <cellStyle name="Bilješka 11 2 12" xfId="22661"/>
    <cellStyle name="Bilješka 11 2 2" xfId="7666"/>
    <cellStyle name="Bilješka 11 2 2 10" xfId="15117"/>
    <cellStyle name="Bilješka 11 2 2 10 2" xfId="30720"/>
    <cellStyle name="Bilješka 11 2 2 10 3" xfId="31368"/>
    <cellStyle name="Bilješka 11 2 2 11" xfId="23918"/>
    <cellStyle name="Bilješka 11 2 2 12" xfId="46754"/>
    <cellStyle name="Bilješka 11 2 2 2" xfId="8181"/>
    <cellStyle name="Bilješka 11 2 2 2 10" xfId="23641"/>
    <cellStyle name="Bilješka 11 2 2 2 11" xfId="22418"/>
    <cellStyle name="Bilješka 11 2 2 2 12" xfId="31369"/>
    <cellStyle name="Bilješka 11 2 2 2 13" xfId="46977"/>
    <cellStyle name="Bilješka 11 2 2 2 2" xfId="9359"/>
    <cellStyle name="Bilješka 11 2 2 2 2 2" xfId="16275"/>
    <cellStyle name="Bilješka 11 2 2 2 2 2 2" xfId="31371"/>
    <cellStyle name="Bilješka 11 2 2 2 2 2 2 2" xfId="54736"/>
    <cellStyle name="Bilješka 11 2 2 2 2 2 3" xfId="57917"/>
    <cellStyle name="Bilješka 11 2 2 2 2 2 4" xfId="52407"/>
    <cellStyle name="Bilješka 11 2 2 2 2 3" xfId="22513"/>
    <cellStyle name="Bilješka 11 2 2 2 2 3 2" xfId="52038"/>
    <cellStyle name="Bilješka 11 2 2 2 2 4" xfId="24593"/>
    <cellStyle name="Bilješka 11 2 2 2 2 4 2" xfId="54364"/>
    <cellStyle name="Bilješka 11 2 2 2 2 5" xfId="31370"/>
    <cellStyle name="Bilješka 11 2 2 2 2 5 2" xfId="57554"/>
    <cellStyle name="Bilješka 11 2 2 2 3" xfId="9921"/>
    <cellStyle name="Bilješka 11 2 2 2 3 2" xfId="17522"/>
    <cellStyle name="Bilješka 11 2 2 2 3 2 2" xfId="31373"/>
    <cellStyle name="Bilješka 11 2 2 2 3 2 3" xfId="52406"/>
    <cellStyle name="Bilješka 11 2 2 2 3 3" xfId="25646"/>
    <cellStyle name="Bilješka 11 2 2 2 3 3 2" xfId="54735"/>
    <cellStyle name="Bilješka 11 2 2 2 3 4" xfId="31372"/>
    <cellStyle name="Bilješka 11 2 2 2 3 4 2" xfId="57916"/>
    <cellStyle name="Bilješka 11 2 2 2 4" xfId="10707"/>
    <cellStyle name="Bilješka 11 2 2 2 4 2" xfId="18245"/>
    <cellStyle name="Bilješka 11 2 2 2 4 2 2" xfId="31375"/>
    <cellStyle name="Bilješka 11 2 2 2 4 3" xfId="26362"/>
    <cellStyle name="Bilješka 11 2 2 2 4 4" xfId="31374"/>
    <cellStyle name="Bilješka 11 2 2 2 4 5" xfId="48060"/>
    <cellStyle name="Bilješka 11 2 2 2 5" xfId="12042"/>
    <cellStyle name="Bilješka 11 2 2 2 5 2" xfId="19557"/>
    <cellStyle name="Bilješka 11 2 2 2 5 2 2" xfId="31377"/>
    <cellStyle name="Bilješka 11 2 2 2 5 3" xfId="27681"/>
    <cellStyle name="Bilješka 11 2 2 2 5 4" xfId="31376"/>
    <cellStyle name="Bilješka 11 2 2 2 5 5" xfId="49092"/>
    <cellStyle name="Bilješka 11 2 2 2 6" xfId="12936"/>
    <cellStyle name="Bilješka 11 2 2 2 6 2" xfId="20440"/>
    <cellStyle name="Bilješka 11 2 2 2 6 2 2" xfId="31379"/>
    <cellStyle name="Bilješka 11 2 2 2 6 3" xfId="28565"/>
    <cellStyle name="Bilješka 11 2 2 2 6 4" xfId="31378"/>
    <cellStyle name="Bilješka 11 2 2 2 6 5" xfId="51067"/>
    <cellStyle name="Bilješka 11 2 2 2 7" xfId="13493"/>
    <cellStyle name="Bilješka 11 2 2 2 7 2" xfId="20964"/>
    <cellStyle name="Bilješka 11 2 2 2 7 2 2" xfId="31381"/>
    <cellStyle name="Bilješka 11 2 2 2 7 3" xfId="29117"/>
    <cellStyle name="Bilješka 11 2 2 2 7 4" xfId="31380"/>
    <cellStyle name="Bilješka 11 2 2 2 7 5" xfId="56815"/>
    <cellStyle name="Bilješka 11 2 2 2 8" xfId="14109"/>
    <cellStyle name="Bilješka 11 2 2 2 8 2" xfId="21540"/>
    <cellStyle name="Bilješka 11 2 2 2 8 2 2" xfId="31383"/>
    <cellStyle name="Bilješka 11 2 2 2 8 3" xfId="29725"/>
    <cellStyle name="Bilješka 11 2 2 2 8 4" xfId="31382"/>
    <cellStyle name="Bilješka 11 2 2 2 9" xfId="15382"/>
    <cellStyle name="Bilješka 11 2 2 2 9 2" xfId="30982"/>
    <cellStyle name="Bilješka 11 2 2 2 9 3" xfId="31384"/>
    <cellStyle name="Bilješka 11 2 2 2_Hotel Fortuna" xfId="50057"/>
    <cellStyle name="Bilješka 11 2 2 3" xfId="8843"/>
    <cellStyle name="Bilješka 11 2 2 3 2" xfId="16044"/>
    <cellStyle name="Bilješka 11 2 2 3 2 2" xfId="31385"/>
    <cellStyle name="Bilješka 11 2 2 3 2 2 2" xfId="54737"/>
    <cellStyle name="Bilješka 11 2 2 3 2 3" xfId="57918"/>
    <cellStyle name="Bilješka 11 2 2 3 2 4" xfId="52408"/>
    <cellStyle name="Bilješka 11 2 2 3 3" xfId="16826"/>
    <cellStyle name="Bilješka 11 2 2 3 3 2" xfId="31386"/>
    <cellStyle name="Bilješka 11 2 2 3 3 3" xfId="51807"/>
    <cellStyle name="Bilješka 11 2 2 3 4" xfId="24362"/>
    <cellStyle name="Bilješka 11 2 2 3 4 2" xfId="54133"/>
    <cellStyle name="Bilješka 11 2 2 3 5" xfId="57323"/>
    <cellStyle name="Bilješka 11 2 2 3 6" xfId="48196"/>
    <cellStyle name="Bilješka 11 2 2 4" xfId="9542"/>
    <cellStyle name="Bilješka 11 2 2 4 2" xfId="17183"/>
    <cellStyle name="Bilješka 11 2 2 4 2 2" xfId="31388"/>
    <cellStyle name="Bilješka 11 2 2 4 2 3" xfId="52405"/>
    <cellStyle name="Bilješka 11 2 2 4 3" xfId="25310"/>
    <cellStyle name="Bilješka 11 2 2 4 3 2" xfId="54734"/>
    <cellStyle name="Bilješka 11 2 2 4 4" xfId="31387"/>
    <cellStyle name="Bilješka 11 2 2 4 4 2" xfId="57915"/>
    <cellStyle name="Bilješka 11 2 2 4 5" xfId="48860"/>
    <cellStyle name="Bilješka 11 2 2 5" xfId="10502"/>
    <cellStyle name="Bilješka 11 2 2 5 2" xfId="18045"/>
    <cellStyle name="Bilješka 11 2 2 5 2 2" xfId="31390"/>
    <cellStyle name="Bilješka 11 2 2 5 3" xfId="26160"/>
    <cellStyle name="Bilješka 11 2 2 5 4" xfId="31389"/>
    <cellStyle name="Bilješka 11 2 2 5 5" xfId="51143"/>
    <cellStyle name="Bilješka 11 2 2 6" xfId="11527"/>
    <cellStyle name="Bilješka 11 2 2 6 2" xfId="19042"/>
    <cellStyle name="Bilješka 11 2 2 6 2 2" xfId="31392"/>
    <cellStyle name="Bilješka 11 2 2 6 3" xfId="27172"/>
    <cellStyle name="Bilješka 11 2 2 6 4" xfId="31391"/>
    <cellStyle name="Bilješka 11 2 2 6 5" xfId="56389"/>
    <cellStyle name="Bilješka 11 2 2 7" xfId="12420"/>
    <cellStyle name="Bilješka 11 2 2 7 2" xfId="19925"/>
    <cellStyle name="Bilješka 11 2 2 7 2 2" xfId="31394"/>
    <cellStyle name="Bilješka 11 2 2 7 3" xfId="28055"/>
    <cellStyle name="Bilješka 11 2 2 7 4" xfId="31393"/>
    <cellStyle name="Bilješka 11 2 2 8" xfId="13119"/>
    <cellStyle name="Bilješka 11 2 2 8 2" xfId="20623"/>
    <cellStyle name="Bilješka 11 2 2 8 2 2" xfId="31396"/>
    <cellStyle name="Bilješka 11 2 2 8 3" xfId="28746"/>
    <cellStyle name="Bilješka 11 2 2 8 4" xfId="31395"/>
    <cellStyle name="Bilješka 11 2 2 9" xfId="14625"/>
    <cellStyle name="Bilješka 11 2 2 9 2" xfId="22003"/>
    <cellStyle name="Bilješka 11 2 2 9 2 2" xfId="31398"/>
    <cellStyle name="Bilješka 11 2 2 9 3" xfId="30232"/>
    <cellStyle name="Bilješka 11 2 2 9 4" xfId="31397"/>
    <cellStyle name="Bilješka 11 2 2_Hotel Fortuna" xfId="50319"/>
    <cellStyle name="Bilješka 11 2 3" xfId="7873"/>
    <cellStyle name="Bilješka 11 2 3 10" xfId="15145"/>
    <cellStyle name="Bilješka 11 2 3 10 2" xfId="30747"/>
    <cellStyle name="Bilješka 11 2 3 10 3" xfId="31399"/>
    <cellStyle name="Bilješka 11 2 3 11" xfId="22868"/>
    <cellStyle name="Bilješka 11 2 3 12" xfId="46644"/>
    <cellStyle name="Bilješka 11 2 3 2" xfId="8159"/>
    <cellStyle name="Bilješka 11 2 3 2 10" xfId="23897"/>
    <cellStyle name="Bilješka 11 2 3 2 11" xfId="23413"/>
    <cellStyle name="Bilješka 11 2 3 2 12" xfId="31400"/>
    <cellStyle name="Bilješka 11 2 3 2 13" xfId="46956"/>
    <cellStyle name="Bilješka 11 2 3 2 2" xfId="9337"/>
    <cellStyle name="Bilješka 11 2 3 2 2 2" xfId="16253"/>
    <cellStyle name="Bilješka 11 2 3 2 2 2 2" xfId="31402"/>
    <cellStyle name="Bilješka 11 2 3 2 2 2 2 2" xfId="54740"/>
    <cellStyle name="Bilješka 11 2 3 2 2 2 3" xfId="57921"/>
    <cellStyle name="Bilješka 11 2 3 2 2 2 4" xfId="52411"/>
    <cellStyle name="Bilješka 11 2 3 2 2 3" xfId="22204"/>
    <cellStyle name="Bilješka 11 2 3 2 2 3 2" xfId="52016"/>
    <cellStyle name="Bilješka 11 2 3 2 2 4" xfId="24571"/>
    <cellStyle name="Bilješka 11 2 3 2 2 4 2" xfId="54342"/>
    <cellStyle name="Bilješka 11 2 3 2 2 5" xfId="31401"/>
    <cellStyle name="Bilješka 11 2 3 2 2 5 2" xfId="57532"/>
    <cellStyle name="Bilješka 11 2 3 2 3" xfId="9836"/>
    <cellStyle name="Bilješka 11 2 3 2 3 2" xfId="17449"/>
    <cellStyle name="Bilješka 11 2 3 2 3 2 2" xfId="31404"/>
    <cellStyle name="Bilješka 11 2 3 2 3 2 3" xfId="52410"/>
    <cellStyle name="Bilješka 11 2 3 2 3 3" xfId="25574"/>
    <cellStyle name="Bilješka 11 2 3 2 3 3 2" xfId="54739"/>
    <cellStyle name="Bilješka 11 2 3 2 3 4" xfId="31403"/>
    <cellStyle name="Bilješka 11 2 3 2 3 4 2" xfId="57920"/>
    <cellStyle name="Bilješka 11 2 3 2 4" xfId="8445"/>
    <cellStyle name="Bilješka 11 2 3 2 4 2" xfId="17087"/>
    <cellStyle name="Bilješka 11 2 3 2 4 2 2" xfId="31406"/>
    <cellStyle name="Bilješka 11 2 3 2 4 3" xfId="25035"/>
    <cellStyle name="Bilješka 11 2 3 2 4 4" xfId="31405"/>
    <cellStyle name="Bilješka 11 2 3 2 4 5" xfId="48265"/>
    <cellStyle name="Bilješka 11 2 3 2 5" xfId="12020"/>
    <cellStyle name="Bilješka 11 2 3 2 5 2" xfId="19535"/>
    <cellStyle name="Bilješka 11 2 3 2 5 2 2" xfId="31408"/>
    <cellStyle name="Bilješka 11 2 3 2 5 3" xfId="27659"/>
    <cellStyle name="Bilješka 11 2 3 2 5 4" xfId="31407"/>
    <cellStyle name="Bilješka 11 2 3 2 5 5" xfId="49070"/>
    <cellStyle name="Bilješka 11 2 3 2 6" xfId="12914"/>
    <cellStyle name="Bilješka 11 2 3 2 6 2" xfId="20418"/>
    <cellStyle name="Bilješka 11 2 3 2 6 2 2" xfId="31410"/>
    <cellStyle name="Bilješka 11 2 3 2 6 3" xfId="28543"/>
    <cellStyle name="Bilješka 11 2 3 2 6 4" xfId="31409"/>
    <cellStyle name="Bilješka 11 2 3 2 6 5" xfId="50786"/>
    <cellStyle name="Bilješka 11 2 3 2 7" xfId="13409"/>
    <cellStyle name="Bilješka 11 2 3 2 7 2" xfId="20882"/>
    <cellStyle name="Bilješka 11 2 3 2 7 2 2" xfId="31412"/>
    <cellStyle name="Bilješka 11 2 3 2 7 3" xfId="29034"/>
    <cellStyle name="Bilješka 11 2 3 2 7 4" xfId="31411"/>
    <cellStyle name="Bilješka 11 2 3 2 7 5" xfId="56793"/>
    <cellStyle name="Bilješka 11 2 3 2 8" xfId="14489"/>
    <cellStyle name="Bilješka 11 2 3 2 8 2" xfId="21885"/>
    <cellStyle name="Bilješka 11 2 3 2 8 2 2" xfId="31414"/>
    <cellStyle name="Bilješka 11 2 3 2 8 3" xfId="30099"/>
    <cellStyle name="Bilješka 11 2 3 2 8 4" xfId="31413"/>
    <cellStyle name="Bilješka 11 2 3 2 9" xfId="14321"/>
    <cellStyle name="Bilješka 11 2 3 2 9 2" xfId="29933"/>
    <cellStyle name="Bilješka 11 2 3 2 9 3" xfId="31415"/>
    <cellStyle name="Bilješka 11 2 3 2_Hotel Fortuna" xfId="50064"/>
    <cellStyle name="Bilješka 11 2 3 3" xfId="9051"/>
    <cellStyle name="Bilješka 11 2 3 3 2" xfId="15931"/>
    <cellStyle name="Bilješka 11 2 3 3 2 2" xfId="31416"/>
    <cellStyle name="Bilješka 11 2 3 3 2 2 2" xfId="54741"/>
    <cellStyle name="Bilješka 11 2 3 3 2 3" xfId="57922"/>
    <cellStyle name="Bilješka 11 2 3 3 2 4" xfId="52412"/>
    <cellStyle name="Bilješka 11 2 3 3 3" xfId="16728"/>
    <cellStyle name="Bilješka 11 2 3 3 3 2" xfId="31417"/>
    <cellStyle name="Bilješka 11 2 3 3 3 3" xfId="51694"/>
    <cellStyle name="Bilješka 11 2 3 3 4" xfId="24249"/>
    <cellStyle name="Bilješka 11 2 3 3 4 2" xfId="54020"/>
    <cellStyle name="Bilješka 11 2 3 3 5" xfId="57210"/>
    <cellStyle name="Bilješka 11 2 3 3 6" xfId="48029"/>
    <cellStyle name="Bilješka 11 2 3 4" xfId="9855"/>
    <cellStyle name="Bilješka 11 2 3 4 2" xfId="17464"/>
    <cellStyle name="Bilješka 11 2 3 4 2 2" xfId="31419"/>
    <cellStyle name="Bilješka 11 2 3 4 2 3" xfId="52409"/>
    <cellStyle name="Bilješka 11 2 3 4 3" xfId="25589"/>
    <cellStyle name="Bilješka 11 2 3 4 3 2" xfId="54738"/>
    <cellStyle name="Bilješka 11 2 3 4 4" xfId="31418"/>
    <cellStyle name="Bilješka 11 2 3 4 4 2" xfId="57919"/>
    <cellStyle name="Bilješka 11 2 3 4 5" xfId="48747"/>
    <cellStyle name="Bilješka 11 2 3 5" xfId="10737"/>
    <cellStyle name="Bilješka 11 2 3 5 2" xfId="18275"/>
    <cellStyle name="Bilješka 11 2 3 5 2 2" xfId="31421"/>
    <cellStyle name="Bilješka 11 2 3 5 3" xfId="26391"/>
    <cellStyle name="Bilješka 11 2 3 5 4" xfId="31420"/>
    <cellStyle name="Bilješka 11 2 3 5 5" xfId="50491"/>
    <cellStyle name="Bilješka 11 2 3 6" xfId="11734"/>
    <cellStyle name="Bilješka 11 2 3 6 2" xfId="19249"/>
    <cellStyle name="Bilješka 11 2 3 6 2 2" xfId="31423"/>
    <cellStyle name="Bilješka 11 2 3 6 3" xfId="27376"/>
    <cellStyle name="Bilješka 11 2 3 6 4" xfId="31422"/>
    <cellStyle name="Bilješka 11 2 3 6 5" xfId="50695"/>
    <cellStyle name="Bilješka 11 2 3 7" xfId="12628"/>
    <cellStyle name="Bilješka 11 2 3 7 2" xfId="20132"/>
    <cellStyle name="Bilješka 11 2 3 7 2 2" xfId="31425"/>
    <cellStyle name="Bilješka 11 2 3 7 3" xfId="28260"/>
    <cellStyle name="Bilješka 11 2 3 7 4" xfId="31424"/>
    <cellStyle name="Bilješka 11 2 3 8" xfId="13428"/>
    <cellStyle name="Bilješka 11 2 3 8 2" xfId="20899"/>
    <cellStyle name="Bilješka 11 2 3 8 2 2" xfId="31427"/>
    <cellStyle name="Bilješka 11 2 3 8 3" xfId="29053"/>
    <cellStyle name="Bilješka 11 2 3 8 4" xfId="31426"/>
    <cellStyle name="Bilješka 11 2 3 9" xfId="14661"/>
    <cellStyle name="Bilješka 11 2 3 9 2" xfId="22037"/>
    <cellStyle name="Bilješka 11 2 3 9 2 2" xfId="31429"/>
    <cellStyle name="Bilješka 11 2 3 9 3" xfId="30268"/>
    <cellStyle name="Bilješka 11 2 3 9 4" xfId="31428"/>
    <cellStyle name="Bilješka 11 2 3_Hotel Fortuna" xfId="50051"/>
    <cellStyle name="Bilješka 11 2 4" xfId="8679"/>
    <cellStyle name="Bilješka 11 2 4 2" xfId="15695"/>
    <cellStyle name="Bilješka 11 2 4 2 2" xfId="31431"/>
    <cellStyle name="Bilješka 11 2 4 2 2 2" xfId="54742"/>
    <cellStyle name="Bilješka 11 2 4 2 3" xfId="57923"/>
    <cellStyle name="Bilješka 11 2 4 2 4" xfId="52413"/>
    <cellStyle name="Bilješka 11 2 4 3" xfId="23777"/>
    <cellStyle name="Bilješka 11 2 4 3 2" xfId="51458"/>
    <cellStyle name="Bilješka 11 2 4 4" xfId="24013"/>
    <cellStyle name="Bilješka 11 2 4 4 2" xfId="51188"/>
    <cellStyle name="Bilješka 11 2 4 5" xfId="31430"/>
    <cellStyle name="Bilješka 11 2 4 5 2" xfId="56974"/>
    <cellStyle name="Bilješka 11 2 4 6" xfId="48369"/>
    <cellStyle name="Bilješka 11 2 5" xfId="9785"/>
    <cellStyle name="Bilješka 11 2 5 2" xfId="17403"/>
    <cellStyle name="Bilješka 11 2 5 2 2" xfId="31433"/>
    <cellStyle name="Bilješka 11 2 5 2 3" xfId="52404"/>
    <cellStyle name="Bilješka 11 2 5 3" xfId="25528"/>
    <cellStyle name="Bilješka 11 2 5 3 2" xfId="54733"/>
    <cellStyle name="Bilješka 11 2 5 4" xfId="31432"/>
    <cellStyle name="Bilješka 11 2 5 4 2" xfId="57914"/>
    <cellStyle name="Bilješka 11 2 5 5" xfId="48509"/>
    <cellStyle name="Bilješka 11 2 6" xfId="10587"/>
    <cellStyle name="Bilješka 11 2 6 2" xfId="18127"/>
    <cellStyle name="Bilješka 11 2 6 2 2" xfId="31435"/>
    <cellStyle name="Bilješka 11 2 6 3" xfId="26244"/>
    <cellStyle name="Bilješka 11 2 6 4" xfId="31434"/>
    <cellStyle name="Bilješka 11 2 6 5" xfId="50928"/>
    <cellStyle name="Bilješka 11 2 7" xfId="11363"/>
    <cellStyle name="Bilješka 11 2 7 2" xfId="18878"/>
    <cellStyle name="Bilješka 11 2 7 2 2" xfId="31437"/>
    <cellStyle name="Bilješka 11 2 7 3" xfId="27010"/>
    <cellStyle name="Bilješka 11 2 7 4" xfId="31436"/>
    <cellStyle name="Bilješka 11 2 7 5" xfId="50763"/>
    <cellStyle name="Bilješka 11 2 8" xfId="12255"/>
    <cellStyle name="Bilješka 11 2 8 2" xfId="19760"/>
    <cellStyle name="Bilješka 11 2 8 2 2" xfId="31439"/>
    <cellStyle name="Bilješka 11 2 8 3" xfId="27892"/>
    <cellStyle name="Bilješka 11 2 8 4" xfId="31438"/>
    <cellStyle name="Bilješka 11 2 9" xfId="13359"/>
    <cellStyle name="Bilješka 11 2 9 2" xfId="20835"/>
    <cellStyle name="Bilješka 11 2 9 2 2" xfId="31441"/>
    <cellStyle name="Bilješka 11 2 9 3" xfId="28984"/>
    <cellStyle name="Bilješka 11 2 9 4" xfId="31440"/>
    <cellStyle name="Bilješka 11 2_Hotel Fortuna" xfId="50133"/>
    <cellStyle name="Bilješka 11 3" xfId="7568"/>
    <cellStyle name="Bilješka 11 3 10" xfId="11344"/>
    <cellStyle name="Bilješka 11 3 10 2" xfId="18867"/>
    <cellStyle name="Bilješka 11 3 10 2 2" xfId="31443"/>
    <cellStyle name="Bilješka 11 3 10 3" xfId="26992"/>
    <cellStyle name="Bilješka 11 3 10 4" xfId="31442"/>
    <cellStyle name="Bilješka 11 3 11" xfId="10865"/>
    <cellStyle name="Bilješka 11 3 11 2" xfId="26516"/>
    <cellStyle name="Bilješka 11 3 11 3" xfId="31444"/>
    <cellStyle name="Bilješka 11 3 12" xfId="22282"/>
    <cellStyle name="Bilješka 11 3 13" xfId="46469"/>
    <cellStyle name="Bilješka 11 3 2" xfId="7753"/>
    <cellStyle name="Bilješka 11 3 2 10" xfId="14617"/>
    <cellStyle name="Bilješka 11 3 2 10 2" xfId="21995"/>
    <cellStyle name="Bilješka 11 3 2 10 2 2" xfId="31446"/>
    <cellStyle name="Bilješka 11 3 2 10 3" xfId="30224"/>
    <cellStyle name="Bilješka 11 3 2 10 4" xfId="31445"/>
    <cellStyle name="Bilješka 11 3 2 11" xfId="14340"/>
    <cellStyle name="Bilješka 11 3 2 11 2" xfId="29952"/>
    <cellStyle name="Bilješka 11 3 2 11 3" xfId="31447"/>
    <cellStyle name="Bilješka 11 3 2 12" xfId="23971"/>
    <cellStyle name="Bilješka 11 3 2 13" xfId="46839"/>
    <cellStyle name="Bilješka 11 3 2 2" xfId="7994"/>
    <cellStyle name="Bilješka 11 3 2 2 10" xfId="15111"/>
    <cellStyle name="Bilješka 11 3 2 2 10 2" xfId="30714"/>
    <cellStyle name="Bilješka 11 3 2 2 10 3" xfId="31448"/>
    <cellStyle name="Bilješka 11 3 2 2 11" xfId="22429"/>
    <cellStyle name="Bilješka 11 3 2 2 12" xfId="47084"/>
    <cellStyle name="Bilješka 11 3 2 2 2" xfId="8310"/>
    <cellStyle name="Bilješka 11 3 2 2 2 10" xfId="22527"/>
    <cellStyle name="Bilješka 11 3 2 2 2 11" xfId="22350"/>
    <cellStyle name="Bilješka 11 3 2 2 2 12" xfId="31449"/>
    <cellStyle name="Bilješka 11 3 2 2 2 13" xfId="47175"/>
    <cellStyle name="Bilješka 11 3 2 2 2 2" xfId="9488"/>
    <cellStyle name="Bilješka 11 3 2 2 2 2 2" xfId="16483"/>
    <cellStyle name="Bilješka 11 3 2 2 2 2 2 2" xfId="31451"/>
    <cellStyle name="Bilješka 11 3 2 2 2 2 2 2 2" xfId="54747"/>
    <cellStyle name="Bilješka 11 3 2 2 2 2 2 3" xfId="57928"/>
    <cellStyle name="Bilješka 11 3 2 2 2 2 2 4" xfId="52418"/>
    <cellStyle name="Bilješka 11 3 2 2 2 2 3" xfId="22506"/>
    <cellStyle name="Bilješka 11 3 2 2 2 2 3 2" xfId="52246"/>
    <cellStyle name="Bilješka 11 3 2 2 2 2 4" xfId="24801"/>
    <cellStyle name="Bilješka 11 3 2 2 2 2 4 2" xfId="54572"/>
    <cellStyle name="Bilješka 11 3 2 2 2 2 5" xfId="31450"/>
    <cellStyle name="Bilješka 11 3 2 2 2 2 5 2" xfId="57762"/>
    <cellStyle name="Bilješka 11 3 2 2 2 3" xfId="9805"/>
    <cellStyle name="Bilješka 11 3 2 2 2 3 2" xfId="17420"/>
    <cellStyle name="Bilješka 11 3 2 2 2 3 2 2" xfId="31453"/>
    <cellStyle name="Bilješka 11 3 2 2 2 3 2 3" xfId="52417"/>
    <cellStyle name="Bilješka 11 3 2 2 2 3 3" xfId="25545"/>
    <cellStyle name="Bilješka 11 3 2 2 2 3 3 2" xfId="54746"/>
    <cellStyle name="Bilješka 11 3 2 2 2 3 4" xfId="31452"/>
    <cellStyle name="Bilješka 11 3 2 2 2 3 4 2" xfId="57927"/>
    <cellStyle name="Bilješka 11 3 2 2 2 4" xfId="8349"/>
    <cellStyle name="Bilješka 11 3 2 2 2 4 2" xfId="16944"/>
    <cellStyle name="Bilješka 11 3 2 2 2 4 2 2" xfId="31455"/>
    <cellStyle name="Bilješka 11 3 2 2 2 4 3" xfId="24940"/>
    <cellStyle name="Bilješka 11 3 2 2 2 4 4" xfId="31454"/>
    <cellStyle name="Bilješka 11 3 2 2 2 4 5" xfId="47769"/>
    <cellStyle name="Bilješka 11 3 2 2 2 5" xfId="12171"/>
    <cellStyle name="Bilješka 11 3 2 2 2 5 2" xfId="19686"/>
    <cellStyle name="Bilješka 11 3 2 2 2 5 2 2" xfId="31457"/>
    <cellStyle name="Bilješka 11 3 2 2 2 5 3" xfId="27809"/>
    <cellStyle name="Bilješka 11 3 2 2 2 5 4" xfId="31456"/>
    <cellStyle name="Bilješka 11 3 2 2 2 5 5" xfId="49301"/>
    <cellStyle name="Bilješka 11 3 2 2 2 6" xfId="13065"/>
    <cellStyle name="Bilješka 11 3 2 2 2 6 2" xfId="20569"/>
    <cellStyle name="Bilješka 11 3 2 2 2 6 2 2" xfId="31459"/>
    <cellStyle name="Bilješka 11 3 2 2 2 6 3" xfId="28693"/>
    <cellStyle name="Bilješka 11 3 2 2 2 6 4" xfId="31458"/>
    <cellStyle name="Bilješka 11 3 2 2 2 6 5" xfId="51225"/>
    <cellStyle name="Bilješka 11 3 2 2 2 7" xfId="13377"/>
    <cellStyle name="Bilješka 11 3 2 2 2 7 2" xfId="20850"/>
    <cellStyle name="Bilješka 11 3 2 2 2 7 2 2" xfId="31461"/>
    <cellStyle name="Bilješka 11 3 2 2 2 7 3" xfId="29002"/>
    <cellStyle name="Bilješka 11 3 2 2 2 7 4" xfId="31460"/>
    <cellStyle name="Bilješka 11 3 2 2 2 7 5" xfId="56944"/>
    <cellStyle name="Bilješka 11 3 2 2 2 8" xfId="14050"/>
    <cellStyle name="Bilješka 11 3 2 2 2 8 2" xfId="21489"/>
    <cellStyle name="Bilješka 11 3 2 2 2 8 2 2" xfId="31463"/>
    <cellStyle name="Bilješka 11 3 2 2 2 8 3" xfId="29667"/>
    <cellStyle name="Bilješka 11 3 2 2 2 8 4" xfId="31462"/>
    <cellStyle name="Bilješka 11 3 2 2 2 9" xfId="15315"/>
    <cellStyle name="Bilješka 11 3 2 2 2 9 2" xfId="30916"/>
    <cellStyle name="Bilješka 11 3 2 2 2 9 3" xfId="31464"/>
    <cellStyle name="Bilješka 11 3 2 2 2_Hotel Fortuna" xfId="50269"/>
    <cellStyle name="Bilješka 11 3 2 2 3" xfId="9172"/>
    <cellStyle name="Bilješka 11 3 2 2 3 2" xfId="16386"/>
    <cellStyle name="Bilješka 11 3 2 2 3 2 2" xfId="31465"/>
    <cellStyle name="Bilješka 11 3 2 2 3 2 2 2" xfId="54748"/>
    <cellStyle name="Bilješka 11 3 2 2 3 2 3" xfId="57929"/>
    <cellStyle name="Bilješka 11 3 2 2 3 2 4" xfId="52419"/>
    <cellStyle name="Bilješka 11 3 2 2 3 3" xfId="17020"/>
    <cellStyle name="Bilješka 11 3 2 2 3 3 2" xfId="31466"/>
    <cellStyle name="Bilješka 11 3 2 2 3 3 3" xfId="52149"/>
    <cellStyle name="Bilješka 11 3 2 2 3 4" xfId="24704"/>
    <cellStyle name="Bilješka 11 3 2 2 3 4 2" xfId="54475"/>
    <cellStyle name="Bilješka 11 3 2 2 3 5" xfId="57665"/>
    <cellStyle name="Bilješka 11 3 2 2 3 6" xfId="47420"/>
    <cellStyle name="Bilješka 11 3 2 2 4" xfId="9705"/>
    <cellStyle name="Bilješka 11 3 2 2 4 2" xfId="17330"/>
    <cellStyle name="Bilješka 11 3 2 2 4 2 2" xfId="31468"/>
    <cellStyle name="Bilješka 11 3 2 2 4 2 3" xfId="52416"/>
    <cellStyle name="Bilješka 11 3 2 2 4 3" xfId="25456"/>
    <cellStyle name="Bilješka 11 3 2 2 4 3 2" xfId="54745"/>
    <cellStyle name="Bilješka 11 3 2 2 4 4" xfId="31467"/>
    <cellStyle name="Bilješka 11 3 2 2 4 4 2" xfId="57926"/>
    <cellStyle name="Bilješka 11 3 2 2 4 5" xfId="49204"/>
    <cellStyle name="Bilješka 11 3 2 2 5" xfId="11300"/>
    <cellStyle name="Bilješka 11 3 2 2 5 2" xfId="18824"/>
    <cellStyle name="Bilješka 11 3 2 2 5 2 2" xfId="31470"/>
    <cellStyle name="Bilješka 11 3 2 2 5 3" xfId="26948"/>
    <cellStyle name="Bilješka 11 3 2 2 5 4" xfId="31469"/>
    <cellStyle name="Bilješka 11 3 2 2 5 5" xfId="51305"/>
    <cellStyle name="Bilješka 11 3 2 2 6" xfId="11855"/>
    <cellStyle name="Bilješka 11 3 2 2 6 2" xfId="19370"/>
    <cellStyle name="Bilješka 11 3 2 2 6 2 2" xfId="31472"/>
    <cellStyle name="Bilješka 11 3 2 2 6 3" xfId="27496"/>
    <cellStyle name="Bilješka 11 3 2 2 6 4" xfId="31471"/>
    <cellStyle name="Bilješka 11 3 2 2 6 5" xfId="56628"/>
    <cellStyle name="Bilješka 11 3 2 2 7" xfId="12749"/>
    <cellStyle name="Bilješka 11 3 2 2 7 2" xfId="20253"/>
    <cellStyle name="Bilješka 11 3 2 2 7 2 2" xfId="31474"/>
    <cellStyle name="Bilješka 11 3 2 2 7 3" xfId="28380"/>
    <cellStyle name="Bilješka 11 3 2 2 7 4" xfId="31473"/>
    <cellStyle name="Bilješka 11 3 2 2 8" xfId="13279"/>
    <cellStyle name="Bilješka 11 3 2 2 8 2" xfId="20755"/>
    <cellStyle name="Bilješka 11 3 2 2 8 2 2" xfId="31476"/>
    <cellStyle name="Bilješka 11 3 2 2 8 3" xfId="28905"/>
    <cellStyle name="Bilješka 11 3 2 2 8 4" xfId="31475"/>
    <cellStyle name="Bilješka 11 3 2 2 9" xfId="14201"/>
    <cellStyle name="Bilješka 11 3 2 2 9 2" xfId="21622"/>
    <cellStyle name="Bilješka 11 3 2 2 9 2 2" xfId="31478"/>
    <cellStyle name="Bilješka 11 3 2 2 9 3" xfId="29815"/>
    <cellStyle name="Bilješka 11 3 2 2 9 4" xfId="31477"/>
    <cellStyle name="Bilješka 11 3 2 2_Hotel Fortuna" xfId="50002"/>
    <cellStyle name="Bilješka 11 3 2 3" xfId="8258"/>
    <cellStyle name="Bilješka 11 3 2 3 10" xfId="23369"/>
    <cellStyle name="Bilješka 11 3 2 3 11" xfId="23699"/>
    <cellStyle name="Bilješka 11 3 2 3 12" xfId="31479"/>
    <cellStyle name="Bilješka 11 3 2 3 2" xfId="9436"/>
    <cellStyle name="Bilješka 11 3 2 3 2 2" xfId="16599"/>
    <cellStyle name="Bilješka 11 3 2 3 2 2 2" xfId="31481"/>
    <cellStyle name="Bilješka 11 3 2 3 2 2 2 2" xfId="52421"/>
    <cellStyle name="Bilješka 11 3 2 3 2 2 3" xfId="54750"/>
    <cellStyle name="Bilješka 11 3 2 3 2 2 4" xfId="57931"/>
    <cellStyle name="Bilješka 11 3 2 3 2 2 5" xfId="47401"/>
    <cellStyle name="Bilješka 11 3 2 3 2 3" xfId="22182"/>
    <cellStyle name="Bilješka 11 3 2 3 2 4" xfId="24917"/>
    <cellStyle name="Bilješka 11 3 2 3 2 4 2" xfId="47552"/>
    <cellStyle name="Bilješka 11 3 2 3 2 5" xfId="31480"/>
    <cellStyle name="Bilješka 11 3 2 3 2 5 2" xfId="49418"/>
    <cellStyle name="Bilješka 11 3 2 3 2 6" xfId="54688"/>
    <cellStyle name="Bilješka 11 3 2 3 2 7" xfId="57878"/>
    <cellStyle name="Bilješka 11 3 2 3 2 8" xfId="47292"/>
    <cellStyle name="Bilješka 11 3 2 3 2_Hotel Fortuna" xfId="49733"/>
    <cellStyle name="Bilješka 11 3 2 3 3" xfId="10295"/>
    <cellStyle name="Bilješka 11 3 2 3 3 2" xfId="16431"/>
    <cellStyle name="Bilješka 11 3 2 3 3 2 2" xfId="31483"/>
    <cellStyle name="Bilješka 11 3 2 3 3 2 2 2" xfId="54751"/>
    <cellStyle name="Bilješka 11 3 2 3 3 2 3" xfId="57932"/>
    <cellStyle name="Bilješka 11 3 2 3 3 2 4" xfId="52422"/>
    <cellStyle name="Bilješka 11 3 2 3 3 3" xfId="22699"/>
    <cellStyle name="Bilješka 11 3 2 3 3 3 2" xfId="52194"/>
    <cellStyle name="Bilješka 11 3 2 3 3 4" xfId="24749"/>
    <cellStyle name="Bilješka 11 3 2 3 3 4 2" xfId="54520"/>
    <cellStyle name="Bilješka 11 3 2 3 3 5" xfId="31482"/>
    <cellStyle name="Bilješka 11 3 2 3 3 5 2" xfId="57710"/>
    <cellStyle name="Bilješka 11 3 2 3 3 6" xfId="47713"/>
    <cellStyle name="Bilješka 11 3 2 3 4" xfId="10761"/>
    <cellStyle name="Bilješka 11 3 2 3 4 2" xfId="18297"/>
    <cellStyle name="Bilješka 11 3 2 3 4 2 2" xfId="31485"/>
    <cellStyle name="Bilješka 11 3 2 3 4 2 3" xfId="52420"/>
    <cellStyle name="Bilješka 11 3 2 3 4 3" xfId="26415"/>
    <cellStyle name="Bilješka 11 3 2 3 4 3 2" xfId="54749"/>
    <cellStyle name="Bilješka 11 3 2 3 4 4" xfId="31484"/>
    <cellStyle name="Bilješka 11 3 2 3 4 4 2" xfId="57930"/>
    <cellStyle name="Bilješka 11 3 2 3 4 5" xfId="49249"/>
    <cellStyle name="Bilješka 11 3 2 3 5" xfId="12119"/>
    <cellStyle name="Bilješka 11 3 2 3 5 2" xfId="19634"/>
    <cellStyle name="Bilješka 11 3 2 3 5 2 2" xfId="31487"/>
    <cellStyle name="Bilješka 11 3 2 3 5 3" xfId="27757"/>
    <cellStyle name="Bilješka 11 3 2 3 5 4" xfId="31486"/>
    <cellStyle name="Bilješka 11 3 2 3 5 5" xfId="51152"/>
    <cellStyle name="Bilješka 11 3 2 3 6" xfId="13013"/>
    <cellStyle name="Bilješka 11 3 2 3 6 2" xfId="20517"/>
    <cellStyle name="Bilješka 11 3 2 3 6 2 2" xfId="31489"/>
    <cellStyle name="Bilješka 11 3 2 3 6 3" xfId="28641"/>
    <cellStyle name="Bilješka 11 3 2 3 6 4" xfId="31488"/>
    <cellStyle name="Bilješka 11 3 2 3 6 5" xfId="56892"/>
    <cellStyle name="Bilješka 11 3 2 3 7" xfId="13867"/>
    <cellStyle name="Bilješka 11 3 2 3 7 2" xfId="21330"/>
    <cellStyle name="Bilješka 11 3 2 3 7 2 2" xfId="31491"/>
    <cellStyle name="Bilješka 11 3 2 3 7 3" xfId="29486"/>
    <cellStyle name="Bilješka 11 3 2 3 7 4" xfId="31490"/>
    <cellStyle name="Bilješka 11 3 2 3 8" xfId="14748"/>
    <cellStyle name="Bilješka 11 3 2 3 8 2" xfId="22109"/>
    <cellStyle name="Bilješka 11 3 2 3 8 2 2" xfId="31493"/>
    <cellStyle name="Bilješka 11 3 2 3 8 3" xfId="30354"/>
    <cellStyle name="Bilješka 11 3 2 3 8 4" xfId="31492"/>
    <cellStyle name="Bilješka 11 3 2 3 9" xfId="14842"/>
    <cellStyle name="Bilješka 11 3 2 3 9 2" xfId="30448"/>
    <cellStyle name="Bilješka 11 3 2 3 9 3" xfId="31494"/>
    <cellStyle name="Bilješka 11 3 2 3_Hotel Fortuna" xfId="49868"/>
    <cellStyle name="Bilješka 11 3 2 4" xfId="8930"/>
    <cellStyle name="Bilješka 11 3 2 4 2" xfId="16130"/>
    <cellStyle name="Bilješka 11 3 2 4 2 2" xfId="31495"/>
    <cellStyle name="Bilješka 11 3 2 4 2 2 2" xfId="54752"/>
    <cellStyle name="Bilješka 11 3 2 4 2 3" xfId="57933"/>
    <cellStyle name="Bilješka 11 3 2 4 2 4" xfId="52423"/>
    <cellStyle name="Bilješka 11 3 2 4 3" xfId="16911"/>
    <cellStyle name="Bilješka 11 3 2 4 3 2" xfId="31496"/>
    <cellStyle name="Bilješka 11 3 2 4 3 3" xfId="51893"/>
    <cellStyle name="Bilješka 11 3 2 4 4" xfId="24448"/>
    <cellStyle name="Bilješka 11 3 2 4 4 2" xfId="54219"/>
    <cellStyle name="Bilješka 11 3 2 4 5" xfId="57409"/>
    <cellStyle name="Bilješka 11 3 2 4 6" xfId="47451"/>
    <cellStyle name="Bilješka 11 3 2 5" xfId="9975"/>
    <cellStyle name="Bilješka 11 3 2 5 2" xfId="17567"/>
    <cellStyle name="Bilješka 11 3 2 5 2 2" xfId="31498"/>
    <cellStyle name="Bilješka 11 3 2 5 2 3" xfId="52415"/>
    <cellStyle name="Bilješka 11 3 2 5 3" xfId="25689"/>
    <cellStyle name="Bilješka 11 3 2 5 3 2" xfId="54744"/>
    <cellStyle name="Bilješka 11 3 2 5 4" xfId="31497"/>
    <cellStyle name="Bilješka 11 3 2 5 4 2" xfId="57925"/>
    <cellStyle name="Bilješka 11 3 2 5 5" xfId="48946"/>
    <cellStyle name="Bilješka 11 3 2 6" xfId="8346"/>
    <cellStyle name="Bilješka 11 3 2 6 2" xfId="17070"/>
    <cellStyle name="Bilješka 11 3 2 6 2 2" xfId="31500"/>
    <cellStyle name="Bilješka 11 3 2 6 3" xfId="24937"/>
    <cellStyle name="Bilješka 11 3 2 6 4" xfId="31499"/>
    <cellStyle name="Bilješka 11 3 2 6 5" xfId="51443"/>
    <cellStyle name="Bilješka 11 3 2 7" xfId="11613"/>
    <cellStyle name="Bilješka 11 3 2 7 2" xfId="19128"/>
    <cellStyle name="Bilješka 11 3 2 7 2 2" xfId="31502"/>
    <cellStyle name="Bilješka 11 3 2 7 3" xfId="27257"/>
    <cellStyle name="Bilješka 11 3 2 7 4" xfId="31501"/>
    <cellStyle name="Bilješka 11 3 2 7 5" xfId="56302"/>
    <cellStyle name="Bilješka 11 3 2 8" xfId="12507"/>
    <cellStyle name="Bilješka 11 3 2 8 2" xfId="20011"/>
    <cellStyle name="Bilješka 11 3 2 8 2 2" xfId="31504"/>
    <cellStyle name="Bilješka 11 3 2 8 3" xfId="28141"/>
    <cellStyle name="Bilješka 11 3 2 8 4" xfId="31503"/>
    <cellStyle name="Bilješka 11 3 2 9" xfId="13546"/>
    <cellStyle name="Bilješka 11 3 2 9 2" xfId="21017"/>
    <cellStyle name="Bilješka 11 3 2 9 2 2" xfId="31506"/>
    <cellStyle name="Bilješka 11 3 2 9 3" xfId="29169"/>
    <cellStyle name="Bilješka 11 3 2 9 4" xfId="31505"/>
    <cellStyle name="Bilješka 11 3 2_Hotel Fortuna" xfId="49923"/>
    <cellStyle name="Bilješka 11 3 3" xfId="8070"/>
    <cellStyle name="Bilješka 11 3 3 10" xfId="22901"/>
    <cellStyle name="Bilješka 11 3 3 11" xfId="23442"/>
    <cellStyle name="Bilješka 11 3 3 12" xfId="31507"/>
    <cellStyle name="Bilješka 11 3 3 13" xfId="46872"/>
    <cellStyle name="Bilješka 11 3 3 2" xfId="9248"/>
    <cellStyle name="Bilješka 11 3 3 2 2" xfId="16164"/>
    <cellStyle name="Bilješka 11 3 3 2 2 2" xfId="31509"/>
    <cellStyle name="Bilješka 11 3 3 2 2 2 2" xfId="54754"/>
    <cellStyle name="Bilješka 11 3 3 2 2 3" xfId="57935"/>
    <cellStyle name="Bilješka 11 3 3 2 2 4" xfId="52425"/>
    <cellStyle name="Bilješka 11 3 3 2 3" xfId="22974"/>
    <cellStyle name="Bilješka 11 3 3 2 3 2" xfId="51927"/>
    <cellStyle name="Bilješka 11 3 3 2 4" xfId="24482"/>
    <cellStyle name="Bilješka 11 3 3 2 4 2" xfId="54253"/>
    <cellStyle name="Bilješka 11 3 3 2 5" xfId="31508"/>
    <cellStyle name="Bilješka 11 3 3 2 5 2" xfId="57443"/>
    <cellStyle name="Bilješka 11 3 3 3" xfId="9652"/>
    <cellStyle name="Bilješka 11 3 3 3 2" xfId="17280"/>
    <cellStyle name="Bilješka 11 3 3 3 2 2" xfId="31511"/>
    <cellStyle name="Bilješka 11 3 3 3 2 3" xfId="52424"/>
    <cellStyle name="Bilješka 11 3 3 3 3" xfId="25406"/>
    <cellStyle name="Bilješka 11 3 3 3 3 2" xfId="54753"/>
    <cellStyle name="Bilješka 11 3 3 3 4" xfId="31510"/>
    <cellStyle name="Bilješka 11 3 3 3 4 2" xfId="57934"/>
    <cellStyle name="Bilješka 11 3 3 4" xfId="8530"/>
    <cellStyle name="Bilješka 11 3 3 4 2" xfId="15650"/>
    <cellStyle name="Bilješka 11 3 3 4 2 2" xfId="31513"/>
    <cellStyle name="Bilješka 11 3 3 4 3" xfId="25118"/>
    <cellStyle name="Bilješka 11 3 3 4 4" xfId="31512"/>
    <cellStyle name="Bilješka 11 3 3 4 5" xfId="48166"/>
    <cellStyle name="Bilješka 11 3 3 5" xfId="11931"/>
    <cellStyle name="Bilješka 11 3 3 5 2" xfId="19446"/>
    <cellStyle name="Bilješka 11 3 3 5 2 2" xfId="31515"/>
    <cellStyle name="Bilješka 11 3 3 5 3" xfId="27571"/>
    <cellStyle name="Bilješka 11 3 3 5 4" xfId="31514"/>
    <cellStyle name="Bilješka 11 3 3 5 5" xfId="48980"/>
    <cellStyle name="Bilješka 11 3 3 6" xfId="12825"/>
    <cellStyle name="Bilješka 11 3 3 6 2" xfId="20329"/>
    <cellStyle name="Bilješka 11 3 3 6 2 2" xfId="31517"/>
    <cellStyle name="Bilješka 11 3 3 6 3" xfId="28455"/>
    <cellStyle name="Bilješka 11 3 3 6 4" xfId="31516"/>
    <cellStyle name="Bilješka 11 3 3 6 5" xfId="51025"/>
    <cellStyle name="Bilješka 11 3 3 7" xfId="13226"/>
    <cellStyle name="Bilješka 11 3 3 7 2" xfId="20706"/>
    <cellStyle name="Bilješka 11 3 3 7 2 2" xfId="31519"/>
    <cellStyle name="Bilješka 11 3 3 7 3" xfId="28852"/>
    <cellStyle name="Bilješka 11 3 3 7 4" xfId="31518"/>
    <cellStyle name="Bilješka 11 3 3 7 5" xfId="56704"/>
    <cellStyle name="Bilješka 11 3 3 8" xfId="14691"/>
    <cellStyle name="Bilješka 11 3 3 8 2" xfId="22062"/>
    <cellStyle name="Bilješka 11 3 3 8 2 2" xfId="31521"/>
    <cellStyle name="Bilješka 11 3 3 8 3" xfId="30297"/>
    <cellStyle name="Bilješka 11 3 3 8 4" xfId="31520"/>
    <cellStyle name="Bilješka 11 3 3 9" xfId="14938"/>
    <cellStyle name="Bilješka 11 3 3 9 2" xfId="30543"/>
    <cellStyle name="Bilješka 11 3 3 9 3" xfId="31522"/>
    <cellStyle name="Bilješka 11 3 3_Hotel Fortuna" xfId="49842"/>
    <cellStyle name="Bilješka 11 3 4" xfId="8740"/>
    <cellStyle name="Bilješka 11 3 4 2" xfId="15748"/>
    <cellStyle name="Bilješka 11 3 4 2 2" xfId="31523"/>
    <cellStyle name="Bilješka 11 3 4 2 2 2" xfId="54755"/>
    <cellStyle name="Bilješka 11 3 4 2 3" xfId="57936"/>
    <cellStyle name="Bilješka 11 3 4 2 4" xfId="52426"/>
    <cellStyle name="Bilješka 11 3 4 3" xfId="16624"/>
    <cellStyle name="Bilješka 11 3 4 3 2" xfId="31524"/>
    <cellStyle name="Bilješka 11 3 4 3 3" xfId="51511"/>
    <cellStyle name="Bilješka 11 3 4 4" xfId="24066"/>
    <cellStyle name="Bilješka 11 3 4 4 2" xfId="51428"/>
    <cellStyle name="Bilješka 11 3 4 5" xfId="57027"/>
    <cellStyle name="Bilješka 11 3 4 6" xfId="48331"/>
    <cellStyle name="Bilješka 11 3 5" xfId="8567"/>
    <cellStyle name="Bilješka 11 3 5 2" xfId="17152"/>
    <cellStyle name="Bilješka 11 3 5 2 2" xfId="31526"/>
    <cellStyle name="Bilješka 11 3 5 2 3" xfId="52414"/>
    <cellStyle name="Bilješka 11 3 5 3" xfId="25155"/>
    <cellStyle name="Bilješka 11 3 5 3 2" xfId="54743"/>
    <cellStyle name="Bilješka 11 3 5 4" xfId="31525"/>
    <cellStyle name="Bilješka 11 3 5 4 2" xfId="57924"/>
    <cellStyle name="Bilješka 11 3 5 5" xfId="48563"/>
    <cellStyle name="Bilješka 11 3 6" xfId="8494"/>
    <cellStyle name="Bilješka 11 3 6 2" xfId="17124"/>
    <cellStyle name="Bilješka 11 3 6 2 2" xfId="31528"/>
    <cellStyle name="Bilješka 11 3 6 3" xfId="25082"/>
    <cellStyle name="Bilješka 11 3 6 4" xfId="31527"/>
    <cellStyle name="Bilješka 11 3 6 5" xfId="51103"/>
    <cellStyle name="Bilješka 11 3 7" xfId="11424"/>
    <cellStyle name="Bilješka 11 3 7 2" xfId="18939"/>
    <cellStyle name="Bilješka 11 3 7 2 2" xfId="31530"/>
    <cellStyle name="Bilješka 11 3 7 3" xfId="27070"/>
    <cellStyle name="Bilješka 11 3 7 4" xfId="31529"/>
    <cellStyle name="Bilješka 11 3 7 5" xfId="56478"/>
    <cellStyle name="Bilješka 11 3 8" xfId="12317"/>
    <cellStyle name="Bilješka 11 3 8 2" xfId="19822"/>
    <cellStyle name="Bilješka 11 3 8 2 2" xfId="31532"/>
    <cellStyle name="Bilješka 11 3 8 3" xfId="27953"/>
    <cellStyle name="Bilješka 11 3 8 4" xfId="31531"/>
    <cellStyle name="Bilješka 11 3 9" xfId="8463"/>
    <cellStyle name="Bilješka 11 3 9 2" xfId="16945"/>
    <cellStyle name="Bilješka 11 3 9 2 2" xfId="31534"/>
    <cellStyle name="Bilješka 11 3 9 3" xfId="25052"/>
    <cellStyle name="Bilješka 11 3 9 4" xfId="31533"/>
    <cellStyle name="Bilješka 11 3_Hotel Fortuna" xfId="49556"/>
    <cellStyle name="Bilješka 11 4" xfId="8361"/>
    <cellStyle name="Bilješka 11 4 2" xfId="16682"/>
    <cellStyle name="Bilješka 11 4 2 2" xfId="31536"/>
    <cellStyle name="Bilješka 11 4 2 3" xfId="52403"/>
    <cellStyle name="Bilješka 11 4 3" xfId="24952"/>
    <cellStyle name="Bilješka 11 4 3 2" xfId="54732"/>
    <cellStyle name="Bilješka 11 4 4" xfId="31535"/>
    <cellStyle name="Bilješka 11 4 4 2" xfId="57913"/>
    <cellStyle name="Bilješka 11 4 5" xfId="48150"/>
    <cellStyle name="Bilješka 11 5" xfId="8620"/>
    <cellStyle name="Bilješka 11 5 2" xfId="15525"/>
    <cellStyle name="Bilješka 11 5 2 2" xfId="31538"/>
    <cellStyle name="Bilješka 11 5 3" xfId="25205"/>
    <cellStyle name="Bilješka 11 5 4" xfId="31537"/>
    <cellStyle name="Bilješka 11 5 5" xfId="48426"/>
    <cellStyle name="Bilješka 11 6" xfId="10602"/>
    <cellStyle name="Bilješka 11 6 2" xfId="18142"/>
    <cellStyle name="Bilješka 11 6 2 2" xfId="31540"/>
    <cellStyle name="Bilješka 11 6 3" xfId="26259"/>
    <cellStyle name="Bilješka 11 6 4" xfId="31539"/>
    <cellStyle name="Bilješka 11 6 5" xfId="50609"/>
    <cellStyle name="Bilješka 11 7" xfId="11295"/>
    <cellStyle name="Bilješka 11 7 2" xfId="18819"/>
    <cellStyle name="Bilješka 11 7 2 2" xfId="31542"/>
    <cellStyle name="Bilješka 11 7 3" xfId="26943"/>
    <cellStyle name="Bilješka 11 7 4" xfId="31541"/>
    <cellStyle name="Bilješka 11 7 5" xfId="56518"/>
    <cellStyle name="Bilješka 11 8" xfId="11032"/>
    <cellStyle name="Bilješka 11 8 2" xfId="18563"/>
    <cellStyle name="Bilješka 11 8 2 2" xfId="31544"/>
    <cellStyle name="Bilješka 11 8 3" xfId="26681"/>
    <cellStyle name="Bilješka 11 8 4" xfId="31543"/>
    <cellStyle name="Bilješka 11 9" xfId="12201"/>
    <cellStyle name="Bilješka 11 9 2" xfId="19716"/>
    <cellStyle name="Bilješka 11 9 2 2" xfId="31546"/>
    <cellStyle name="Bilješka 11 9 3" xfId="27838"/>
    <cellStyle name="Bilješka 11 9 4" xfId="31545"/>
    <cellStyle name="Bilješka 11_Hotel Fortuna" xfId="50317"/>
    <cellStyle name="Bilješka 12" xfId="2393"/>
    <cellStyle name="Bilješka 12 10" xfId="14046"/>
    <cellStyle name="Bilješka 12 10 2" xfId="21485"/>
    <cellStyle name="Bilješka 12 10 2 2" xfId="31548"/>
    <cellStyle name="Bilješka 12 10 3" xfId="29663"/>
    <cellStyle name="Bilješka 12 10 4" xfId="31547"/>
    <cellStyle name="Bilješka 12 11" xfId="15175"/>
    <cellStyle name="Bilješka 12 11 2" xfId="30777"/>
    <cellStyle name="Bilješka 12 11 3" xfId="31549"/>
    <cellStyle name="Bilješka 12 12" xfId="23167"/>
    <cellStyle name="Bilješka 12 13" xfId="45916"/>
    <cellStyle name="Bilješka 12 14" xfId="7281"/>
    <cellStyle name="Bilješka 12 15" xfId="6905"/>
    <cellStyle name="Bilješka 12 2" xfId="7509"/>
    <cellStyle name="Bilješka 12 2 10" xfId="14248"/>
    <cellStyle name="Bilješka 12 2 10 2" xfId="21664"/>
    <cellStyle name="Bilješka 12 2 10 2 2" xfId="31551"/>
    <cellStyle name="Bilješka 12 2 10 3" xfId="29860"/>
    <cellStyle name="Bilješka 12 2 10 4" xfId="31550"/>
    <cellStyle name="Bilješka 12 2 11" xfId="15305"/>
    <cellStyle name="Bilješka 12 2 11 2" xfId="30906"/>
    <cellStyle name="Bilješka 12 2 11 3" xfId="31552"/>
    <cellStyle name="Bilješka 12 2 12" xfId="23448"/>
    <cellStyle name="Bilješka 12 2 2" xfId="7667"/>
    <cellStyle name="Bilješka 12 2 2 10" xfId="15318"/>
    <cellStyle name="Bilješka 12 2 2 10 2" xfId="30919"/>
    <cellStyle name="Bilješka 12 2 2 10 3" xfId="31553"/>
    <cellStyle name="Bilješka 12 2 2 11" xfId="23688"/>
    <cellStyle name="Bilješka 12 2 2 12" xfId="46755"/>
    <cellStyle name="Bilješka 12 2 2 2" xfId="8082"/>
    <cellStyle name="Bilješka 12 2 2 2 10" xfId="23479"/>
    <cellStyle name="Bilješka 12 2 2 2 11" xfId="23937"/>
    <cellStyle name="Bilješka 12 2 2 2 12" xfId="31554"/>
    <cellStyle name="Bilješka 12 2 2 2 13" xfId="46884"/>
    <cellStyle name="Bilješka 12 2 2 2 2" xfId="9260"/>
    <cellStyle name="Bilješka 12 2 2 2 2 2" xfId="16175"/>
    <cellStyle name="Bilješka 12 2 2 2 2 2 2" xfId="31556"/>
    <cellStyle name="Bilješka 12 2 2 2 2 2 2 2" xfId="54760"/>
    <cellStyle name="Bilješka 12 2 2 2 2 2 3" xfId="57941"/>
    <cellStyle name="Bilješka 12 2 2 2 2 2 4" xfId="52431"/>
    <cellStyle name="Bilješka 12 2 2 2 2 3" xfId="23145"/>
    <cellStyle name="Bilješka 12 2 2 2 2 3 2" xfId="51938"/>
    <cellStyle name="Bilješka 12 2 2 2 2 4" xfId="24493"/>
    <cellStyle name="Bilješka 12 2 2 2 2 4 2" xfId="54264"/>
    <cellStyle name="Bilješka 12 2 2 2 2 5" xfId="31555"/>
    <cellStyle name="Bilješka 12 2 2 2 2 5 2" xfId="57454"/>
    <cellStyle name="Bilješka 12 2 2 2 3" xfId="9701"/>
    <cellStyle name="Bilješka 12 2 2 2 3 2" xfId="17326"/>
    <cellStyle name="Bilješka 12 2 2 2 3 2 2" xfId="31558"/>
    <cellStyle name="Bilješka 12 2 2 2 3 2 3" xfId="52430"/>
    <cellStyle name="Bilješka 12 2 2 2 3 3" xfId="25452"/>
    <cellStyle name="Bilješka 12 2 2 2 3 3 2" xfId="54759"/>
    <cellStyle name="Bilješka 12 2 2 2 3 4" xfId="31557"/>
    <cellStyle name="Bilješka 12 2 2 2 3 4 2" xfId="57940"/>
    <cellStyle name="Bilješka 12 2 2 2 4" xfId="10648"/>
    <cellStyle name="Bilješka 12 2 2 2 4 2" xfId="18187"/>
    <cellStyle name="Bilješka 12 2 2 2 4 2 2" xfId="31560"/>
    <cellStyle name="Bilješka 12 2 2 2 4 3" xfId="26305"/>
    <cellStyle name="Bilješka 12 2 2 2 4 4" xfId="31559"/>
    <cellStyle name="Bilješka 12 2 2 2 4 5" xfId="48263"/>
    <cellStyle name="Bilješka 12 2 2 2 5" xfId="11943"/>
    <cellStyle name="Bilješka 12 2 2 2 5 2" xfId="19458"/>
    <cellStyle name="Bilješka 12 2 2 2 5 2 2" xfId="31562"/>
    <cellStyle name="Bilješka 12 2 2 2 5 3" xfId="27582"/>
    <cellStyle name="Bilješka 12 2 2 2 5 4" xfId="31561"/>
    <cellStyle name="Bilješka 12 2 2 2 5 5" xfId="48992"/>
    <cellStyle name="Bilješka 12 2 2 2 6" xfId="12837"/>
    <cellStyle name="Bilješka 12 2 2 2 6 2" xfId="20341"/>
    <cellStyle name="Bilješka 12 2 2 2 6 2 2" xfId="31564"/>
    <cellStyle name="Bilješka 12 2 2 2 6 3" xfId="28466"/>
    <cellStyle name="Bilješka 12 2 2 2 6 4" xfId="31563"/>
    <cellStyle name="Bilješka 12 2 2 2 6 5" xfId="50861"/>
    <cellStyle name="Bilješka 12 2 2 2 7" xfId="13275"/>
    <cellStyle name="Bilješka 12 2 2 2 7 2" xfId="20751"/>
    <cellStyle name="Bilješka 12 2 2 2 7 2 2" xfId="31566"/>
    <cellStyle name="Bilješka 12 2 2 2 7 3" xfId="28901"/>
    <cellStyle name="Bilješka 12 2 2 2 7 4" xfId="31565"/>
    <cellStyle name="Bilješka 12 2 2 2 7 5" xfId="56716"/>
    <cellStyle name="Bilješka 12 2 2 2 8" xfId="14744"/>
    <cellStyle name="Bilješka 12 2 2 2 8 2" xfId="22106"/>
    <cellStyle name="Bilješka 12 2 2 2 8 2 2" xfId="31568"/>
    <cellStyle name="Bilješka 12 2 2 2 8 3" xfId="30350"/>
    <cellStyle name="Bilješka 12 2 2 2 8 4" xfId="31567"/>
    <cellStyle name="Bilješka 12 2 2 2 9" xfId="15387"/>
    <cellStyle name="Bilješka 12 2 2 2 9 2" xfId="30987"/>
    <cellStyle name="Bilješka 12 2 2 2 9 3" xfId="31569"/>
    <cellStyle name="Bilješka 12 2 2 2_Hotel Fortuna" xfId="50280"/>
    <cellStyle name="Bilješka 12 2 2 3" xfId="8844"/>
    <cellStyle name="Bilješka 12 2 2 3 2" xfId="16045"/>
    <cellStyle name="Bilješka 12 2 2 3 2 2" xfId="31570"/>
    <cellStyle name="Bilješka 12 2 2 3 2 2 2" xfId="54761"/>
    <cellStyle name="Bilješka 12 2 2 3 2 3" xfId="57942"/>
    <cellStyle name="Bilješka 12 2 2 3 2 4" xfId="52432"/>
    <cellStyle name="Bilješka 12 2 2 3 3" xfId="16827"/>
    <cellStyle name="Bilješka 12 2 2 3 3 2" xfId="31571"/>
    <cellStyle name="Bilješka 12 2 2 3 3 3" xfId="51808"/>
    <cellStyle name="Bilješka 12 2 2 3 4" xfId="24363"/>
    <cellStyle name="Bilješka 12 2 2 3 4 2" xfId="54134"/>
    <cellStyle name="Bilješka 12 2 2 3 5" xfId="57324"/>
    <cellStyle name="Bilješka 12 2 2 3 6" xfId="47914"/>
    <cellStyle name="Bilješka 12 2 2 4" xfId="8573"/>
    <cellStyle name="Bilješka 12 2 2 4 2" xfId="17061"/>
    <cellStyle name="Bilješka 12 2 2 4 2 2" xfId="31573"/>
    <cellStyle name="Bilješka 12 2 2 4 2 3" xfId="52429"/>
    <cellStyle name="Bilješka 12 2 2 4 3" xfId="25161"/>
    <cellStyle name="Bilješka 12 2 2 4 3 2" xfId="54758"/>
    <cellStyle name="Bilješka 12 2 2 4 4" xfId="31572"/>
    <cellStyle name="Bilješka 12 2 2 4 4 2" xfId="57939"/>
    <cellStyle name="Bilješka 12 2 2 4 5" xfId="48861"/>
    <cellStyle name="Bilješka 12 2 2 5" xfId="10552"/>
    <cellStyle name="Bilješka 12 2 2 5 2" xfId="18093"/>
    <cellStyle name="Bilješka 12 2 2 5 2 2" xfId="31575"/>
    <cellStyle name="Bilješka 12 2 2 5 3" xfId="26209"/>
    <cellStyle name="Bilješka 12 2 2 5 4" xfId="31574"/>
    <cellStyle name="Bilješka 12 2 2 5 5" xfId="50912"/>
    <cellStyle name="Bilješka 12 2 2 6" xfId="11528"/>
    <cellStyle name="Bilješka 12 2 2 6 2" xfId="19043"/>
    <cellStyle name="Bilješka 12 2 2 6 2 2" xfId="31577"/>
    <cellStyle name="Bilješka 12 2 2 6 3" xfId="27173"/>
    <cellStyle name="Bilješka 12 2 2 6 4" xfId="31576"/>
    <cellStyle name="Bilješka 12 2 2 6 5" xfId="56385"/>
    <cellStyle name="Bilješka 12 2 2 7" xfId="12421"/>
    <cellStyle name="Bilješka 12 2 2 7 2" xfId="19926"/>
    <cellStyle name="Bilješka 12 2 2 7 2 2" xfId="31579"/>
    <cellStyle name="Bilješka 12 2 2 7 3" xfId="28056"/>
    <cellStyle name="Bilješka 12 2 2 7 4" xfId="31578"/>
    <cellStyle name="Bilješka 12 2 2 8" xfId="11705"/>
    <cellStyle name="Bilješka 12 2 2 8 2" xfId="19220"/>
    <cellStyle name="Bilješka 12 2 2 8 2 2" xfId="31581"/>
    <cellStyle name="Bilješka 12 2 2 8 3" xfId="27347"/>
    <cellStyle name="Bilješka 12 2 2 8 4" xfId="31580"/>
    <cellStyle name="Bilješka 12 2 2 9" xfId="14349"/>
    <cellStyle name="Bilješka 12 2 2 9 2" xfId="21757"/>
    <cellStyle name="Bilješka 12 2 2 9 2 2" xfId="31583"/>
    <cellStyle name="Bilješka 12 2 2 9 3" xfId="29960"/>
    <cellStyle name="Bilješka 12 2 2 9 4" xfId="31582"/>
    <cellStyle name="Bilješka 12 2 2_Hotel Fortuna" xfId="49586"/>
    <cellStyle name="Bilješka 12 2 3" xfId="7874"/>
    <cellStyle name="Bilješka 12 2 3 10" xfId="15472"/>
    <cellStyle name="Bilješka 12 2 3 10 2" xfId="31070"/>
    <cellStyle name="Bilješka 12 2 3 10 3" xfId="31584"/>
    <cellStyle name="Bilješka 12 2 3 11" xfId="23668"/>
    <cellStyle name="Bilješka 12 2 3 12" xfId="46645"/>
    <cellStyle name="Bilješka 12 2 3 2" xfId="8262"/>
    <cellStyle name="Bilješka 12 2 3 2 10" xfId="23475"/>
    <cellStyle name="Bilješka 12 2 3 2 11" xfId="22457"/>
    <cellStyle name="Bilješka 12 2 3 2 12" xfId="31585"/>
    <cellStyle name="Bilješka 12 2 3 2 13" xfId="47129"/>
    <cellStyle name="Bilješka 12 2 3 2 2" xfId="9440"/>
    <cellStyle name="Bilješka 12 2 3 2 2 2" xfId="16435"/>
    <cellStyle name="Bilješka 12 2 3 2 2 2 2" xfId="31587"/>
    <cellStyle name="Bilješka 12 2 3 2 2 2 2 2" xfId="54764"/>
    <cellStyle name="Bilješka 12 2 3 2 2 2 3" xfId="57945"/>
    <cellStyle name="Bilješka 12 2 3 2 2 2 4" xfId="52435"/>
    <cellStyle name="Bilješka 12 2 3 2 2 3" xfId="22508"/>
    <cellStyle name="Bilješka 12 2 3 2 2 3 2" xfId="52198"/>
    <cellStyle name="Bilješka 12 2 3 2 2 4" xfId="24753"/>
    <cellStyle name="Bilješka 12 2 3 2 2 4 2" xfId="54524"/>
    <cellStyle name="Bilješka 12 2 3 2 2 5" xfId="31586"/>
    <cellStyle name="Bilješka 12 2 3 2 2 5 2" xfId="57714"/>
    <cellStyle name="Bilješka 12 2 3 2 3" xfId="9814"/>
    <cellStyle name="Bilješka 12 2 3 2 3 2" xfId="17428"/>
    <cellStyle name="Bilješka 12 2 3 2 3 2 2" xfId="31589"/>
    <cellStyle name="Bilješka 12 2 3 2 3 2 3" xfId="52434"/>
    <cellStyle name="Bilješka 12 2 3 2 3 3" xfId="25553"/>
    <cellStyle name="Bilješka 12 2 3 2 3 3 2" xfId="54763"/>
    <cellStyle name="Bilješka 12 2 3 2 3 4" xfId="31588"/>
    <cellStyle name="Bilješka 12 2 3 2 3 4 2" xfId="57944"/>
    <cellStyle name="Bilješka 12 2 3 2 4" xfId="10571"/>
    <cellStyle name="Bilješka 12 2 3 2 4 2" xfId="18111"/>
    <cellStyle name="Bilješka 12 2 3 2 4 2 2" xfId="31591"/>
    <cellStyle name="Bilješka 12 2 3 2 4 3" xfId="26228"/>
    <cellStyle name="Bilješka 12 2 3 2 4 4" xfId="31590"/>
    <cellStyle name="Bilješka 12 2 3 2 4 5" xfId="47843"/>
    <cellStyle name="Bilješka 12 2 3 2 5" xfId="12123"/>
    <cellStyle name="Bilješka 12 2 3 2 5 2" xfId="19638"/>
    <cellStyle name="Bilješka 12 2 3 2 5 2 2" xfId="31593"/>
    <cellStyle name="Bilješka 12 2 3 2 5 3" xfId="27761"/>
    <cellStyle name="Bilješka 12 2 3 2 5 4" xfId="31592"/>
    <cellStyle name="Bilješka 12 2 3 2 5 5" xfId="49253"/>
    <cellStyle name="Bilješka 12 2 3 2 6" xfId="13017"/>
    <cellStyle name="Bilješka 12 2 3 2 6 2" xfId="20521"/>
    <cellStyle name="Bilješka 12 2 3 2 6 2 2" xfId="31595"/>
    <cellStyle name="Bilješka 12 2 3 2 6 3" xfId="28645"/>
    <cellStyle name="Bilješka 12 2 3 2 6 4" xfId="31594"/>
    <cellStyle name="Bilješka 12 2 3 2 6 5" xfId="50661"/>
    <cellStyle name="Bilješka 12 2 3 2 7" xfId="13386"/>
    <cellStyle name="Bilješka 12 2 3 2 7 2" xfId="20859"/>
    <cellStyle name="Bilješka 12 2 3 2 7 2 2" xfId="31597"/>
    <cellStyle name="Bilješka 12 2 3 2 7 3" xfId="29011"/>
    <cellStyle name="Bilješka 12 2 3 2 7 4" xfId="31596"/>
    <cellStyle name="Bilješka 12 2 3 2 7 5" xfId="56896"/>
    <cellStyle name="Bilješka 12 2 3 2 8" xfId="14458"/>
    <cellStyle name="Bilješka 12 2 3 2 8 2" xfId="21859"/>
    <cellStyle name="Bilješka 12 2 3 2 8 2 2" xfId="31599"/>
    <cellStyle name="Bilješka 12 2 3 2 8 3" xfId="30068"/>
    <cellStyle name="Bilješka 12 2 3 2 8 4" xfId="31598"/>
    <cellStyle name="Bilješka 12 2 3 2 9" xfId="14989"/>
    <cellStyle name="Bilješka 12 2 3 2 9 2" xfId="30593"/>
    <cellStyle name="Bilješka 12 2 3 2 9 3" xfId="31600"/>
    <cellStyle name="Bilješka 12 2 3 2_Hotel Fortuna" xfId="50325"/>
    <cellStyle name="Bilješka 12 2 3 3" xfId="9052"/>
    <cellStyle name="Bilješka 12 2 3 3 2" xfId="15932"/>
    <cellStyle name="Bilješka 12 2 3 3 2 2" xfId="31601"/>
    <cellStyle name="Bilješka 12 2 3 3 2 2 2" xfId="54765"/>
    <cellStyle name="Bilješka 12 2 3 3 2 3" xfId="57946"/>
    <cellStyle name="Bilješka 12 2 3 3 2 4" xfId="52436"/>
    <cellStyle name="Bilješka 12 2 3 3 3" xfId="16729"/>
    <cellStyle name="Bilješka 12 2 3 3 3 2" xfId="31602"/>
    <cellStyle name="Bilješka 12 2 3 3 3 3" xfId="51695"/>
    <cellStyle name="Bilješka 12 2 3 3 4" xfId="24250"/>
    <cellStyle name="Bilješka 12 2 3 3 4 2" xfId="54021"/>
    <cellStyle name="Bilješka 12 2 3 3 5" xfId="57211"/>
    <cellStyle name="Bilješka 12 2 3 3 6" xfId="48363"/>
    <cellStyle name="Bilješka 12 2 3 4" xfId="9725"/>
    <cellStyle name="Bilješka 12 2 3 4 2" xfId="17346"/>
    <cellStyle name="Bilješka 12 2 3 4 2 2" xfId="31604"/>
    <cellStyle name="Bilješka 12 2 3 4 2 3" xfId="52433"/>
    <cellStyle name="Bilješka 12 2 3 4 3" xfId="25472"/>
    <cellStyle name="Bilješka 12 2 3 4 3 2" xfId="54762"/>
    <cellStyle name="Bilješka 12 2 3 4 4" xfId="31603"/>
    <cellStyle name="Bilješka 12 2 3 4 4 2" xfId="57943"/>
    <cellStyle name="Bilješka 12 2 3 4 5" xfId="48748"/>
    <cellStyle name="Bilješka 12 2 3 5" xfId="11231"/>
    <cellStyle name="Bilješka 12 2 3 5 2" xfId="18756"/>
    <cellStyle name="Bilješka 12 2 3 5 2 2" xfId="31606"/>
    <cellStyle name="Bilješka 12 2 3 5 3" xfId="26879"/>
    <cellStyle name="Bilješka 12 2 3 5 4" xfId="31605"/>
    <cellStyle name="Bilješka 12 2 3 5 5" xfId="51293"/>
    <cellStyle name="Bilješka 12 2 3 6" xfId="11735"/>
    <cellStyle name="Bilješka 12 2 3 6 2" xfId="19250"/>
    <cellStyle name="Bilješka 12 2 3 6 2 2" xfId="31608"/>
    <cellStyle name="Bilješka 12 2 3 6 3" xfId="27377"/>
    <cellStyle name="Bilješka 12 2 3 6 4" xfId="31607"/>
    <cellStyle name="Bilješka 12 2 3 6 5" xfId="50449"/>
    <cellStyle name="Bilješka 12 2 3 7" xfId="12629"/>
    <cellStyle name="Bilješka 12 2 3 7 2" xfId="20133"/>
    <cellStyle name="Bilješka 12 2 3 7 2 2" xfId="31610"/>
    <cellStyle name="Bilješka 12 2 3 7 3" xfId="28261"/>
    <cellStyle name="Bilješka 12 2 3 7 4" xfId="31609"/>
    <cellStyle name="Bilješka 12 2 3 8" xfId="13299"/>
    <cellStyle name="Bilješka 12 2 3 8 2" xfId="20775"/>
    <cellStyle name="Bilješka 12 2 3 8 2 2" xfId="31612"/>
    <cellStyle name="Bilješka 12 2 3 8 3" xfId="28925"/>
    <cellStyle name="Bilješka 12 2 3 8 4" xfId="31611"/>
    <cellStyle name="Bilješka 12 2 3 9" xfId="14216"/>
    <cellStyle name="Bilješka 12 2 3 9 2" xfId="21635"/>
    <cellStyle name="Bilješka 12 2 3 9 2 2" xfId="31614"/>
    <cellStyle name="Bilješka 12 2 3 9 3" xfId="29829"/>
    <cellStyle name="Bilješka 12 2 3 9 4" xfId="31613"/>
    <cellStyle name="Bilješka 12 2 3_Hotel Fortuna" xfId="50367"/>
    <cellStyle name="Bilješka 12 2 4" xfId="8680"/>
    <cellStyle name="Bilješka 12 2 4 2" xfId="15696"/>
    <cellStyle name="Bilješka 12 2 4 2 2" xfId="31616"/>
    <cellStyle name="Bilješka 12 2 4 2 2 2" xfId="54766"/>
    <cellStyle name="Bilješka 12 2 4 2 3" xfId="57947"/>
    <cellStyle name="Bilješka 12 2 4 2 4" xfId="52437"/>
    <cellStyle name="Bilješka 12 2 4 3" xfId="23864"/>
    <cellStyle name="Bilješka 12 2 4 3 2" xfId="51459"/>
    <cellStyle name="Bilješka 12 2 4 4" xfId="24014"/>
    <cellStyle name="Bilješka 12 2 4 4 2" xfId="51419"/>
    <cellStyle name="Bilješka 12 2 4 5" xfId="31615"/>
    <cellStyle name="Bilješka 12 2 4 5 2" xfId="56975"/>
    <cellStyle name="Bilješka 12 2 4 6" xfId="47787"/>
    <cellStyle name="Bilješka 12 2 5" xfId="9622"/>
    <cellStyle name="Bilješka 12 2 5 2" xfId="17256"/>
    <cellStyle name="Bilješka 12 2 5 2 2" xfId="31618"/>
    <cellStyle name="Bilješka 12 2 5 2 3" xfId="52428"/>
    <cellStyle name="Bilješka 12 2 5 3" xfId="25383"/>
    <cellStyle name="Bilješka 12 2 5 3 2" xfId="54757"/>
    <cellStyle name="Bilješka 12 2 5 4" xfId="31617"/>
    <cellStyle name="Bilješka 12 2 5 4 2" xfId="57938"/>
    <cellStyle name="Bilješka 12 2 5 5" xfId="48510"/>
    <cellStyle name="Bilješka 12 2 6" xfId="10795"/>
    <cellStyle name="Bilješka 12 2 6 2" xfId="18331"/>
    <cellStyle name="Bilješka 12 2 6 2 2" xfId="31620"/>
    <cellStyle name="Bilješka 12 2 6 3" xfId="26448"/>
    <cellStyle name="Bilješka 12 2 6 4" xfId="31619"/>
    <cellStyle name="Bilješka 12 2 6 5" xfId="51054"/>
    <cellStyle name="Bilješka 12 2 7" xfId="11364"/>
    <cellStyle name="Bilješka 12 2 7 2" xfId="18879"/>
    <cellStyle name="Bilješka 12 2 7 2 2" xfId="31622"/>
    <cellStyle name="Bilješka 12 2 7 3" xfId="27011"/>
    <cellStyle name="Bilješka 12 2 7 4" xfId="31621"/>
    <cellStyle name="Bilješka 12 2 7 5" xfId="50868"/>
    <cellStyle name="Bilješka 12 2 8" xfId="12256"/>
    <cellStyle name="Bilješka 12 2 8 2" xfId="19761"/>
    <cellStyle name="Bilješka 12 2 8 2 2" xfId="31624"/>
    <cellStyle name="Bilješka 12 2 8 3" xfId="27893"/>
    <cellStyle name="Bilješka 12 2 8 4" xfId="31623"/>
    <cellStyle name="Bilješka 12 2 9" xfId="13196"/>
    <cellStyle name="Bilješka 12 2 9 2" xfId="20679"/>
    <cellStyle name="Bilješka 12 2 9 2 2" xfId="31626"/>
    <cellStyle name="Bilješka 12 2 9 3" xfId="28823"/>
    <cellStyle name="Bilješka 12 2 9 4" xfId="31625"/>
    <cellStyle name="Bilješka 12 2_Hotel Fortuna" xfId="50168"/>
    <cellStyle name="Bilješka 12 3" xfId="7569"/>
    <cellStyle name="Bilješka 12 3 10" xfId="14532"/>
    <cellStyle name="Bilješka 12 3 10 2" xfId="21920"/>
    <cellStyle name="Bilješka 12 3 10 2 2" xfId="31628"/>
    <cellStyle name="Bilješka 12 3 10 3" xfId="30142"/>
    <cellStyle name="Bilješka 12 3 10 4" xfId="31627"/>
    <cellStyle name="Bilješka 12 3 11" xfId="13925"/>
    <cellStyle name="Bilješka 12 3 11 2" xfId="29543"/>
    <cellStyle name="Bilješka 12 3 11 3" xfId="31629"/>
    <cellStyle name="Bilješka 12 3 12" xfId="23236"/>
    <cellStyle name="Bilješka 12 3 13" xfId="46470"/>
    <cellStyle name="Bilješka 12 3 2" xfId="7735"/>
    <cellStyle name="Bilješka 12 3 2 10" xfId="14405"/>
    <cellStyle name="Bilješka 12 3 2 10 2" xfId="21810"/>
    <cellStyle name="Bilješka 12 3 2 10 2 2" xfId="31631"/>
    <cellStyle name="Bilješka 12 3 2 10 3" xfId="30015"/>
    <cellStyle name="Bilješka 12 3 2 10 4" xfId="31630"/>
    <cellStyle name="Bilješka 12 3 2 11" xfId="15154"/>
    <cellStyle name="Bilješka 12 3 2 11 2" xfId="30756"/>
    <cellStyle name="Bilješka 12 3 2 11 3" xfId="31632"/>
    <cellStyle name="Bilješka 12 3 2 12" xfId="23581"/>
    <cellStyle name="Bilješka 12 3 2 13" xfId="46821"/>
    <cellStyle name="Bilješka 12 3 2 2" xfId="7976"/>
    <cellStyle name="Bilješka 12 3 2 2 10" xfId="15256"/>
    <cellStyle name="Bilješka 12 3 2 2 10 2" xfId="30857"/>
    <cellStyle name="Bilješka 12 3 2 2 10 3" xfId="31633"/>
    <cellStyle name="Bilješka 12 3 2 2 11" xfId="22904"/>
    <cellStyle name="Bilješka 12 3 2 2 12" xfId="47066"/>
    <cellStyle name="Bilješka 12 3 2 2 2" xfId="8292"/>
    <cellStyle name="Bilješka 12 3 2 2 2 10" xfId="23526"/>
    <cellStyle name="Bilješka 12 3 2 2 2 11" xfId="22176"/>
    <cellStyle name="Bilješka 12 3 2 2 2 12" xfId="31634"/>
    <cellStyle name="Bilješka 12 3 2 2 2 13" xfId="47157"/>
    <cellStyle name="Bilješka 12 3 2 2 2 2" xfId="9470"/>
    <cellStyle name="Bilješka 12 3 2 2 2 2 2" xfId="16465"/>
    <cellStyle name="Bilješka 12 3 2 2 2 2 2 2" xfId="31636"/>
    <cellStyle name="Bilješka 12 3 2 2 2 2 2 2 2" xfId="54771"/>
    <cellStyle name="Bilješka 12 3 2 2 2 2 2 3" xfId="57952"/>
    <cellStyle name="Bilješka 12 3 2 2 2 2 2 4" xfId="52442"/>
    <cellStyle name="Bilješka 12 3 2 2 2 2 3" xfId="23518"/>
    <cellStyle name="Bilješka 12 3 2 2 2 2 3 2" xfId="52228"/>
    <cellStyle name="Bilješka 12 3 2 2 2 2 4" xfId="24783"/>
    <cellStyle name="Bilješka 12 3 2 2 2 2 4 2" xfId="54554"/>
    <cellStyle name="Bilješka 12 3 2 2 2 2 5" xfId="31635"/>
    <cellStyle name="Bilješka 12 3 2 2 2 2 5 2" xfId="57744"/>
    <cellStyle name="Bilješka 12 3 2 2 2 3" xfId="9577"/>
    <cellStyle name="Bilješka 12 3 2 2 2 3 2" xfId="17218"/>
    <cellStyle name="Bilješka 12 3 2 2 2 3 2 2" xfId="31638"/>
    <cellStyle name="Bilješka 12 3 2 2 2 3 2 3" xfId="52441"/>
    <cellStyle name="Bilješka 12 3 2 2 2 3 3" xfId="25345"/>
    <cellStyle name="Bilješka 12 3 2 2 2 3 3 2" xfId="54770"/>
    <cellStyle name="Bilješka 12 3 2 2 2 3 4" xfId="31637"/>
    <cellStyle name="Bilješka 12 3 2 2 2 3 4 2" xfId="57951"/>
    <cellStyle name="Bilješka 12 3 2 2 2 4" xfId="11043"/>
    <cellStyle name="Bilješka 12 3 2 2 2 4 2" xfId="18573"/>
    <cellStyle name="Bilješka 12 3 2 2 2 4 2 2" xfId="31640"/>
    <cellStyle name="Bilješka 12 3 2 2 2 4 3" xfId="26692"/>
    <cellStyle name="Bilješka 12 3 2 2 2 4 4" xfId="31639"/>
    <cellStyle name="Bilješka 12 3 2 2 2 4 5" xfId="48281"/>
    <cellStyle name="Bilješka 12 3 2 2 2 5" xfId="12153"/>
    <cellStyle name="Bilješka 12 3 2 2 2 5 2" xfId="19668"/>
    <cellStyle name="Bilješka 12 3 2 2 2 5 2 2" xfId="31642"/>
    <cellStyle name="Bilješka 12 3 2 2 2 5 3" xfId="27791"/>
    <cellStyle name="Bilješka 12 3 2 2 2 5 4" xfId="31641"/>
    <cellStyle name="Bilješka 12 3 2 2 2 5 5" xfId="49283"/>
    <cellStyle name="Bilješka 12 3 2 2 2 6" xfId="13047"/>
    <cellStyle name="Bilješka 12 3 2 2 2 6 2" xfId="20551"/>
    <cellStyle name="Bilješka 12 3 2 2 2 6 2 2" xfId="31644"/>
    <cellStyle name="Bilješka 12 3 2 2 2 6 3" xfId="28675"/>
    <cellStyle name="Bilješka 12 3 2 2 2 6 4" xfId="31643"/>
    <cellStyle name="Bilješka 12 3 2 2 2 6 5" xfId="52280"/>
    <cellStyle name="Bilješka 12 3 2 2 2 7" xfId="13151"/>
    <cellStyle name="Bilješka 12 3 2 2 2 7 2" xfId="20634"/>
    <cellStyle name="Bilješka 12 3 2 2 2 7 2 2" xfId="31646"/>
    <cellStyle name="Bilješka 12 3 2 2 2 7 3" xfId="28778"/>
    <cellStyle name="Bilješka 12 3 2 2 2 7 4" xfId="31645"/>
    <cellStyle name="Bilješka 12 3 2 2 2 7 5" xfId="56926"/>
    <cellStyle name="Bilješka 12 3 2 2 2 8" xfId="14414"/>
    <cellStyle name="Bilješka 12 3 2 2 2 8 2" xfId="21819"/>
    <cellStyle name="Bilješka 12 3 2 2 2 8 2 2" xfId="31648"/>
    <cellStyle name="Bilješka 12 3 2 2 2 8 3" xfId="30024"/>
    <cellStyle name="Bilješka 12 3 2 2 2 8 4" xfId="31647"/>
    <cellStyle name="Bilješka 12 3 2 2 2 9" xfId="15030"/>
    <cellStyle name="Bilješka 12 3 2 2 2 9 2" xfId="30634"/>
    <cellStyle name="Bilješka 12 3 2 2 2 9 3" xfId="31649"/>
    <cellStyle name="Bilješka 12 3 2 2 2_Hotel Fortuna" xfId="49942"/>
    <cellStyle name="Bilješka 12 3 2 2 3" xfId="9154"/>
    <cellStyle name="Bilješka 12 3 2 2 3 2" xfId="16368"/>
    <cellStyle name="Bilješka 12 3 2 2 3 2 2" xfId="31650"/>
    <cellStyle name="Bilješka 12 3 2 2 3 2 2 2" xfId="54772"/>
    <cellStyle name="Bilješka 12 3 2 2 3 2 3" xfId="57953"/>
    <cellStyle name="Bilješka 12 3 2 2 3 2 4" xfId="52443"/>
    <cellStyle name="Bilješka 12 3 2 2 3 3" xfId="17002"/>
    <cellStyle name="Bilješka 12 3 2 2 3 3 2" xfId="31651"/>
    <cellStyle name="Bilješka 12 3 2 2 3 3 3" xfId="52131"/>
    <cellStyle name="Bilješka 12 3 2 2 3 4" xfId="24686"/>
    <cellStyle name="Bilješka 12 3 2 2 3 4 2" xfId="54457"/>
    <cellStyle name="Bilješka 12 3 2 2 3 5" xfId="57647"/>
    <cellStyle name="Bilješka 12 3 2 2 3 6" xfId="47871"/>
    <cellStyle name="Bilješka 12 3 2 2 4" xfId="8588"/>
    <cellStyle name="Bilješka 12 3 2 2 4 2" xfId="17130"/>
    <cellStyle name="Bilješka 12 3 2 2 4 2 2" xfId="31653"/>
    <cellStyle name="Bilješka 12 3 2 2 4 2 3" xfId="52440"/>
    <cellStyle name="Bilješka 12 3 2 2 4 3" xfId="25175"/>
    <cellStyle name="Bilješka 12 3 2 2 4 3 2" xfId="54769"/>
    <cellStyle name="Bilješka 12 3 2 2 4 4" xfId="31652"/>
    <cellStyle name="Bilješka 12 3 2 2 4 4 2" xfId="57950"/>
    <cellStyle name="Bilješka 12 3 2 2 4 5" xfId="49186"/>
    <cellStyle name="Bilješka 12 3 2 2 5" xfId="10694"/>
    <cellStyle name="Bilješka 12 3 2 2 5 2" xfId="18232"/>
    <cellStyle name="Bilješka 12 3 2 2 5 2 2" xfId="31655"/>
    <cellStyle name="Bilješka 12 3 2 2 5 3" xfId="26350"/>
    <cellStyle name="Bilješka 12 3 2 2 5 4" xfId="31654"/>
    <cellStyle name="Bilješka 12 3 2 2 5 5" xfId="50922"/>
    <cellStyle name="Bilješka 12 3 2 2 6" xfId="11837"/>
    <cellStyle name="Bilješka 12 3 2 2 6 2" xfId="19352"/>
    <cellStyle name="Bilješka 12 3 2 2 6 2 2" xfId="31657"/>
    <cellStyle name="Bilješka 12 3 2 2 6 3" xfId="27478"/>
    <cellStyle name="Bilješka 12 3 2 2 6 4" xfId="31656"/>
    <cellStyle name="Bilješka 12 3 2 2 6 5" xfId="56610"/>
    <cellStyle name="Bilješka 12 3 2 2 7" xfId="12731"/>
    <cellStyle name="Bilješka 12 3 2 2 7 2" xfId="20235"/>
    <cellStyle name="Bilješka 12 3 2 2 7 2 2" xfId="31659"/>
    <cellStyle name="Bilješka 12 3 2 2 7 3" xfId="28362"/>
    <cellStyle name="Bilješka 12 3 2 2 7 4" xfId="31658"/>
    <cellStyle name="Bilješka 12 3 2 2 8" xfId="11476"/>
    <cellStyle name="Bilješka 12 3 2 2 8 2" xfId="18991"/>
    <cellStyle name="Bilješka 12 3 2 2 8 2 2" xfId="31661"/>
    <cellStyle name="Bilješka 12 3 2 2 8 3" xfId="27121"/>
    <cellStyle name="Bilješka 12 3 2 2 8 4" xfId="31660"/>
    <cellStyle name="Bilješka 12 3 2 2 9" xfId="14134"/>
    <cellStyle name="Bilješka 12 3 2 2 9 2" xfId="21560"/>
    <cellStyle name="Bilješka 12 3 2 2 9 2 2" xfId="31663"/>
    <cellStyle name="Bilješka 12 3 2 2 9 3" xfId="29750"/>
    <cellStyle name="Bilješka 12 3 2 2 9 4" xfId="31662"/>
    <cellStyle name="Bilješka 12 3 2 2_Hotel Fortuna" xfId="50039"/>
    <cellStyle name="Bilješka 12 3 2 3" xfId="8196"/>
    <cellStyle name="Bilješka 12 3 2 3 10" xfId="22493"/>
    <cellStyle name="Bilješka 12 3 2 3 11" xfId="23602"/>
    <cellStyle name="Bilješka 12 3 2 3 12" xfId="31664"/>
    <cellStyle name="Bilješka 12 3 2 3 2" xfId="9374"/>
    <cellStyle name="Bilješka 12 3 2 3 2 2" xfId="16581"/>
    <cellStyle name="Bilješka 12 3 2 3 2 2 2" xfId="31666"/>
    <cellStyle name="Bilješka 12 3 2 3 2 2 2 2" xfId="52445"/>
    <cellStyle name="Bilješka 12 3 2 3 2 2 3" xfId="54774"/>
    <cellStyle name="Bilješka 12 3 2 3 2 2 4" xfId="57955"/>
    <cellStyle name="Bilješka 12 3 2 3 2 2 5" xfId="47383"/>
    <cellStyle name="Bilješka 12 3 2 3 2 3" xfId="22192"/>
    <cellStyle name="Bilješka 12 3 2 3 2 4" xfId="24899"/>
    <cellStyle name="Bilješka 12 3 2 3 2 4 2" xfId="48148"/>
    <cellStyle name="Bilješka 12 3 2 3 2 5" xfId="31665"/>
    <cellStyle name="Bilješka 12 3 2 3 2 5 2" xfId="49400"/>
    <cellStyle name="Bilješka 12 3 2 3 2 6" xfId="54670"/>
    <cellStyle name="Bilješka 12 3 2 3 2 7" xfId="57860"/>
    <cellStyle name="Bilješka 12 3 2 3 2 8" xfId="47274"/>
    <cellStyle name="Bilješka 12 3 2 3 2_Hotel Fortuna" xfId="49988"/>
    <cellStyle name="Bilješka 12 3 2 3 3" xfId="10159"/>
    <cellStyle name="Bilješka 12 3 2 3 3 2" xfId="16289"/>
    <cellStyle name="Bilješka 12 3 2 3 3 2 2" xfId="31668"/>
    <cellStyle name="Bilješka 12 3 2 3 3 2 2 2" xfId="54775"/>
    <cellStyle name="Bilješka 12 3 2 3 3 2 3" xfId="57956"/>
    <cellStyle name="Bilješka 12 3 2 3 3 2 4" xfId="52446"/>
    <cellStyle name="Bilješka 12 3 2 3 3 3" xfId="22788"/>
    <cellStyle name="Bilješka 12 3 2 3 3 3 2" xfId="52052"/>
    <cellStyle name="Bilješka 12 3 2 3 3 4" xfId="24607"/>
    <cellStyle name="Bilješka 12 3 2 3 3 4 2" xfId="54378"/>
    <cellStyle name="Bilješka 12 3 2 3 3 5" xfId="31667"/>
    <cellStyle name="Bilješka 12 3 2 3 3 5 2" xfId="57568"/>
    <cellStyle name="Bilješka 12 3 2 3 3 6" xfId="48046"/>
    <cellStyle name="Bilješka 12 3 2 3 4" xfId="10790"/>
    <cellStyle name="Bilješka 12 3 2 3 4 2" xfId="18326"/>
    <cellStyle name="Bilješka 12 3 2 3 4 2 2" xfId="31670"/>
    <cellStyle name="Bilješka 12 3 2 3 4 2 3" xfId="52444"/>
    <cellStyle name="Bilješka 12 3 2 3 4 3" xfId="26443"/>
    <cellStyle name="Bilješka 12 3 2 3 4 3 2" xfId="54773"/>
    <cellStyle name="Bilješka 12 3 2 3 4 4" xfId="31669"/>
    <cellStyle name="Bilješka 12 3 2 3 4 4 2" xfId="57954"/>
    <cellStyle name="Bilješka 12 3 2 3 4 5" xfId="49107"/>
    <cellStyle name="Bilješka 12 3 2 3 5" xfId="12057"/>
    <cellStyle name="Bilješka 12 3 2 3 5 2" xfId="19572"/>
    <cellStyle name="Bilješka 12 3 2 3 5 2 2" xfId="31672"/>
    <cellStyle name="Bilješka 12 3 2 3 5 3" xfId="27695"/>
    <cellStyle name="Bilješka 12 3 2 3 5 4" xfId="31671"/>
    <cellStyle name="Bilješka 12 3 2 3 5 5" xfId="51180"/>
    <cellStyle name="Bilješka 12 3 2 3 6" xfId="12951"/>
    <cellStyle name="Bilješka 12 3 2 3 6 2" xfId="20455"/>
    <cellStyle name="Bilješka 12 3 2 3 6 2 2" xfId="31674"/>
    <cellStyle name="Bilješka 12 3 2 3 6 3" xfId="28579"/>
    <cellStyle name="Bilješka 12 3 2 3 6 4" xfId="31673"/>
    <cellStyle name="Bilješka 12 3 2 3 6 5" xfId="56830"/>
    <cellStyle name="Bilješka 12 3 2 3 7" xfId="13730"/>
    <cellStyle name="Bilješka 12 3 2 3 7 2" xfId="21196"/>
    <cellStyle name="Bilješka 12 3 2 3 7 2 2" xfId="31676"/>
    <cellStyle name="Bilješka 12 3 2 3 7 3" xfId="29351"/>
    <cellStyle name="Bilješka 12 3 2 3 7 4" xfId="31675"/>
    <cellStyle name="Bilješka 12 3 2 3 8" xfId="14452"/>
    <cellStyle name="Bilješka 12 3 2 3 8 2" xfId="21853"/>
    <cellStyle name="Bilješka 12 3 2 3 8 2 2" xfId="31678"/>
    <cellStyle name="Bilješka 12 3 2 3 8 3" xfId="30062"/>
    <cellStyle name="Bilješka 12 3 2 3 8 4" xfId="31677"/>
    <cellStyle name="Bilješka 12 3 2 3 9" xfId="15486"/>
    <cellStyle name="Bilješka 12 3 2 3 9 2" xfId="31083"/>
    <cellStyle name="Bilješka 12 3 2 3 9 3" xfId="31679"/>
    <cellStyle name="Bilješka 12 3 2 3_Hotel Fortuna" xfId="49738"/>
    <cellStyle name="Bilješka 12 3 2 4" xfId="8912"/>
    <cellStyle name="Bilješka 12 3 2 4 2" xfId="16112"/>
    <cellStyle name="Bilješka 12 3 2 4 2 2" xfId="31680"/>
    <cellStyle name="Bilješka 12 3 2 4 2 2 2" xfId="54776"/>
    <cellStyle name="Bilješka 12 3 2 4 2 3" xfId="57957"/>
    <cellStyle name="Bilješka 12 3 2 4 2 4" xfId="52447"/>
    <cellStyle name="Bilješka 12 3 2 4 3" xfId="16893"/>
    <cellStyle name="Bilješka 12 3 2 4 3 2" xfId="31681"/>
    <cellStyle name="Bilješka 12 3 2 4 3 3" xfId="51875"/>
    <cellStyle name="Bilješka 12 3 2 4 4" xfId="24430"/>
    <cellStyle name="Bilješka 12 3 2 4 4 2" xfId="54201"/>
    <cellStyle name="Bilješka 12 3 2 4 5" xfId="57391"/>
    <cellStyle name="Bilješka 12 3 2 4 6" xfId="47431"/>
    <cellStyle name="Bilješka 12 3 2 5" xfId="10212"/>
    <cellStyle name="Bilješka 12 3 2 5 2" xfId="17785"/>
    <cellStyle name="Bilješka 12 3 2 5 2 2" xfId="31683"/>
    <cellStyle name="Bilješka 12 3 2 5 2 3" xfId="52439"/>
    <cellStyle name="Bilješka 12 3 2 5 3" xfId="25904"/>
    <cellStyle name="Bilješka 12 3 2 5 3 2" xfId="54768"/>
    <cellStyle name="Bilješka 12 3 2 5 4" xfId="31682"/>
    <cellStyle name="Bilješka 12 3 2 5 4 2" xfId="57949"/>
    <cellStyle name="Bilješka 12 3 2 5 5" xfId="48928"/>
    <cellStyle name="Bilješka 12 3 2 6" xfId="11076"/>
    <cellStyle name="Bilješka 12 3 2 6 2" xfId="18604"/>
    <cellStyle name="Bilješka 12 3 2 6 2 2" xfId="31685"/>
    <cellStyle name="Bilješka 12 3 2 6 3" xfId="26725"/>
    <cellStyle name="Bilješka 12 3 2 6 4" xfId="31684"/>
    <cellStyle name="Bilješka 12 3 2 6 5" xfId="50840"/>
    <cellStyle name="Bilješka 12 3 2 7" xfId="11595"/>
    <cellStyle name="Bilješka 12 3 2 7 2" xfId="19110"/>
    <cellStyle name="Bilješka 12 3 2 7 2 2" xfId="31687"/>
    <cellStyle name="Bilješka 12 3 2 7 3" xfId="27239"/>
    <cellStyle name="Bilješka 12 3 2 7 4" xfId="31686"/>
    <cellStyle name="Bilješka 12 3 2 7 5" xfId="56323"/>
    <cellStyle name="Bilješka 12 3 2 8" xfId="12489"/>
    <cellStyle name="Bilješka 12 3 2 8 2" xfId="19993"/>
    <cellStyle name="Bilješka 12 3 2 8 2 2" xfId="31689"/>
    <cellStyle name="Bilješka 12 3 2 8 3" xfId="28123"/>
    <cellStyle name="Bilješka 12 3 2 8 4" xfId="31688"/>
    <cellStyle name="Bilješka 12 3 2 9" xfId="13784"/>
    <cellStyle name="Bilješka 12 3 2 9 2" xfId="21248"/>
    <cellStyle name="Bilješka 12 3 2 9 2 2" xfId="31691"/>
    <cellStyle name="Bilješka 12 3 2 9 3" xfId="29404"/>
    <cellStyle name="Bilješka 12 3 2 9 4" xfId="31690"/>
    <cellStyle name="Bilješka 12 3 2_Hotel Fortuna" xfId="50224"/>
    <cellStyle name="Bilješka 12 3 3" xfId="8282"/>
    <cellStyle name="Bilješka 12 3 3 10" xfId="22550"/>
    <cellStyle name="Bilješka 12 3 3 11" xfId="22748"/>
    <cellStyle name="Bilješka 12 3 3 12" xfId="31692"/>
    <cellStyle name="Bilješka 12 3 3 13" xfId="47147"/>
    <cellStyle name="Bilješka 12 3 3 2" xfId="9460"/>
    <cellStyle name="Bilješka 12 3 3 2 2" xfId="16455"/>
    <cellStyle name="Bilješka 12 3 3 2 2 2" xfId="31694"/>
    <cellStyle name="Bilješka 12 3 3 2 2 2 2" xfId="54778"/>
    <cellStyle name="Bilješka 12 3 3 2 2 3" xfId="57959"/>
    <cellStyle name="Bilješka 12 3 3 2 2 4" xfId="52449"/>
    <cellStyle name="Bilješka 12 3 3 2 3" xfId="22698"/>
    <cellStyle name="Bilješka 12 3 3 2 3 2" xfId="52218"/>
    <cellStyle name="Bilješka 12 3 3 2 4" xfId="24773"/>
    <cellStyle name="Bilješka 12 3 3 2 4 2" xfId="54544"/>
    <cellStyle name="Bilješka 12 3 3 2 5" xfId="31693"/>
    <cellStyle name="Bilješka 12 3 3 2 5 2" xfId="57734"/>
    <cellStyle name="Bilješka 12 3 3 3" xfId="10353"/>
    <cellStyle name="Bilješka 12 3 3 3 2" xfId="17903"/>
    <cellStyle name="Bilješka 12 3 3 3 2 2" xfId="31696"/>
    <cellStyle name="Bilješka 12 3 3 3 2 3" xfId="52448"/>
    <cellStyle name="Bilješka 12 3 3 3 3" xfId="26020"/>
    <cellStyle name="Bilješka 12 3 3 3 3 2" xfId="54777"/>
    <cellStyle name="Bilješka 12 3 3 3 4" xfId="31695"/>
    <cellStyle name="Bilješka 12 3 3 3 4 2" xfId="57958"/>
    <cellStyle name="Bilješka 12 3 3 4" xfId="11251"/>
    <cellStyle name="Bilješka 12 3 3 4 2" xfId="18776"/>
    <cellStyle name="Bilješka 12 3 3 4 2 2" xfId="31698"/>
    <cellStyle name="Bilješka 12 3 3 4 3" xfId="26899"/>
    <cellStyle name="Bilješka 12 3 3 4 4" xfId="31697"/>
    <cellStyle name="Bilješka 12 3 3 4 5" xfId="48205"/>
    <cellStyle name="Bilješka 12 3 3 5" xfId="12143"/>
    <cellStyle name="Bilješka 12 3 3 5 2" xfId="19658"/>
    <cellStyle name="Bilješka 12 3 3 5 2 2" xfId="31700"/>
    <cellStyle name="Bilješka 12 3 3 5 3" xfId="27781"/>
    <cellStyle name="Bilješka 12 3 3 5 4" xfId="31699"/>
    <cellStyle name="Bilješka 12 3 3 5 5" xfId="49273"/>
    <cellStyle name="Bilješka 12 3 3 6" xfId="13037"/>
    <cellStyle name="Bilješka 12 3 3 6 2" xfId="20541"/>
    <cellStyle name="Bilješka 12 3 3 6 2 2" xfId="31702"/>
    <cellStyle name="Bilješka 12 3 3 6 3" xfId="28665"/>
    <cellStyle name="Bilješka 12 3 3 6 4" xfId="31701"/>
    <cellStyle name="Bilješka 12 3 3 6 5" xfId="50720"/>
    <cellStyle name="Bilješka 12 3 3 7" xfId="13921"/>
    <cellStyle name="Bilješka 12 3 3 7 2" xfId="21382"/>
    <cellStyle name="Bilješka 12 3 3 7 2 2" xfId="31704"/>
    <cellStyle name="Bilješka 12 3 3 7 3" xfId="29539"/>
    <cellStyle name="Bilješka 12 3 3 7 4" xfId="31703"/>
    <cellStyle name="Bilješka 12 3 3 7 5" xfId="56916"/>
    <cellStyle name="Bilješka 12 3 3 8" xfId="14762"/>
    <cellStyle name="Bilješka 12 3 3 8 2" xfId="22119"/>
    <cellStyle name="Bilješka 12 3 3 8 2 2" xfId="31706"/>
    <cellStyle name="Bilješka 12 3 3 8 3" xfId="30368"/>
    <cellStyle name="Bilješka 12 3 3 8 4" xfId="31705"/>
    <cellStyle name="Bilješka 12 3 3 9" xfId="15468"/>
    <cellStyle name="Bilješka 12 3 3 9 2" xfId="31066"/>
    <cellStyle name="Bilješka 12 3 3 9 3" xfId="31707"/>
    <cellStyle name="Bilješka 12 3 3_Hotel Fortuna" xfId="49941"/>
    <cellStyle name="Bilješka 12 3 4" xfId="8741"/>
    <cellStyle name="Bilješka 12 3 4 2" xfId="15749"/>
    <cellStyle name="Bilješka 12 3 4 2 2" xfId="31708"/>
    <cellStyle name="Bilješka 12 3 4 2 2 2" xfId="54779"/>
    <cellStyle name="Bilješka 12 3 4 2 3" xfId="57960"/>
    <cellStyle name="Bilješka 12 3 4 2 4" xfId="52450"/>
    <cellStyle name="Bilješka 12 3 4 3" xfId="16625"/>
    <cellStyle name="Bilješka 12 3 4 3 2" xfId="31709"/>
    <cellStyle name="Bilješka 12 3 4 3 3" xfId="51512"/>
    <cellStyle name="Bilješka 12 3 4 4" xfId="24067"/>
    <cellStyle name="Bilješka 12 3 4 4 2" xfId="51125"/>
    <cellStyle name="Bilješka 12 3 4 5" xfId="57028"/>
    <cellStyle name="Bilješka 12 3 4 6" xfId="48349"/>
    <cellStyle name="Bilješka 12 3 5" xfId="9896"/>
    <cellStyle name="Bilješka 12 3 5 2" xfId="17503"/>
    <cellStyle name="Bilješka 12 3 5 2 2" xfId="31711"/>
    <cellStyle name="Bilješka 12 3 5 2 3" xfId="52438"/>
    <cellStyle name="Bilješka 12 3 5 3" xfId="25627"/>
    <cellStyle name="Bilješka 12 3 5 3 2" xfId="54767"/>
    <cellStyle name="Bilješka 12 3 5 4" xfId="31710"/>
    <cellStyle name="Bilješka 12 3 5 4 2" xfId="57948"/>
    <cellStyle name="Bilješka 12 3 5 5" xfId="48564"/>
    <cellStyle name="Bilješka 12 3 6" xfId="8737"/>
    <cellStyle name="Bilješka 12 3 6 2" xfId="16957"/>
    <cellStyle name="Bilješka 12 3 6 2 2" xfId="31713"/>
    <cellStyle name="Bilješka 12 3 6 3" xfId="25268"/>
    <cellStyle name="Bilješka 12 3 6 4" xfId="31712"/>
    <cellStyle name="Bilješka 12 3 6 5" xfId="50871"/>
    <cellStyle name="Bilješka 12 3 7" xfId="11425"/>
    <cellStyle name="Bilješka 12 3 7 2" xfId="18940"/>
    <cellStyle name="Bilješka 12 3 7 2 2" xfId="31715"/>
    <cellStyle name="Bilješka 12 3 7 3" xfId="27071"/>
    <cellStyle name="Bilješka 12 3 7 4" xfId="31714"/>
    <cellStyle name="Bilješka 12 3 7 5" xfId="56474"/>
    <cellStyle name="Bilješka 12 3 8" xfId="12318"/>
    <cellStyle name="Bilješka 12 3 8 2" xfId="19823"/>
    <cellStyle name="Bilješka 12 3 8 2 2" xfId="31717"/>
    <cellStyle name="Bilješka 12 3 8 3" xfId="27954"/>
    <cellStyle name="Bilješka 12 3 8 4" xfId="31716"/>
    <cellStyle name="Bilješka 12 3 9" xfId="13468"/>
    <cellStyle name="Bilješka 12 3 9 2" xfId="20939"/>
    <cellStyle name="Bilješka 12 3 9 2 2" xfId="31719"/>
    <cellStyle name="Bilješka 12 3 9 3" xfId="29092"/>
    <cellStyle name="Bilješka 12 3 9 4" xfId="31718"/>
    <cellStyle name="Bilješka 12 3_Hotel Fortuna" xfId="50344"/>
    <cellStyle name="Bilješka 12 4" xfId="8362"/>
    <cellStyle name="Bilješka 12 4 2" xfId="15685"/>
    <cellStyle name="Bilješka 12 4 2 2" xfId="31721"/>
    <cellStyle name="Bilješka 12 4 2 3" xfId="52427"/>
    <cellStyle name="Bilješka 12 4 3" xfId="24953"/>
    <cellStyle name="Bilješka 12 4 3 2" xfId="54756"/>
    <cellStyle name="Bilješka 12 4 4" xfId="31720"/>
    <cellStyle name="Bilješka 12 4 4 2" xfId="57937"/>
    <cellStyle name="Bilješka 12 4 5" xfId="48384"/>
    <cellStyle name="Bilješka 12 5" xfId="9693"/>
    <cellStyle name="Bilješka 12 5 2" xfId="17319"/>
    <cellStyle name="Bilješka 12 5 2 2" xfId="31723"/>
    <cellStyle name="Bilješka 12 5 3" xfId="25445"/>
    <cellStyle name="Bilješka 12 5 4" xfId="31722"/>
    <cellStyle name="Bilješka 12 5 5" xfId="48427"/>
    <cellStyle name="Bilješka 12 6" xfId="11081"/>
    <cellStyle name="Bilješka 12 6 2" xfId="18609"/>
    <cellStyle name="Bilješka 12 6 2 2" xfId="31725"/>
    <cellStyle name="Bilješka 12 6 3" xfId="26730"/>
    <cellStyle name="Bilješka 12 6 4" xfId="31724"/>
    <cellStyle name="Bilješka 12 6 5" xfId="50764"/>
    <cellStyle name="Bilješka 12 7" xfId="11208"/>
    <cellStyle name="Bilješka 12 7 2" xfId="18735"/>
    <cellStyle name="Bilješka 12 7 2 2" xfId="31727"/>
    <cellStyle name="Bilješka 12 7 3" xfId="26857"/>
    <cellStyle name="Bilješka 12 7 4" xfId="31726"/>
    <cellStyle name="Bilješka 12 7 5" xfId="51349"/>
    <cellStyle name="Bilješka 12 8" xfId="11480"/>
    <cellStyle name="Bilješka 12 8 2" xfId="18995"/>
    <cellStyle name="Bilješka 12 8 2 2" xfId="31729"/>
    <cellStyle name="Bilješka 12 8 3" xfId="27125"/>
    <cellStyle name="Bilješka 12 8 4" xfId="31728"/>
    <cellStyle name="Bilješka 12 9" xfId="13267"/>
    <cellStyle name="Bilješka 12 9 2" xfId="20743"/>
    <cellStyle name="Bilješka 12 9 2 2" xfId="31731"/>
    <cellStyle name="Bilješka 12 9 3" xfId="28893"/>
    <cellStyle name="Bilješka 12 9 4" xfId="31730"/>
    <cellStyle name="Bilješka 12_Hotel Fortuna" xfId="50131"/>
    <cellStyle name="Bilješka 13" xfId="2394"/>
    <cellStyle name="Bilješka 13 10" xfId="14732"/>
    <cellStyle name="Bilješka 13 10 2" xfId="22097"/>
    <cellStyle name="Bilješka 13 10 2 2" xfId="31733"/>
    <cellStyle name="Bilješka 13 10 3" xfId="30338"/>
    <cellStyle name="Bilješka 13 10 4" xfId="31732"/>
    <cellStyle name="Bilješka 13 11" xfId="15077"/>
    <cellStyle name="Bilješka 13 11 2" xfId="30681"/>
    <cellStyle name="Bilješka 13 11 3" xfId="31734"/>
    <cellStyle name="Bilješka 13 12" xfId="22621"/>
    <cellStyle name="Bilješka 13 13" xfId="45917"/>
    <cellStyle name="Bilješka 13 14" xfId="7282"/>
    <cellStyle name="Bilješka 13 15" xfId="6906"/>
    <cellStyle name="Bilješka 13 2" xfId="7510"/>
    <cellStyle name="Bilješka 13 2 10" xfId="13123"/>
    <cellStyle name="Bilješka 13 2 10 2" xfId="20626"/>
    <cellStyle name="Bilješka 13 2 10 2 2" xfId="31736"/>
    <cellStyle name="Bilješka 13 2 10 3" xfId="28750"/>
    <cellStyle name="Bilješka 13 2 10 4" xfId="31735"/>
    <cellStyle name="Bilješka 13 2 11" xfId="14566"/>
    <cellStyle name="Bilješka 13 2 11 2" xfId="30173"/>
    <cellStyle name="Bilješka 13 2 11 3" xfId="31737"/>
    <cellStyle name="Bilješka 13 2 12" xfId="22277"/>
    <cellStyle name="Bilješka 13 2 2" xfId="7668"/>
    <cellStyle name="Bilješka 13 2 2 10" xfId="14438"/>
    <cellStyle name="Bilješka 13 2 2 10 2" xfId="30048"/>
    <cellStyle name="Bilješka 13 2 2 10 3" xfId="31738"/>
    <cellStyle name="Bilješka 13 2 2 11" xfId="23821"/>
    <cellStyle name="Bilješka 13 2 2 12" xfId="46756"/>
    <cellStyle name="Bilješka 13 2 2 2" xfId="8210"/>
    <cellStyle name="Bilješka 13 2 2 2 10" xfId="22563"/>
    <cellStyle name="Bilješka 13 2 2 2 11" xfId="23285"/>
    <cellStyle name="Bilješka 13 2 2 2 12" xfId="31739"/>
    <cellStyle name="Bilješka 13 2 2 2 13" xfId="47003"/>
    <cellStyle name="Bilješka 13 2 2 2 2" xfId="9388"/>
    <cellStyle name="Bilješka 13 2 2 2 2 2" xfId="16303"/>
    <cellStyle name="Bilješka 13 2 2 2 2 2 2" xfId="31741"/>
    <cellStyle name="Bilješka 13 2 2 2 2 2 2 2" xfId="54784"/>
    <cellStyle name="Bilješka 13 2 2 2 2 2 3" xfId="57965"/>
    <cellStyle name="Bilješka 13 2 2 2 2 2 4" xfId="52455"/>
    <cellStyle name="Bilješka 13 2 2 2 2 3" xfId="23262"/>
    <cellStyle name="Bilješka 13 2 2 2 2 3 2" xfId="52066"/>
    <cellStyle name="Bilješka 13 2 2 2 2 4" xfId="24621"/>
    <cellStyle name="Bilješka 13 2 2 2 2 4 2" xfId="54392"/>
    <cellStyle name="Bilješka 13 2 2 2 2 5" xfId="31740"/>
    <cellStyle name="Bilješka 13 2 2 2 2 5 2" xfId="57582"/>
    <cellStyle name="Bilješka 13 2 2 2 3" xfId="9520"/>
    <cellStyle name="Bilješka 13 2 2 2 3 2" xfId="17163"/>
    <cellStyle name="Bilješka 13 2 2 2 3 2 2" xfId="31743"/>
    <cellStyle name="Bilješka 13 2 2 2 3 2 3" xfId="52454"/>
    <cellStyle name="Bilješka 13 2 2 2 3 3" xfId="25290"/>
    <cellStyle name="Bilješka 13 2 2 2 3 3 2" xfId="54783"/>
    <cellStyle name="Bilješka 13 2 2 2 3 4" xfId="31742"/>
    <cellStyle name="Bilješka 13 2 2 2 3 4 2" xfId="57964"/>
    <cellStyle name="Bilješka 13 2 2 2 4" xfId="10899"/>
    <cellStyle name="Bilješka 13 2 2 2 4 2" xfId="18431"/>
    <cellStyle name="Bilješka 13 2 2 2 4 2 2" xfId="31745"/>
    <cellStyle name="Bilješka 13 2 2 2 4 3" xfId="26550"/>
    <cellStyle name="Bilješka 13 2 2 2 4 4" xfId="31744"/>
    <cellStyle name="Bilješka 13 2 2 2 4 5" xfId="48242"/>
    <cellStyle name="Bilješka 13 2 2 2 5" xfId="12071"/>
    <cellStyle name="Bilješka 13 2 2 2 5 2" xfId="19586"/>
    <cellStyle name="Bilješka 13 2 2 2 5 2 2" xfId="31747"/>
    <cellStyle name="Bilješka 13 2 2 2 5 3" xfId="27709"/>
    <cellStyle name="Bilješka 13 2 2 2 5 4" xfId="31746"/>
    <cellStyle name="Bilješka 13 2 2 2 5 5" xfId="49121"/>
    <cellStyle name="Bilješka 13 2 2 2 6" xfId="12965"/>
    <cellStyle name="Bilješka 13 2 2 2 6 2" xfId="20469"/>
    <cellStyle name="Bilješka 13 2 2 2 6 2 2" xfId="31749"/>
    <cellStyle name="Bilješka 13 2 2 2 6 3" xfId="28593"/>
    <cellStyle name="Bilješka 13 2 2 2 6 4" xfId="31748"/>
    <cellStyle name="Bilješka 13 2 2 2 6 5" xfId="50626"/>
    <cellStyle name="Bilješka 13 2 2 2 7" xfId="13097"/>
    <cellStyle name="Bilješka 13 2 2 2 7 2" xfId="20601"/>
    <cellStyle name="Bilješka 13 2 2 2 7 2 2" xfId="31751"/>
    <cellStyle name="Bilješka 13 2 2 2 7 3" xfId="28724"/>
    <cellStyle name="Bilješka 13 2 2 2 7 4" xfId="31750"/>
    <cellStyle name="Bilješka 13 2 2 2 7 5" xfId="56844"/>
    <cellStyle name="Bilješka 13 2 2 2 8" xfId="13570"/>
    <cellStyle name="Bilješka 13 2 2 2 8 2" xfId="21040"/>
    <cellStyle name="Bilješka 13 2 2 2 8 2 2" xfId="31753"/>
    <cellStyle name="Bilješka 13 2 2 2 8 3" xfId="29193"/>
    <cellStyle name="Bilješka 13 2 2 2 8 4" xfId="31752"/>
    <cellStyle name="Bilješka 13 2 2 2 9" xfId="14575"/>
    <cellStyle name="Bilješka 13 2 2 2 9 2" xfId="30182"/>
    <cellStyle name="Bilješka 13 2 2 2 9 3" xfId="31754"/>
    <cellStyle name="Bilješka 13 2 2 2_Hotel Fortuna" xfId="50321"/>
    <cellStyle name="Bilješka 13 2 2 3" xfId="8845"/>
    <cellStyle name="Bilješka 13 2 2 3 2" xfId="16046"/>
    <cellStyle name="Bilješka 13 2 2 3 2 2" xfId="31755"/>
    <cellStyle name="Bilješka 13 2 2 3 2 2 2" xfId="54785"/>
    <cellStyle name="Bilješka 13 2 2 3 2 3" xfId="57966"/>
    <cellStyle name="Bilješka 13 2 2 3 2 4" xfId="52456"/>
    <cellStyle name="Bilješka 13 2 2 3 3" xfId="16828"/>
    <cellStyle name="Bilješka 13 2 2 3 3 2" xfId="31756"/>
    <cellStyle name="Bilješka 13 2 2 3 3 3" xfId="51809"/>
    <cellStyle name="Bilješka 13 2 2 3 4" xfId="24364"/>
    <cellStyle name="Bilješka 13 2 2 3 4 2" xfId="54135"/>
    <cellStyle name="Bilješka 13 2 2 3 5" xfId="57325"/>
    <cellStyle name="Bilješka 13 2 2 3 6" xfId="47831"/>
    <cellStyle name="Bilješka 13 2 2 4" xfId="10228"/>
    <cellStyle name="Bilješka 13 2 2 4 2" xfId="17800"/>
    <cellStyle name="Bilješka 13 2 2 4 2 2" xfId="31758"/>
    <cellStyle name="Bilješka 13 2 2 4 2 3" xfId="52453"/>
    <cellStyle name="Bilješka 13 2 2 4 3" xfId="25919"/>
    <cellStyle name="Bilješka 13 2 2 4 3 2" xfId="54782"/>
    <cellStyle name="Bilješka 13 2 2 4 4" xfId="31757"/>
    <cellStyle name="Bilješka 13 2 2 4 4 2" xfId="57963"/>
    <cellStyle name="Bilješka 13 2 2 4 5" xfId="48862"/>
    <cellStyle name="Bilješka 13 2 2 5" xfId="8519"/>
    <cellStyle name="Bilješka 13 2 2 5 2" xfId="15657"/>
    <cellStyle name="Bilješka 13 2 2 5 2 2" xfId="31760"/>
    <cellStyle name="Bilješka 13 2 2 5 3" xfId="25107"/>
    <cellStyle name="Bilješka 13 2 2 5 4" xfId="31759"/>
    <cellStyle name="Bilješka 13 2 2 5 5" xfId="50747"/>
    <cellStyle name="Bilješka 13 2 2 6" xfId="11529"/>
    <cellStyle name="Bilješka 13 2 2 6 2" xfId="19044"/>
    <cellStyle name="Bilješka 13 2 2 6 2 2" xfId="31762"/>
    <cellStyle name="Bilješka 13 2 2 6 3" xfId="27174"/>
    <cellStyle name="Bilješka 13 2 2 6 4" xfId="31761"/>
    <cellStyle name="Bilješka 13 2 2 6 5" xfId="56388"/>
    <cellStyle name="Bilješka 13 2 2 7" xfId="12422"/>
    <cellStyle name="Bilješka 13 2 2 7 2" xfId="19927"/>
    <cellStyle name="Bilješka 13 2 2 7 2 2" xfId="31764"/>
    <cellStyle name="Bilješka 13 2 2 7 3" xfId="28057"/>
    <cellStyle name="Bilješka 13 2 2 7 4" xfId="31763"/>
    <cellStyle name="Bilješka 13 2 2 8" xfId="13800"/>
    <cellStyle name="Bilješka 13 2 2 8 2" xfId="21264"/>
    <cellStyle name="Bilješka 13 2 2 8 2 2" xfId="31766"/>
    <cellStyle name="Bilješka 13 2 2 8 3" xfId="29420"/>
    <cellStyle name="Bilješka 13 2 2 8 4" xfId="31765"/>
    <cellStyle name="Bilješka 13 2 2 9" xfId="10585"/>
    <cellStyle name="Bilješka 13 2 2 9 2" xfId="18125"/>
    <cellStyle name="Bilješka 13 2 2 9 2 2" xfId="31768"/>
    <cellStyle name="Bilješka 13 2 2 9 3" xfId="26242"/>
    <cellStyle name="Bilješka 13 2 2 9 4" xfId="31767"/>
    <cellStyle name="Bilješka 13 2 2_Hotel Fortuna" xfId="50001"/>
    <cellStyle name="Bilješka 13 2 3" xfId="7875"/>
    <cellStyle name="Bilješka 13 2 3 10" xfId="14847"/>
    <cellStyle name="Bilješka 13 2 3 10 2" xfId="30453"/>
    <cellStyle name="Bilješka 13 2 3 10 3" xfId="31769"/>
    <cellStyle name="Bilješka 13 2 3 11" xfId="22734"/>
    <cellStyle name="Bilješka 13 2 3 12" xfId="46646"/>
    <cellStyle name="Bilješka 13 2 3 2" xfId="8027"/>
    <cellStyle name="Bilješka 13 2 3 2 10" xfId="23870"/>
    <cellStyle name="Bilješka 13 2 3 2 11" xfId="22509"/>
    <cellStyle name="Bilješka 13 2 3 2 12" xfId="31770"/>
    <cellStyle name="Bilješka 13 2 3 2 13" xfId="46597"/>
    <cellStyle name="Bilješka 13 2 3 2 2" xfId="9205"/>
    <cellStyle name="Bilješka 13 2 3 2 2 2" xfId="15883"/>
    <cellStyle name="Bilješka 13 2 3 2 2 2 2" xfId="31772"/>
    <cellStyle name="Bilješka 13 2 3 2 2 2 2 2" xfId="54788"/>
    <cellStyle name="Bilješka 13 2 3 2 2 2 3" xfId="57969"/>
    <cellStyle name="Bilješka 13 2 3 2 2 2 4" xfId="52459"/>
    <cellStyle name="Bilješka 13 2 3 2 2 3" xfId="22997"/>
    <cellStyle name="Bilješka 13 2 3 2 2 3 2" xfId="51646"/>
    <cellStyle name="Bilješka 13 2 3 2 2 4" xfId="24201"/>
    <cellStyle name="Bilješka 13 2 3 2 2 4 2" xfId="53972"/>
    <cellStyle name="Bilješka 13 2 3 2 2 5" xfId="31771"/>
    <cellStyle name="Bilješka 13 2 3 2 2 5 2" xfId="57162"/>
    <cellStyle name="Bilješka 13 2 3 2 3" xfId="10202"/>
    <cellStyle name="Bilješka 13 2 3 2 3 2" xfId="17777"/>
    <cellStyle name="Bilješka 13 2 3 2 3 2 2" xfId="31774"/>
    <cellStyle name="Bilješka 13 2 3 2 3 2 3" xfId="52458"/>
    <cellStyle name="Bilješka 13 2 3 2 3 3" xfId="25896"/>
    <cellStyle name="Bilješka 13 2 3 2 3 3 2" xfId="54787"/>
    <cellStyle name="Bilješka 13 2 3 2 3 4" xfId="31773"/>
    <cellStyle name="Bilješka 13 2 3 2 3 4 2" xfId="57968"/>
    <cellStyle name="Bilješka 13 2 3 2 4" xfId="10657"/>
    <cellStyle name="Bilješka 13 2 3 2 4 2" xfId="18196"/>
    <cellStyle name="Bilješka 13 2 3 2 4 2 2" xfId="31776"/>
    <cellStyle name="Bilješka 13 2 3 2 4 3" xfId="26314"/>
    <cellStyle name="Bilješka 13 2 3 2 4 4" xfId="31775"/>
    <cellStyle name="Bilješka 13 2 3 2 4 5" xfId="48074"/>
    <cellStyle name="Bilješka 13 2 3 2 5" xfId="11888"/>
    <cellStyle name="Bilješka 13 2 3 2 5 2" xfId="19403"/>
    <cellStyle name="Bilješka 13 2 3 2 5 2 2" xfId="31778"/>
    <cellStyle name="Bilješka 13 2 3 2 5 3" xfId="27528"/>
    <cellStyle name="Bilješka 13 2 3 2 5 4" xfId="31777"/>
    <cellStyle name="Bilješka 13 2 3 2 5 5" xfId="48699"/>
    <cellStyle name="Bilješka 13 2 3 2 6" xfId="12782"/>
    <cellStyle name="Bilješka 13 2 3 2 6 2" xfId="20286"/>
    <cellStyle name="Bilješka 13 2 3 2 6 2 2" xfId="31780"/>
    <cellStyle name="Bilješka 13 2 3 2 6 3" xfId="28412"/>
    <cellStyle name="Bilješka 13 2 3 2 6 4" xfId="31779"/>
    <cellStyle name="Bilješka 13 2 3 2 6 5" xfId="50992"/>
    <cellStyle name="Bilješka 13 2 3 2 7" xfId="13774"/>
    <cellStyle name="Bilješka 13 2 3 2 7 2" xfId="21238"/>
    <cellStyle name="Bilješka 13 2 3 2 7 2 2" xfId="31782"/>
    <cellStyle name="Bilješka 13 2 3 2 7 3" xfId="29394"/>
    <cellStyle name="Bilješka 13 2 3 2 7 4" xfId="31781"/>
    <cellStyle name="Bilješka 13 2 3 2 7 5" xfId="56661"/>
    <cellStyle name="Bilješka 13 2 3 2 8" xfId="11478"/>
    <cellStyle name="Bilješka 13 2 3 2 8 2" xfId="18993"/>
    <cellStyle name="Bilješka 13 2 3 2 8 2 2" xfId="31784"/>
    <cellStyle name="Bilješka 13 2 3 2 8 3" xfId="27123"/>
    <cellStyle name="Bilješka 13 2 3 2 8 4" xfId="31783"/>
    <cellStyle name="Bilješka 13 2 3 2 9" xfId="15250"/>
    <cellStyle name="Bilješka 13 2 3 2 9 2" xfId="30851"/>
    <cellStyle name="Bilješka 13 2 3 2 9 3" xfId="31785"/>
    <cellStyle name="Bilješka 13 2 3 2_Hotel Fortuna" xfId="49787"/>
    <cellStyle name="Bilješka 13 2 3 3" xfId="9053"/>
    <cellStyle name="Bilješka 13 2 3 3 2" xfId="15933"/>
    <cellStyle name="Bilješka 13 2 3 3 2 2" xfId="31786"/>
    <cellStyle name="Bilješka 13 2 3 3 2 2 2" xfId="54789"/>
    <cellStyle name="Bilješka 13 2 3 3 2 3" xfId="57970"/>
    <cellStyle name="Bilješka 13 2 3 3 2 4" xfId="52460"/>
    <cellStyle name="Bilješka 13 2 3 3 3" xfId="16730"/>
    <cellStyle name="Bilješka 13 2 3 3 3 2" xfId="31787"/>
    <cellStyle name="Bilješka 13 2 3 3 3 3" xfId="51696"/>
    <cellStyle name="Bilješka 13 2 3 3 4" xfId="24251"/>
    <cellStyle name="Bilješka 13 2 3 3 4 2" xfId="54022"/>
    <cellStyle name="Bilješka 13 2 3 3 5" xfId="57212"/>
    <cellStyle name="Bilješka 13 2 3 3 6" xfId="48268"/>
    <cellStyle name="Bilješka 13 2 3 4" xfId="9533"/>
    <cellStyle name="Bilješka 13 2 3 4 2" xfId="17174"/>
    <cellStyle name="Bilješka 13 2 3 4 2 2" xfId="31789"/>
    <cellStyle name="Bilješka 13 2 3 4 2 3" xfId="52457"/>
    <cellStyle name="Bilješka 13 2 3 4 3" xfId="25301"/>
    <cellStyle name="Bilješka 13 2 3 4 3 2" xfId="54786"/>
    <cellStyle name="Bilješka 13 2 3 4 4" xfId="31788"/>
    <cellStyle name="Bilješka 13 2 3 4 4 2" xfId="57967"/>
    <cellStyle name="Bilješka 13 2 3 4 5" xfId="48749"/>
    <cellStyle name="Bilješka 13 2 3 5" xfId="10892"/>
    <cellStyle name="Bilješka 13 2 3 5 2" xfId="18424"/>
    <cellStyle name="Bilješka 13 2 3 5 2 2" xfId="31791"/>
    <cellStyle name="Bilješka 13 2 3 5 3" xfId="26543"/>
    <cellStyle name="Bilješka 13 2 3 5 4" xfId="31790"/>
    <cellStyle name="Bilješka 13 2 3 5 5" xfId="52296"/>
    <cellStyle name="Bilješka 13 2 3 6" xfId="11736"/>
    <cellStyle name="Bilješka 13 2 3 6 2" xfId="19251"/>
    <cellStyle name="Bilješka 13 2 3 6 2 2" xfId="31793"/>
    <cellStyle name="Bilješka 13 2 3 6 3" xfId="27378"/>
    <cellStyle name="Bilješka 13 2 3 6 4" xfId="31792"/>
    <cellStyle name="Bilješka 13 2 3 6 5" xfId="54703"/>
    <cellStyle name="Bilješka 13 2 3 7" xfId="12630"/>
    <cellStyle name="Bilješka 13 2 3 7 2" xfId="20134"/>
    <cellStyle name="Bilješka 13 2 3 7 2 2" xfId="31795"/>
    <cellStyle name="Bilješka 13 2 3 7 3" xfId="28262"/>
    <cellStyle name="Bilješka 13 2 3 7 4" xfId="31794"/>
    <cellStyle name="Bilješka 13 2 3 8" xfId="13110"/>
    <cellStyle name="Bilješka 13 2 3 8 2" xfId="20614"/>
    <cellStyle name="Bilješka 13 2 3 8 2 2" xfId="31797"/>
    <cellStyle name="Bilješka 13 2 3 8 3" xfId="28737"/>
    <cellStyle name="Bilješka 13 2 3 8 4" xfId="31796"/>
    <cellStyle name="Bilješka 13 2 3 9" xfId="14651"/>
    <cellStyle name="Bilješka 13 2 3 9 2" xfId="22027"/>
    <cellStyle name="Bilješka 13 2 3 9 2 2" xfId="31799"/>
    <cellStyle name="Bilješka 13 2 3 9 3" xfId="30258"/>
    <cellStyle name="Bilješka 13 2 3 9 4" xfId="31798"/>
    <cellStyle name="Bilješka 13 2 3_Hotel Fortuna" xfId="49715"/>
    <cellStyle name="Bilješka 13 2 4" xfId="8681"/>
    <cellStyle name="Bilješka 13 2 4 2" xfId="15697"/>
    <cellStyle name="Bilješka 13 2 4 2 2" xfId="31801"/>
    <cellStyle name="Bilješka 13 2 4 2 2 2" xfId="54790"/>
    <cellStyle name="Bilješka 13 2 4 2 3" xfId="57971"/>
    <cellStyle name="Bilješka 13 2 4 2 4" xfId="52461"/>
    <cellStyle name="Bilješka 13 2 4 3" xfId="23113"/>
    <cellStyle name="Bilješka 13 2 4 3 2" xfId="51460"/>
    <cellStyle name="Bilješka 13 2 4 4" xfId="24015"/>
    <cellStyle name="Bilješka 13 2 4 4 2" xfId="51116"/>
    <cellStyle name="Bilješka 13 2 4 5" xfId="31800"/>
    <cellStyle name="Bilješka 13 2 4 5 2" xfId="56976"/>
    <cellStyle name="Bilješka 13 2 4 6" xfId="48211"/>
    <cellStyle name="Bilješka 13 2 5" xfId="8562"/>
    <cellStyle name="Bilješka 13 2 5 2" xfId="16611"/>
    <cellStyle name="Bilješka 13 2 5 2 2" xfId="31803"/>
    <cellStyle name="Bilješka 13 2 5 2 3" xfId="52452"/>
    <cellStyle name="Bilješka 13 2 5 3" xfId="25150"/>
    <cellStyle name="Bilješka 13 2 5 3 2" xfId="54781"/>
    <cellStyle name="Bilješka 13 2 5 4" xfId="31802"/>
    <cellStyle name="Bilješka 13 2 5 4 2" xfId="57962"/>
    <cellStyle name="Bilješka 13 2 5 5" xfId="48511"/>
    <cellStyle name="Bilješka 13 2 6" xfId="10447"/>
    <cellStyle name="Bilješka 13 2 6 2" xfId="17991"/>
    <cellStyle name="Bilješka 13 2 6 2 2" xfId="31805"/>
    <cellStyle name="Bilješka 13 2 6 3" xfId="26107"/>
    <cellStyle name="Bilješka 13 2 6 4" xfId="31804"/>
    <cellStyle name="Bilješka 13 2 6 5" xfId="51264"/>
    <cellStyle name="Bilješka 13 2 7" xfId="11365"/>
    <cellStyle name="Bilješka 13 2 7 2" xfId="18880"/>
    <cellStyle name="Bilješka 13 2 7 2 2" xfId="31807"/>
    <cellStyle name="Bilješka 13 2 7 3" xfId="27012"/>
    <cellStyle name="Bilješka 13 2 7 4" xfId="31806"/>
    <cellStyle name="Bilješka 13 2 7 5" xfId="51059"/>
    <cellStyle name="Bilješka 13 2 8" xfId="12257"/>
    <cellStyle name="Bilješka 13 2 8 2" xfId="19762"/>
    <cellStyle name="Bilješka 13 2 8 2 2" xfId="31809"/>
    <cellStyle name="Bilješka 13 2 8 3" xfId="27894"/>
    <cellStyle name="Bilješka 13 2 8 4" xfId="31808"/>
    <cellStyle name="Bilješka 13 2 9" xfId="10826"/>
    <cellStyle name="Bilješka 13 2 9 2" xfId="18361"/>
    <cellStyle name="Bilješka 13 2 9 2 2" xfId="31811"/>
    <cellStyle name="Bilješka 13 2 9 3" xfId="26479"/>
    <cellStyle name="Bilješka 13 2 9 4" xfId="31810"/>
    <cellStyle name="Bilješka 13 2_Hotel Fortuna" xfId="49734"/>
    <cellStyle name="Bilješka 13 3" xfId="7570"/>
    <cellStyle name="Bilješka 13 3 10" xfId="14187"/>
    <cellStyle name="Bilješka 13 3 10 2" xfId="21609"/>
    <cellStyle name="Bilješka 13 3 10 2 2" xfId="31813"/>
    <cellStyle name="Bilješka 13 3 10 3" xfId="29801"/>
    <cellStyle name="Bilješka 13 3 10 4" xfId="31812"/>
    <cellStyle name="Bilješka 13 3 11" xfId="14917"/>
    <cellStyle name="Bilješka 13 3 11 2" xfId="30522"/>
    <cellStyle name="Bilješka 13 3 11 3" xfId="31814"/>
    <cellStyle name="Bilješka 13 3 12" xfId="23787"/>
    <cellStyle name="Bilješka 13 3 13" xfId="46471"/>
    <cellStyle name="Bilješka 13 3 2" xfId="7766"/>
    <cellStyle name="Bilješka 13 3 2 10" xfId="14135"/>
    <cellStyle name="Bilješka 13 3 2 10 2" xfId="21561"/>
    <cellStyle name="Bilješka 13 3 2 10 2 2" xfId="31816"/>
    <cellStyle name="Bilješka 13 3 2 10 3" xfId="29751"/>
    <cellStyle name="Bilješka 13 3 2 10 4" xfId="31815"/>
    <cellStyle name="Bilješka 13 3 2 11" xfId="15060"/>
    <cellStyle name="Bilješka 13 3 2 11 2" xfId="30664"/>
    <cellStyle name="Bilješka 13 3 2 11 3" xfId="31817"/>
    <cellStyle name="Bilješka 13 3 2 12" xfId="23265"/>
    <cellStyle name="Bilješka 13 3 2 13" xfId="46851"/>
    <cellStyle name="Bilješka 13 3 2 2" xfId="8006"/>
    <cellStyle name="Bilješka 13 3 2 2 10" xfId="15036"/>
    <cellStyle name="Bilješka 13 3 2 2 10 2" xfId="30640"/>
    <cellStyle name="Bilješka 13 3 2 2 10 3" xfId="31818"/>
    <cellStyle name="Bilješka 13 3 2 2 11" xfId="23050"/>
    <cellStyle name="Bilješka 13 3 2 2 12" xfId="47096"/>
    <cellStyle name="Bilješka 13 3 2 2 2" xfId="8322"/>
    <cellStyle name="Bilješka 13 3 2 2 2 10" xfId="22970"/>
    <cellStyle name="Bilješka 13 3 2 2 2 11" xfId="23995"/>
    <cellStyle name="Bilješka 13 3 2 2 2 12" xfId="31819"/>
    <cellStyle name="Bilješka 13 3 2 2 2 13" xfId="47187"/>
    <cellStyle name="Bilješka 13 3 2 2 2 2" xfId="9500"/>
    <cellStyle name="Bilješka 13 3 2 2 2 2 2" xfId="16495"/>
    <cellStyle name="Bilješka 13 3 2 2 2 2 2 2" xfId="31821"/>
    <cellStyle name="Bilješka 13 3 2 2 2 2 2 2 2" xfId="54795"/>
    <cellStyle name="Bilješka 13 3 2 2 2 2 2 3" xfId="57976"/>
    <cellStyle name="Bilješka 13 3 2 2 2 2 2 4" xfId="52466"/>
    <cellStyle name="Bilješka 13 3 2 2 2 2 3" xfId="23116"/>
    <cellStyle name="Bilješka 13 3 2 2 2 2 3 2" xfId="52258"/>
    <cellStyle name="Bilješka 13 3 2 2 2 2 4" xfId="24813"/>
    <cellStyle name="Bilješka 13 3 2 2 2 2 4 2" xfId="54584"/>
    <cellStyle name="Bilješka 13 3 2 2 2 2 5" xfId="31820"/>
    <cellStyle name="Bilješka 13 3 2 2 2 2 5 2" xfId="57774"/>
    <cellStyle name="Bilješka 13 3 2 2 2 3" xfId="9518"/>
    <cellStyle name="Bilješka 13 3 2 2 2 3 2" xfId="17161"/>
    <cellStyle name="Bilješka 13 3 2 2 2 3 2 2" xfId="31823"/>
    <cellStyle name="Bilješka 13 3 2 2 2 3 2 3" xfId="52465"/>
    <cellStyle name="Bilješka 13 3 2 2 2 3 3" xfId="25288"/>
    <cellStyle name="Bilješka 13 3 2 2 2 3 3 2" xfId="54794"/>
    <cellStyle name="Bilješka 13 3 2 2 2 3 4" xfId="31822"/>
    <cellStyle name="Bilješka 13 3 2 2 2 3 4 2" xfId="57975"/>
    <cellStyle name="Bilješka 13 3 2 2 2 4" xfId="10635"/>
    <cellStyle name="Bilješka 13 3 2 2 2 4 2" xfId="18175"/>
    <cellStyle name="Bilješka 13 3 2 2 2 4 2 2" xfId="31825"/>
    <cellStyle name="Bilješka 13 3 2 2 2 4 3" xfId="26292"/>
    <cellStyle name="Bilješka 13 3 2 2 2 4 4" xfId="31824"/>
    <cellStyle name="Bilješka 13 3 2 2 2 4 5" xfId="48240"/>
    <cellStyle name="Bilješka 13 3 2 2 2 5" xfId="12183"/>
    <cellStyle name="Bilješka 13 3 2 2 2 5 2" xfId="19698"/>
    <cellStyle name="Bilješka 13 3 2 2 2 5 2 2" xfId="31827"/>
    <cellStyle name="Bilješka 13 3 2 2 2 5 3" xfId="27821"/>
    <cellStyle name="Bilješka 13 3 2 2 2 5 4" xfId="31826"/>
    <cellStyle name="Bilješka 13 3 2 2 2 5 5" xfId="49313"/>
    <cellStyle name="Bilješka 13 3 2 2 2 6" xfId="13077"/>
    <cellStyle name="Bilješka 13 3 2 2 2 6 2" xfId="20581"/>
    <cellStyle name="Bilješka 13 3 2 2 2 6 2 2" xfId="31829"/>
    <cellStyle name="Bilješka 13 3 2 2 2 6 3" xfId="28705"/>
    <cellStyle name="Bilješka 13 3 2 2 2 6 4" xfId="31828"/>
    <cellStyle name="Bilješka 13 3 2 2 2 6 5" xfId="51266"/>
    <cellStyle name="Bilješka 13 3 2 2 2 7" xfId="13095"/>
    <cellStyle name="Bilješka 13 3 2 2 2 7 2" xfId="20599"/>
    <cellStyle name="Bilješka 13 3 2 2 2 7 2 2" xfId="31831"/>
    <cellStyle name="Bilješka 13 3 2 2 2 7 3" xfId="28722"/>
    <cellStyle name="Bilješka 13 3 2 2 2 7 4" xfId="31830"/>
    <cellStyle name="Bilješka 13 3 2 2 2 7 5" xfId="56956"/>
    <cellStyle name="Bilješka 13 3 2 2 2 8" xfId="14551"/>
    <cellStyle name="Bilješka 13 3 2 2 2 8 2" xfId="21938"/>
    <cellStyle name="Bilješka 13 3 2 2 2 8 2 2" xfId="31833"/>
    <cellStyle name="Bilješka 13 3 2 2 2 8 3" xfId="30160"/>
    <cellStyle name="Bilješka 13 3 2 2 2 8 4" xfId="31832"/>
    <cellStyle name="Bilješka 13 3 2 2 2 9" xfId="14954"/>
    <cellStyle name="Bilješka 13 3 2 2 2 9 2" xfId="30559"/>
    <cellStyle name="Bilješka 13 3 2 2 2 9 3" xfId="31834"/>
    <cellStyle name="Bilješka 13 3 2 2 2_Hotel Fortuna" xfId="49885"/>
    <cellStyle name="Bilješka 13 3 2 2 3" xfId="9184"/>
    <cellStyle name="Bilješka 13 3 2 2 3 2" xfId="16398"/>
    <cellStyle name="Bilješka 13 3 2 2 3 2 2" xfId="31835"/>
    <cellStyle name="Bilješka 13 3 2 2 3 2 2 2" xfId="54796"/>
    <cellStyle name="Bilješka 13 3 2 2 3 2 3" xfId="57977"/>
    <cellStyle name="Bilješka 13 3 2 2 3 2 4" xfId="52467"/>
    <cellStyle name="Bilješka 13 3 2 2 3 3" xfId="17032"/>
    <cellStyle name="Bilješka 13 3 2 2 3 3 2" xfId="31836"/>
    <cellStyle name="Bilješka 13 3 2 2 3 3 3" xfId="52161"/>
    <cellStyle name="Bilješka 13 3 2 2 3 4" xfId="24716"/>
    <cellStyle name="Bilješka 13 3 2 2 3 4 2" xfId="54487"/>
    <cellStyle name="Bilješka 13 3 2 2 3 5" xfId="57677"/>
    <cellStyle name="Bilješka 13 3 2 2 3 6" xfId="48415"/>
    <cellStyle name="Bilješka 13 3 2 2 4" xfId="9963"/>
    <cellStyle name="Bilješka 13 3 2 2 4 2" xfId="17556"/>
    <cellStyle name="Bilješka 13 3 2 2 4 2 2" xfId="31838"/>
    <cellStyle name="Bilješka 13 3 2 2 4 2 3" xfId="52464"/>
    <cellStyle name="Bilješka 13 3 2 2 4 3" xfId="25678"/>
    <cellStyle name="Bilješka 13 3 2 2 4 3 2" xfId="54793"/>
    <cellStyle name="Bilješka 13 3 2 2 4 4" xfId="31837"/>
    <cellStyle name="Bilješka 13 3 2 2 4 4 2" xfId="57974"/>
    <cellStyle name="Bilješka 13 3 2 2 4 5" xfId="49216"/>
    <cellStyle name="Bilješka 13 3 2 2 5" xfId="11073"/>
    <cellStyle name="Bilješka 13 3 2 2 5 2" xfId="18601"/>
    <cellStyle name="Bilješka 13 3 2 2 5 2 2" xfId="31840"/>
    <cellStyle name="Bilješka 13 3 2 2 5 3" xfId="26722"/>
    <cellStyle name="Bilješka 13 3 2 2 5 4" xfId="31839"/>
    <cellStyle name="Bilješka 13 3 2 2 5 5" xfId="51097"/>
    <cellStyle name="Bilješka 13 3 2 2 6" xfId="11867"/>
    <cellStyle name="Bilješka 13 3 2 2 6 2" xfId="19382"/>
    <cellStyle name="Bilješka 13 3 2 2 6 2 2" xfId="31842"/>
    <cellStyle name="Bilješka 13 3 2 2 6 3" xfId="27508"/>
    <cellStyle name="Bilješka 13 3 2 2 6 4" xfId="31841"/>
    <cellStyle name="Bilješka 13 3 2 2 6 5" xfId="56640"/>
    <cellStyle name="Bilješka 13 3 2 2 7" xfId="12761"/>
    <cellStyle name="Bilješka 13 3 2 2 7 2" xfId="20265"/>
    <cellStyle name="Bilješka 13 3 2 2 7 2 2" xfId="31844"/>
    <cellStyle name="Bilješka 13 3 2 2 7 3" xfId="28392"/>
    <cellStyle name="Bilješka 13 3 2 2 7 4" xfId="31843"/>
    <cellStyle name="Bilješka 13 3 2 2 8" xfId="13534"/>
    <cellStyle name="Bilješka 13 3 2 2 8 2" xfId="21005"/>
    <cellStyle name="Bilješka 13 3 2 2 8 2 2" xfId="31846"/>
    <cellStyle name="Bilješka 13 3 2 2 8 3" xfId="29157"/>
    <cellStyle name="Bilješka 13 3 2 2 8 4" xfId="31845"/>
    <cellStyle name="Bilješka 13 3 2 2 9" xfId="14258"/>
    <cellStyle name="Bilješka 13 3 2 2 9 2" xfId="21674"/>
    <cellStyle name="Bilješka 13 3 2 2 9 2 2" xfId="31848"/>
    <cellStyle name="Bilješka 13 3 2 2 9 3" xfId="29870"/>
    <cellStyle name="Bilješka 13 3 2 2 9 4" xfId="31847"/>
    <cellStyle name="Bilješka 13 3 2 2_Hotel Fortuna" xfId="49974"/>
    <cellStyle name="Bilješka 13 3 2 3" xfId="8024"/>
    <cellStyle name="Bilješka 13 3 2 3 10" xfId="23931"/>
    <cellStyle name="Bilješka 13 3 2 3 11" xfId="22304"/>
    <cellStyle name="Bilješka 13 3 2 3 12" xfId="31849"/>
    <cellStyle name="Bilješka 13 3 2 3 2" xfId="9202"/>
    <cellStyle name="Bilješka 13 3 2 3 2 2" xfId="16526"/>
    <cellStyle name="Bilješka 13 3 2 3 2 2 2" xfId="31851"/>
    <cellStyle name="Bilješka 13 3 2 3 2 2 2 2" xfId="52469"/>
    <cellStyle name="Bilješka 13 3 2 3 2 2 3" xfId="54798"/>
    <cellStyle name="Bilješka 13 3 2 3 2 2 4" xfId="57979"/>
    <cellStyle name="Bilješka 13 3 2 3 2 2 5" xfId="47328"/>
    <cellStyle name="Bilješka 13 3 2 3 2 3" xfId="23061"/>
    <cellStyle name="Bilješka 13 3 2 3 2 4" xfId="24844"/>
    <cellStyle name="Bilješka 13 3 2 3 2 4 2" xfId="47792"/>
    <cellStyle name="Bilješka 13 3 2 3 2 5" xfId="31850"/>
    <cellStyle name="Bilješka 13 3 2 3 2 5 2" xfId="49345"/>
    <cellStyle name="Bilješka 13 3 2 3 2 6" xfId="54615"/>
    <cellStyle name="Bilješka 13 3 2 3 2 7" xfId="57805"/>
    <cellStyle name="Bilješka 13 3 2 3 2 8" xfId="47219"/>
    <cellStyle name="Bilješka 13 3 2 3 2_Hotel Fortuna" xfId="49849"/>
    <cellStyle name="Bilješka 13 3 2 3 3" xfId="10056"/>
    <cellStyle name="Bilješka 13 3 2 3 3 2" xfId="15880"/>
    <cellStyle name="Bilješka 13 3 2 3 3 2 2" xfId="31853"/>
    <cellStyle name="Bilješka 13 3 2 3 3 2 2 2" xfId="54799"/>
    <cellStyle name="Bilješka 13 3 2 3 3 2 3" xfId="57980"/>
    <cellStyle name="Bilješka 13 3 2 3 3 2 4" xfId="52470"/>
    <cellStyle name="Bilješka 13 3 2 3 3 3" xfId="22629"/>
    <cellStyle name="Bilješka 13 3 2 3 3 3 2" xfId="51643"/>
    <cellStyle name="Bilješka 13 3 2 3 3 4" xfId="24198"/>
    <cellStyle name="Bilješka 13 3 2 3 3 4 2" xfId="53969"/>
    <cellStyle name="Bilješka 13 3 2 3 3 5" xfId="31852"/>
    <cellStyle name="Bilješka 13 3 2 3 3 5 2" xfId="57159"/>
    <cellStyle name="Bilješka 13 3 2 3 3 6" xfId="47461"/>
    <cellStyle name="Bilješka 13 3 2 3 4" xfId="8611"/>
    <cellStyle name="Bilješka 13 3 2 3 4 2" xfId="17092"/>
    <cellStyle name="Bilješka 13 3 2 3 4 2 2" xfId="31855"/>
    <cellStyle name="Bilješka 13 3 2 3 4 2 3" xfId="52468"/>
    <cellStyle name="Bilješka 13 3 2 3 4 3" xfId="25196"/>
    <cellStyle name="Bilješka 13 3 2 3 4 3 2" xfId="54797"/>
    <cellStyle name="Bilješka 13 3 2 3 4 4" xfId="31854"/>
    <cellStyle name="Bilješka 13 3 2 3 4 4 2" xfId="57978"/>
    <cellStyle name="Bilješka 13 3 2 3 4 5" xfId="48696"/>
    <cellStyle name="Bilješka 13 3 2 3 5" xfId="11885"/>
    <cellStyle name="Bilješka 13 3 2 3 5 2" xfId="19400"/>
    <cellStyle name="Bilješka 13 3 2 3 5 2 2" xfId="31857"/>
    <cellStyle name="Bilješka 13 3 2 3 5 3" xfId="27525"/>
    <cellStyle name="Bilješka 13 3 2 3 5 4" xfId="31856"/>
    <cellStyle name="Bilješka 13 3 2 3 5 5" xfId="52314"/>
    <cellStyle name="Bilješka 13 3 2 3 6" xfId="12779"/>
    <cellStyle name="Bilješka 13 3 2 3 6 2" xfId="20283"/>
    <cellStyle name="Bilješka 13 3 2 3 6 2 2" xfId="31859"/>
    <cellStyle name="Bilješka 13 3 2 3 6 3" xfId="28409"/>
    <cellStyle name="Bilješka 13 3 2 3 6 4" xfId="31858"/>
    <cellStyle name="Bilješka 13 3 2 3 6 5" xfId="56658"/>
    <cellStyle name="Bilješka 13 3 2 3 7" xfId="13627"/>
    <cellStyle name="Bilješka 13 3 2 3 7 2" xfId="21096"/>
    <cellStyle name="Bilješka 13 3 2 3 7 2 2" xfId="31861"/>
    <cellStyle name="Bilješka 13 3 2 3 7 3" xfId="29250"/>
    <cellStyle name="Bilješka 13 3 2 3 7 4" xfId="31860"/>
    <cellStyle name="Bilješka 13 3 2 3 8" xfId="14039"/>
    <cellStyle name="Bilješka 13 3 2 3 8 2" xfId="21478"/>
    <cellStyle name="Bilješka 13 3 2 3 8 2 2" xfId="31863"/>
    <cellStyle name="Bilješka 13 3 2 3 8 3" xfId="29656"/>
    <cellStyle name="Bilješka 13 3 2 3 8 4" xfId="31862"/>
    <cellStyle name="Bilješka 13 3 2 3 9" xfId="12235"/>
    <cellStyle name="Bilješka 13 3 2 3 9 2" xfId="27872"/>
    <cellStyle name="Bilješka 13 3 2 3 9 3" xfId="31864"/>
    <cellStyle name="Bilješka 13 3 2 3_Hotel Fortuna" xfId="50074"/>
    <cellStyle name="Bilješka 13 3 2 4" xfId="8944"/>
    <cellStyle name="Bilješka 13 3 2 4 2" xfId="16142"/>
    <cellStyle name="Bilješka 13 3 2 4 2 2" xfId="31865"/>
    <cellStyle name="Bilješka 13 3 2 4 2 2 2" xfId="54800"/>
    <cellStyle name="Bilješka 13 3 2 4 2 3" xfId="57981"/>
    <cellStyle name="Bilješka 13 3 2 4 2 4" xfId="52471"/>
    <cellStyle name="Bilješka 13 3 2 4 3" xfId="16923"/>
    <cellStyle name="Bilješka 13 3 2 4 3 2" xfId="31866"/>
    <cellStyle name="Bilješka 13 3 2 4 3 3" xfId="51905"/>
    <cellStyle name="Bilješka 13 3 2 4 4" xfId="24460"/>
    <cellStyle name="Bilješka 13 3 2 4 4 2" xfId="54231"/>
    <cellStyle name="Bilješka 13 3 2 4 5" xfId="57421"/>
    <cellStyle name="Bilješka 13 3 2 4 6" xfId="47991"/>
    <cellStyle name="Bilješka 13 3 2 5" xfId="8578"/>
    <cellStyle name="Bilješka 13 3 2 5 2" xfId="15660"/>
    <cellStyle name="Bilješka 13 3 2 5 2 2" xfId="31868"/>
    <cellStyle name="Bilješka 13 3 2 5 2 3" xfId="52463"/>
    <cellStyle name="Bilješka 13 3 2 5 3" xfId="25166"/>
    <cellStyle name="Bilješka 13 3 2 5 3 2" xfId="54792"/>
    <cellStyle name="Bilješka 13 3 2 5 4" xfId="31867"/>
    <cellStyle name="Bilješka 13 3 2 5 4 2" xfId="57973"/>
    <cellStyle name="Bilješka 13 3 2 5 5" xfId="48958"/>
    <cellStyle name="Bilješka 13 3 2 6" xfId="10668"/>
    <cellStyle name="Bilješka 13 3 2 6 2" xfId="18207"/>
    <cellStyle name="Bilješka 13 3 2 6 2 2" xfId="31870"/>
    <cellStyle name="Bilješka 13 3 2 6 3" xfId="26324"/>
    <cellStyle name="Bilješka 13 3 2 6 4" xfId="31869"/>
    <cellStyle name="Bilješka 13 3 2 6 5" xfId="51168"/>
    <cellStyle name="Bilješka 13 3 2 7" xfId="11627"/>
    <cellStyle name="Bilješka 13 3 2 7 2" xfId="19142"/>
    <cellStyle name="Bilješka 13 3 2 7 2 2" xfId="31872"/>
    <cellStyle name="Bilješka 13 3 2 7 3" xfId="27271"/>
    <cellStyle name="Bilješka 13 3 2 7 4" xfId="31871"/>
    <cellStyle name="Bilješka 13 3 2 7 5" xfId="56292"/>
    <cellStyle name="Bilješka 13 3 2 8" xfId="12521"/>
    <cellStyle name="Bilješka 13 3 2 8 2" xfId="20025"/>
    <cellStyle name="Bilješka 13 3 2 8 2 2" xfId="31874"/>
    <cellStyle name="Bilješka 13 3 2 8 3" xfId="28155"/>
    <cellStyle name="Bilješka 13 3 2 8 4" xfId="31873"/>
    <cellStyle name="Bilješka 13 3 2 9" xfId="11477"/>
    <cellStyle name="Bilješka 13 3 2 9 2" xfId="18992"/>
    <cellStyle name="Bilješka 13 3 2 9 2 2" xfId="31876"/>
    <cellStyle name="Bilješka 13 3 2 9 3" xfId="27122"/>
    <cellStyle name="Bilješka 13 3 2 9 4" xfId="31875"/>
    <cellStyle name="Bilješka 13 3 2_Hotel Fortuna" xfId="49967"/>
    <cellStyle name="Bilješka 13 3 3" xfId="8268"/>
    <cellStyle name="Bilješka 13 3 3 10" xfId="23916"/>
    <cellStyle name="Bilješka 13 3 3 11" xfId="22315"/>
    <cellStyle name="Bilješka 13 3 3 12" xfId="31877"/>
    <cellStyle name="Bilješka 13 3 3 13" xfId="47135"/>
    <cellStyle name="Bilješka 13 3 3 2" xfId="9446"/>
    <cellStyle name="Bilješka 13 3 3 2 2" xfId="16441"/>
    <cellStyle name="Bilješka 13 3 3 2 2 2" xfId="31879"/>
    <cellStyle name="Bilješka 13 3 3 2 2 2 2" xfId="54802"/>
    <cellStyle name="Bilješka 13 3 3 2 2 3" xfId="57983"/>
    <cellStyle name="Bilješka 13 3 3 2 2 4" xfId="52473"/>
    <cellStyle name="Bilješka 13 3 3 2 3" xfId="23520"/>
    <cellStyle name="Bilješka 13 3 3 2 3 2" xfId="52204"/>
    <cellStyle name="Bilješka 13 3 3 2 4" xfId="24759"/>
    <cellStyle name="Bilješka 13 3 3 2 4 2" xfId="54530"/>
    <cellStyle name="Bilješka 13 3 3 2 5" xfId="31878"/>
    <cellStyle name="Bilješka 13 3 3 2 5 2" xfId="57720"/>
    <cellStyle name="Bilješka 13 3 3 3" xfId="9579"/>
    <cellStyle name="Bilješka 13 3 3 3 2" xfId="17219"/>
    <cellStyle name="Bilješka 13 3 3 3 2 2" xfId="31881"/>
    <cellStyle name="Bilješka 13 3 3 3 2 3" xfId="52472"/>
    <cellStyle name="Bilješka 13 3 3 3 3" xfId="25346"/>
    <cellStyle name="Bilješka 13 3 3 3 3 2" xfId="54801"/>
    <cellStyle name="Bilješka 13 3 3 3 4" xfId="31880"/>
    <cellStyle name="Bilješka 13 3 3 3 4 2" xfId="57982"/>
    <cellStyle name="Bilješka 13 3 3 4" xfId="10442"/>
    <cellStyle name="Bilješka 13 3 3 4 2" xfId="17986"/>
    <cellStyle name="Bilješka 13 3 3 4 2 2" xfId="31883"/>
    <cellStyle name="Bilješka 13 3 3 4 3" xfId="26102"/>
    <cellStyle name="Bilješka 13 3 3 4 4" xfId="31882"/>
    <cellStyle name="Bilješka 13 3 3 4 5" xfId="48354"/>
    <cellStyle name="Bilješka 13 3 3 5" xfId="12129"/>
    <cellStyle name="Bilješka 13 3 3 5 2" xfId="19644"/>
    <cellStyle name="Bilješka 13 3 3 5 2 2" xfId="31885"/>
    <cellStyle name="Bilješka 13 3 3 5 3" xfId="27767"/>
    <cellStyle name="Bilješka 13 3 3 5 4" xfId="31884"/>
    <cellStyle name="Bilješka 13 3 3 5 5" xfId="49259"/>
    <cellStyle name="Bilješka 13 3 3 6" xfId="13023"/>
    <cellStyle name="Bilješka 13 3 3 6 2" xfId="20527"/>
    <cellStyle name="Bilješka 13 3 3 6 2 2" xfId="31887"/>
    <cellStyle name="Bilješka 13 3 3 6 3" xfId="28651"/>
    <cellStyle name="Bilješka 13 3 3 6 4" xfId="31886"/>
    <cellStyle name="Bilješka 13 3 3 6 5" xfId="51237"/>
    <cellStyle name="Bilješka 13 3 3 7" xfId="13153"/>
    <cellStyle name="Bilješka 13 3 3 7 2" xfId="20636"/>
    <cellStyle name="Bilješka 13 3 3 7 2 2" xfId="31889"/>
    <cellStyle name="Bilješka 13 3 3 7 3" xfId="28780"/>
    <cellStyle name="Bilješka 13 3 3 7 4" xfId="31888"/>
    <cellStyle name="Bilješka 13 3 3 7 5" xfId="56902"/>
    <cellStyle name="Bilješka 13 3 3 8" xfId="14170"/>
    <cellStyle name="Bilješka 13 3 3 8 2" xfId="21593"/>
    <cellStyle name="Bilješka 13 3 3 8 2 2" xfId="31891"/>
    <cellStyle name="Bilješka 13 3 3 8 3" xfId="29784"/>
    <cellStyle name="Bilješka 13 3 3 8 4" xfId="31890"/>
    <cellStyle name="Bilješka 13 3 3 9" xfId="14999"/>
    <cellStyle name="Bilješka 13 3 3 9 2" xfId="30603"/>
    <cellStyle name="Bilješka 13 3 3 9 3" xfId="31892"/>
    <cellStyle name="Bilješka 13 3 3_Hotel Fortuna" xfId="50092"/>
    <cellStyle name="Bilješka 13 3 4" xfId="8742"/>
    <cellStyle name="Bilješka 13 3 4 2" xfId="15750"/>
    <cellStyle name="Bilješka 13 3 4 2 2" xfId="31893"/>
    <cellStyle name="Bilješka 13 3 4 2 2 2" xfId="54803"/>
    <cellStyle name="Bilješka 13 3 4 2 3" xfId="57984"/>
    <cellStyle name="Bilješka 13 3 4 2 4" xfId="52474"/>
    <cellStyle name="Bilješka 13 3 4 3" xfId="16626"/>
    <cellStyle name="Bilješka 13 3 4 3 2" xfId="31894"/>
    <cellStyle name="Bilješka 13 3 4 3 3" xfId="51513"/>
    <cellStyle name="Bilješka 13 3 4 4" xfId="24068"/>
    <cellStyle name="Bilješka 13 3 4 4 2" xfId="50893"/>
    <cellStyle name="Bilješka 13 3 4 5" xfId="57029"/>
    <cellStyle name="Bilješka 13 3 4 6" xfId="48094"/>
    <cellStyle name="Bilješka 13 3 5" xfId="10108"/>
    <cellStyle name="Bilješka 13 3 5 2" xfId="17688"/>
    <cellStyle name="Bilješka 13 3 5 2 2" xfId="31896"/>
    <cellStyle name="Bilješka 13 3 5 2 3" xfId="52462"/>
    <cellStyle name="Bilješka 13 3 5 3" xfId="25810"/>
    <cellStyle name="Bilješka 13 3 5 3 2" xfId="54791"/>
    <cellStyle name="Bilješka 13 3 5 4" xfId="31895"/>
    <cellStyle name="Bilješka 13 3 5 4 2" xfId="57972"/>
    <cellStyle name="Bilješka 13 3 5 5" xfId="48565"/>
    <cellStyle name="Bilješka 13 3 6" xfId="10923"/>
    <cellStyle name="Bilješka 13 3 6 2" xfId="18455"/>
    <cellStyle name="Bilješka 13 3 6 2 2" xfId="31898"/>
    <cellStyle name="Bilješka 13 3 6 3" xfId="26574"/>
    <cellStyle name="Bilješka 13 3 6 4" xfId="31897"/>
    <cellStyle name="Bilješka 13 3 6 5" xfId="50753"/>
    <cellStyle name="Bilješka 13 3 7" xfId="11426"/>
    <cellStyle name="Bilješka 13 3 7 2" xfId="18941"/>
    <cellStyle name="Bilješka 13 3 7 2 2" xfId="31900"/>
    <cellStyle name="Bilješka 13 3 7 3" xfId="27072"/>
    <cellStyle name="Bilješka 13 3 7 4" xfId="31899"/>
    <cellStyle name="Bilješka 13 3 7 5" xfId="56476"/>
    <cellStyle name="Bilješka 13 3 8" xfId="12319"/>
    <cellStyle name="Bilješka 13 3 8 2" xfId="19824"/>
    <cellStyle name="Bilješka 13 3 8 2 2" xfId="31902"/>
    <cellStyle name="Bilješka 13 3 8 3" xfId="27955"/>
    <cellStyle name="Bilješka 13 3 8 4" xfId="31901"/>
    <cellStyle name="Bilješka 13 3 9" xfId="13679"/>
    <cellStyle name="Bilješka 13 3 9 2" xfId="21146"/>
    <cellStyle name="Bilješka 13 3 9 2 2" xfId="31904"/>
    <cellStyle name="Bilješka 13 3 9 3" xfId="29302"/>
    <cellStyle name="Bilješka 13 3 9 4" xfId="31903"/>
    <cellStyle name="Bilješka 13 3_Hotel Fortuna" xfId="49704"/>
    <cellStyle name="Bilješka 13 4" xfId="8363"/>
    <cellStyle name="Bilješka 13 4 2" xfId="17143"/>
    <cellStyle name="Bilješka 13 4 2 2" xfId="31906"/>
    <cellStyle name="Bilješka 13 4 2 3" xfId="52451"/>
    <cellStyle name="Bilješka 13 4 3" xfId="24954"/>
    <cellStyle name="Bilješka 13 4 3 2" xfId="54780"/>
    <cellStyle name="Bilješka 13 4 4" xfId="31905"/>
    <cellStyle name="Bilješka 13 4 4 2" xfId="57961"/>
    <cellStyle name="Bilješka 13 4 5" xfId="47477"/>
    <cellStyle name="Bilješka 13 5" xfId="8357"/>
    <cellStyle name="Bilješka 13 5 2" xfId="15560"/>
    <cellStyle name="Bilješka 13 5 2 2" xfId="31908"/>
    <cellStyle name="Bilješka 13 5 3" xfId="24948"/>
    <cellStyle name="Bilješka 13 5 4" xfId="31907"/>
    <cellStyle name="Bilješka 13 5 5" xfId="48428"/>
    <cellStyle name="Bilješka 13 6" xfId="10667"/>
    <cellStyle name="Bilješka 13 6 2" xfId="18206"/>
    <cellStyle name="Bilješka 13 6 2 2" xfId="31910"/>
    <cellStyle name="Bilješka 13 6 3" xfId="26323"/>
    <cellStyle name="Bilješka 13 6 4" xfId="31909"/>
    <cellStyle name="Bilješka 13 6 5" xfId="50608"/>
    <cellStyle name="Bilješka 13 7" xfId="10843"/>
    <cellStyle name="Bilješka 13 7 2" xfId="18378"/>
    <cellStyle name="Bilješka 13 7 2 2" xfId="31912"/>
    <cellStyle name="Bilješka 13 7 3" xfId="26495"/>
    <cellStyle name="Bilješka 13 7 4" xfId="31911"/>
    <cellStyle name="Bilješka 13 7 5" xfId="56516"/>
    <cellStyle name="Bilješka 13 8" xfId="10640"/>
    <cellStyle name="Bilješka 13 8 2" xfId="18180"/>
    <cellStyle name="Bilješka 13 8 2 2" xfId="31914"/>
    <cellStyle name="Bilješka 13 8 3" xfId="26297"/>
    <cellStyle name="Bilješka 13 8 4" xfId="31913"/>
    <cellStyle name="Bilješka 13 9" xfId="10688"/>
    <cellStyle name="Bilješka 13 9 2" xfId="18226"/>
    <cellStyle name="Bilješka 13 9 2 2" xfId="31916"/>
    <cellStyle name="Bilješka 13 9 3" xfId="26344"/>
    <cellStyle name="Bilješka 13 9 4" xfId="31915"/>
    <cellStyle name="Bilješka 13_Hotel Fortuna" xfId="49720"/>
    <cellStyle name="Bilješka 14" xfId="2395"/>
    <cellStyle name="Bilješka 14 10" xfId="14568"/>
    <cellStyle name="Bilješka 14 10 2" xfId="21954"/>
    <cellStyle name="Bilješka 14 10 2 2" xfId="31918"/>
    <cellStyle name="Bilješka 14 10 3" xfId="30175"/>
    <cellStyle name="Bilješka 14 10 4" xfId="31917"/>
    <cellStyle name="Bilješka 14 11" xfId="15453"/>
    <cellStyle name="Bilješka 14 11 2" xfId="31051"/>
    <cellStyle name="Bilješka 14 11 3" xfId="31919"/>
    <cellStyle name="Bilješka 14 12" xfId="22638"/>
    <cellStyle name="Bilješka 14 13" xfId="45918"/>
    <cellStyle name="Bilješka 14 14" xfId="7283"/>
    <cellStyle name="Bilješka 14 15" xfId="6907"/>
    <cellStyle name="Bilješka 14 2" xfId="7511"/>
    <cellStyle name="Bilješka 14 2 10" xfId="14212"/>
    <cellStyle name="Bilješka 14 2 10 2" xfId="21632"/>
    <cellStyle name="Bilješka 14 2 10 2 2" xfId="31921"/>
    <cellStyle name="Bilješka 14 2 10 3" xfId="29825"/>
    <cellStyle name="Bilješka 14 2 10 4" xfId="31920"/>
    <cellStyle name="Bilješka 14 2 11" xfId="14833"/>
    <cellStyle name="Bilješka 14 2 11 2" xfId="30439"/>
    <cellStyle name="Bilješka 14 2 11 3" xfId="31922"/>
    <cellStyle name="Bilješka 14 2 12" xfId="23082"/>
    <cellStyle name="Bilješka 14 2 2" xfId="7669"/>
    <cellStyle name="Bilješka 14 2 2 10" xfId="11121"/>
    <cellStyle name="Bilješka 14 2 2 10 2" xfId="26770"/>
    <cellStyle name="Bilješka 14 2 2 10 3" xfId="31923"/>
    <cellStyle name="Bilješka 14 2 2 11" xfId="23501"/>
    <cellStyle name="Bilješka 14 2 2 12" xfId="46757"/>
    <cellStyle name="Bilješka 14 2 2 2" xfId="8134"/>
    <cellStyle name="Bilješka 14 2 2 2 10" xfId="22951"/>
    <cellStyle name="Bilješka 14 2 2 2 11" xfId="22366"/>
    <cellStyle name="Bilješka 14 2 2 2 12" xfId="31924"/>
    <cellStyle name="Bilješka 14 2 2 2 13" xfId="46932"/>
    <cellStyle name="Bilješka 14 2 2 2 2" xfId="9312"/>
    <cellStyle name="Bilješka 14 2 2 2 2 2" xfId="16228"/>
    <cellStyle name="Bilješka 14 2 2 2 2 2 2" xfId="31926"/>
    <cellStyle name="Bilješka 14 2 2 2 2 2 2 2" xfId="54808"/>
    <cellStyle name="Bilješka 14 2 2 2 2 2 3" xfId="57989"/>
    <cellStyle name="Bilješka 14 2 2 2 2 2 4" xfId="52479"/>
    <cellStyle name="Bilješka 14 2 2 2 2 3" xfId="22512"/>
    <cellStyle name="Bilješka 14 2 2 2 2 3 2" xfId="51991"/>
    <cellStyle name="Bilješka 14 2 2 2 2 4" xfId="24546"/>
    <cellStyle name="Bilješka 14 2 2 2 2 4 2" xfId="54317"/>
    <cellStyle name="Bilješka 14 2 2 2 2 5" xfId="31925"/>
    <cellStyle name="Bilješka 14 2 2 2 2 5 2" xfId="57507"/>
    <cellStyle name="Bilješka 14 2 2 2 3" xfId="10396"/>
    <cellStyle name="Bilješka 14 2 2 2 3 2" xfId="17941"/>
    <cellStyle name="Bilješka 14 2 2 2 3 2 2" xfId="31928"/>
    <cellStyle name="Bilješka 14 2 2 2 3 2 3" xfId="52478"/>
    <cellStyle name="Bilješka 14 2 2 2 3 3" xfId="26058"/>
    <cellStyle name="Bilješka 14 2 2 2 3 3 2" xfId="54807"/>
    <cellStyle name="Bilješka 14 2 2 2 3 4" xfId="31927"/>
    <cellStyle name="Bilješka 14 2 2 2 3 4 2" xfId="57988"/>
    <cellStyle name="Bilješka 14 2 2 2 4" xfId="10992"/>
    <cellStyle name="Bilješka 14 2 2 2 4 2" xfId="18523"/>
    <cellStyle name="Bilješka 14 2 2 2 4 2 2" xfId="31930"/>
    <cellStyle name="Bilješka 14 2 2 2 4 3" xfId="26641"/>
    <cellStyle name="Bilješka 14 2 2 2 4 4" xfId="31929"/>
    <cellStyle name="Bilješka 14 2 2 2 4 5" xfId="47565"/>
    <cellStyle name="Bilješka 14 2 2 2 5" xfId="11995"/>
    <cellStyle name="Bilješka 14 2 2 2 5 2" xfId="19510"/>
    <cellStyle name="Bilješka 14 2 2 2 5 2 2" xfId="31932"/>
    <cellStyle name="Bilješka 14 2 2 2 5 3" xfId="27634"/>
    <cellStyle name="Bilješka 14 2 2 2 5 4" xfId="31931"/>
    <cellStyle name="Bilješka 14 2 2 2 5 5" xfId="49045"/>
    <cellStyle name="Bilješka 14 2 2 2 6" xfId="12889"/>
    <cellStyle name="Bilješka 14 2 2 2 6 2" xfId="20393"/>
    <cellStyle name="Bilješka 14 2 2 2 6 2 2" xfId="31934"/>
    <cellStyle name="Bilješka 14 2 2 2 6 3" xfId="28518"/>
    <cellStyle name="Bilješka 14 2 2 2 6 4" xfId="31933"/>
    <cellStyle name="Bilješka 14 2 2 2 6 5" xfId="50787"/>
    <cellStyle name="Bilješka 14 2 2 2 7" xfId="13965"/>
    <cellStyle name="Bilješka 14 2 2 2 7 2" xfId="21425"/>
    <cellStyle name="Bilješka 14 2 2 2 7 2 2" xfId="31936"/>
    <cellStyle name="Bilješka 14 2 2 2 7 3" xfId="29583"/>
    <cellStyle name="Bilješka 14 2 2 2 7 4" xfId="31935"/>
    <cellStyle name="Bilješka 14 2 2 2 7 5" xfId="56768"/>
    <cellStyle name="Bilješka 14 2 2 2 8" xfId="14413"/>
    <cellStyle name="Bilješka 14 2 2 2 8 2" xfId="21818"/>
    <cellStyle name="Bilješka 14 2 2 2 8 2 2" xfId="31938"/>
    <cellStyle name="Bilješka 14 2 2 2 8 3" xfId="30023"/>
    <cellStyle name="Bilješka 14 2 2 2 8 4" xfId="31937"/>
    <cellStyle name="Bilješka 14 2 2 2 9" xfId="15227"/>
    <cellStyle name="Bilješka 14 2 2 2 9 2" xfId="30828"/>
    <cellStyle name="Bilješka 14 2 2 2 9 3" xfId="31939"/>
    <cellStyle name="Bilješka 14 2 2 2_Hotel Fortuna" xfId="50177"/>
    <cellStyle name="Bilješka 14 2 2 3" xfId="8846"/>
    <cellStyle name="Bilješka 14 2 2 3 2" xfId="16047"/>
    <cellStyle name="Bilješka 14 2 2 3 2 2" xfId="31940"/>
    <cellStyle name="Bilješka 14 2 2 3 2 2 2" xfId="54809"/>
    <cellStyle name="Bilješka 14 2 2 3 2 3" xfId="57990"/>
    <cellStyle name="Bilješka 14 2 2 3 2 4" xfId="52480"/>
    <cellStyle name="Bilješka 14 2 2 3 3" xfId="16829"/>
    <cellStyle name="Bilješka 14 2 2 3 3 2" xfId="31941"/>
    <cellStyle name="Bilješka 14 2 2 3 3 3" xfId="51810"/>
    <cellStyle name="Bilješka 14 2 2 3 4" xfId="24365"/>
    <cellStyle name="Bilješka 14 2 2 3 4 2" xfId="54136"/>
    <cellStyle name="Bilješka 14 2 2 3 5" xfId="57326"/>
    <cellStyle name="Bilješka 14 2 2 3 6" xfId="47859"/>
    <cellStyle name="Bilješka 14 2 2 4" xfId="9913"/>
    <cellStyle name="Bilješka 14 2 2 4 2" xfId="17516"/>
    <cellStyle name="Bilješka 14 2 2 4 2 2" xfId="31943"/>
    <cellStyle name="Bilješka 14 2 2 4 2 3" xfId="52477"/>
    <cellStyle name="Bilješka 14 2 2 4 3" xfId="25640"/>
    <cellStyle name="Bilješka 14 2 2 4 3 2" xfId="54806"/>
    <cellStyle name="Bilješka 14 2 2 4 4" xfId="31942"/>
    <cellStyle name="Bilješka 14 2 2 4 4 2" xfId="57987"/>
    <cellStyle name="Bilješka 14 2 2 4 5" xfId="48863"/>
    <cellStyle name="Bilješka 14 2 2 5" xfId="8511"/>
    <cellStyle name="Bilješka 14 2 2 5 2" xfId="16955"/>
    <cellStyle name="Bilješka 14 2 2 5 2 2" xfId="31945"/>
    <cellStyle name="Bilješka 14 2 2 5 3" xfId="25099"/>
    <cellStyle name="Bilješka 14 2 2 5 4" xfId="31944"/>
    <cellStyle name="Bilješka 14 2 2 5 5" xfId="51187"/>
    <cellStyle name="Bilješka 14 2 2 6" xfId="11530"/>
    <cellStyle name="Bilješka 14 2 2 6 2" xfId="19045"/>
    <cellStyle name="Bilješka 14 2 2 6 2 2" xfId="31947"/>
    <cellStyle name="Bilješka 14 2 2 6 3" xfId="27175"/>
    <cellStyle name="Bilješka 14 2 2 6 4" xfId="31946"/>
    <cellStyle name="Bilješka 14 2 2 6 5" xfId="56386"/>
    <cellStyle name="Bilješka 14 2 2 7" xfId="12423"/>
    <cellStyle name="Bilješka 14 2 2 7 2" xfId="19928"/>
    <cellStyle name="Bilješka 14 2 2 7 2 2" xfId="31949"/>
    <cellStyle name="Bilješka 14 2 2 7 3" xfId="28058"/>
    <cellStyle name="Bilješka 14 2 2 7 4" xfId="31948"/>
    <cellStyle name="Bilješka 14 2 2 8" xfId="13485"/>
    <cellStyle name="Bilješka 14 2 2 8 2" xfId="20956"/>
    <cellStyle name="Bilješka 14 2 2 8 2 2" xfId="31951"/>
    <cellStyle name="Bilješka 14 2 2 8 3" xfId="29109"/>
    <cellStyle name="Bilješka 14 2 2 8 4" xfId="31950"/>
    <cellStyle name="Bilješka 14 2 2 9" xfId="10799"/>
    <cellStyle name="Bilješka 14 2 2 9 2" xfId="18334"/>
    <cellStyle name="Bilješka 14 2 2 9 2 2" xfId="31953"/>
    <cellStyle name="Bilješka 14 2 2 9 3" xfId="26452"/>
    <cellStyle name="Bilješka 14 2 2 9 4" xfId="31952"/>
    <cellStyle name="Bilješka 14 2 2_Hotel Fortuna" xfId="49655"/>
    <cellStyle name="Bilješka 14 2 3" xfId="7876"/>
    <cellStyle name="Bilješka 14 2 3 10" xfId="14751"/>
    <cellStyle name="Bilješka 14 2 3 10 2" xfId="30357"/>
    <cellStyle name="Bilješka 14 2 3 10 3" xfId="31954"/>
    <cellStyle name="Bilješka 14 2 3 11" xfId="23831"/>
    <cellStyle name="Bilješka 14 2 3 12" xfId="46647"/>
    <cellStyle name="Bilješka 14 2 3 2" xfId="8177"/>
    <cellStyle name="Bilješka 14 2 3 2 10" xfId="23722"/>
    <cellStyle name="Bilješka 14 2 3 2 11" xfId="23555"/>
    <cellStyle name="Bilješka 14 2 3 2 12" xfId="31955"/>
    <cellStyle name="Bilješka 14 2 3 2 13" xfId="46973"/>
    <cellStyle name="Bilješka 14 2 3 2 2" xfId="9355"/>
    <cellStyle name="Bilješka 14 2 3 2 2 2" xfId="16271"/>
    <cellStyle name="Bilješka 14 2 3 2 2 2 2" xfId="31957"/>
    <cellStyle name="Bilješka 14 2 3 2 2 2 2 2" xfId="54812"/>
    <cellStyle name="Bilješka 14 2 3 2 2 2 3" xfId="57993"/>
    <cellStyle name="Bilješka 14 2 3 2 2 2 4" xfId="52483"/>
    <cellStyle name="Bilješka 14 2 3 2 2 3" xfId="22704"/>
    <cellStyle name="Bilješka 14 2 3 2 2 3 2" xfId="52034"/>
    <cellStyle name="Bilješka 14 2 3 2 2 4" xfId="24589"/>
    <cellStyle name="Bilješka 14 2 3 2 2 4 2" xfId="54360"/>
    <cellStyle name="Bilješka 14 2 3 2 2 5" xfId="31956"/>
    <cellStyle name="Bilješka 14 2 3 2 2 5 2" xfId="57550"/>
    <cellStyle name="Bilješka 14 2 3 2 3" xfId="9748"/>
    <cellStyle name="Bilješka 14 2 3 2 3 2" xfId="17368"/>
    <cellStyle name="Bilješka 14 2 3 2 3 2 2" xfId="31959"/>
    <cellStyle name="Bilješka 14 2 3 2 3 2 3" xfId="52482"/>
    <cellStyle name="Bilješka 14 2 3 2 3 3" xfId="25494"/>
    <cellStyle name="Bilješka 14 2 3 2 3 3 2" xfId="54811"/>
    <cellStyle name="Bilješka 14 2 3 2 3 4" xfId="31958"/>
    <cellStyle name="Bilješka 14 2 3 2 3 4 2" xfId="57992"/>
    <cellStyle name="Bilješka 14 2 3 2 4" xfId="10765"/>
    <cellStyle name="Bilješka 14 2 3 2 4 2" xfId="18301"/>
    <cellStyle name="Bilješka 14 2 3 2 4 2 2" xfId="31961"/>
    <cellStyle name="Bilješka 14 2 3 2 4 3" xfId="26419"/>
    <cellStyle name="Bilješka 14 2 3 2 4 4" xfId="31960"/>
    <cellStyle name="Bilješka 14 2 3 2 4 5" xfId="48295"/>
    <cellStyle name="Bilješka 14 2 3 2 5" xfId="12038"/>
    <cellStyle name="Bilješka 14 2 3 2 5 2" xfId="19553"/>
    <cellStyle name="Bilješka 14 2 3 2 5 2 2" xfId="31963"/>
    <cellStyle name="Bilješka 14 2 3 2 5 3" xfId="27677"/>
    <cellStyle name="Bilješka 14 2 3 2 5 4" xfId="31962"/>
    <cellStyle name="Bilješka 14 2 3 2 5 5" xfId="49088"/>
    <cellStyle name="Bilješka 14 2 3 2 6" xfId="12932"/>
    <cellStyle name="Bilješka 14 2 3 2 6 2" xfId="20436"/>
    <cellStyle name="Bilješka 14 2 3 2 6 2 2" xfId="31965"/>
    <cellStyle name="Bilješka 14 2 3 2 6 3" xfId="28561"/>
    <cellStyle name="Bilješka 14 2 3 2 6 4" xfId="31964"/>
    <cellStyle name="Bilješka 14 2 3 2 6 5" xfId="50986"/>
    <cellStyle name="Bilješka 14 2 3 2 7" xfId="13321"/>
    <cellStyle name="Bilješka 14 2 3 2 7 2" xfId="20797"/>
    <cellStyle name="Bilješka 14 2 3 2 7 2 2" xfId="31967"/>
    <cellStyle name="Bilješka 14 2 3 2 7 3" xfId="28947"/>
    <cellStyle name="Bilješka 14 2 3 2 7 4" xfId="31966"/>
    <cellStyle name="Bilješka 14 2 3 2 7 5" xfId="56811"/>
    <cellStyle name="Bilješka 14 2 3 2 8" xfId="13987"/>
    <cellStyle name="Bilješka 14 2 3 2 8 2" xfId="21446"/>
    <cellStyle name="Bilješka 14 2 3 2 8 2 2" xfId="31969"/>
    <cellStyle name="Bilješka 14 2 3 2 8 3" xfId="29604"/>
    <cellStyle name="Bilješka 14 2 3 2 8 4" xfId="31968"/>
    <cellStyle name="Bilješka 14 2 3 2 9" xfId="14929"/>
    <cellStyle name="Bilješka 14 2 3 2 9 2" xfId="30534"/>
    <cellStyle name="Bilješka 14 2 3 2 9 3" xfId="31970"/>
    <cellStyle name="Bilješka 14 2 3 2_Hotel Fortuna" xfId="49990"/>
    <cellStyle name="Bilješka 14 2 3 3" xfId="9054"/>
    <cellStyle name="Bilješka 14 2 3 3 2" xfId="15934"/>
    <cellStyle name="Bilješka 14 2 3 3 2 2" xfId="31971"/>
    <cellStyle name="Bilješka 14 2 3 3 2 2 2" xfId="54813"/>
    <cellStyle name="Bilješka 14 2 3 3 2 3" xfId="57994"/>
    <cellStyle name="Bilješka 14 2 3 3 2 4" xfId="52484"/>
    <cellStyle name="Bilješka 14 2 3 3 3" xfId="16731"/>
    <cellStyle name="Bilješka 14 2 3 3 3 2" xfId="31972"/>
    <cellStyle name="Bilješka 14 2 3 3 3 3" xfId="51697"/>
    <cellStyle name="Bilješka 14 2 3 3 4" xfId="24252"/>
    <cellStyle name="Bilješka 14 2 3 3 4 2" xfId="54023"/>
    <cellStyle name="Bilješka 14 2 3 3 5" xfId="57213"/>
    <cellStyle name="Bilješka 14 2 3 3 6" xfId="48375"/>
    <cellStyle name="Bilješka 14 2 3 4" xfId="8583"/>
    <cellStyle name="Bilješka 14 2 3 4 2" xfId="17054"/>
    <cellStyle name="Bilješka 14 2 3 4 2 2" xfId="31974"/>
    <cellStyle name="Bilješka 14 2 3 4 2 3" xfId="52481"/>
    <cellStyle name="Bilješka 14 2 3 4 3" xfId="25170"/>
    <cellStyle name="Bilješka 14 2 3 4 3 2" xfId="54810"/>
    <cellStyle name="Bilješka 14 2 3 4 4" xfId="31973"/>
    <cellStyle name="Bilješka 14 2 3 4 4 2" xfId="57991"/>
    <cellStyle name="Bilješka 14 2 3 4 5" xfId="48750"/>
    <cellStyle name="Bilješka 14 2 3 5" xfId="8497"/>
    <cellStyle name="Bilješka 14 2 3 5 2" xfId="17114"/>
    <cellStyle name="Bilješka 14 2 3 5 2 2" xfId="31976"/>
    <cellStyle name="Bilješka 14 2 3 5 3" xfId="25085"/>
    <cellStyle name="Bilješka 14 2 3 5 4" xfId="31975"/>
    <cellStyle name="Bilješka 14 2 3 5 5" xfId="51173"/>
    <cellStyle name="Bilješka 14 2 3 6" xfId="11737"/>
    <cellStyle name="Bilješka 14 2 3 6 2" xfId="19252"/>
    <cellStyle name="Bilješka 14 2 3 6 2 2" xfId="31978"/>
    <cellStyle name="Bilješka 14 2 3 6 3" xfId="27379"/>
    <cellStyle name="Bilješka 14 2 3 6 4" xfId="31977"/>
    <cellStyle name="Bilješka 14 2 3 6 5" xfId="50451"/>
    <cellStyle name="Bilješka 14 2 3 7" xfId="12631"/>
    <cellStyle name="Bilješka 14 2 3 7 2" xfId="20135"/>
    <cellStyle name="Bilješka 14 2 3 7 2 2" xfId="31980"/>
    <cellStyle name="Bilješka 14 2 3 7 3" xfId="28263"/>
    <cellStyle name="Bilješka 14 2 3 7 4" xfId="31979"/>
    <cellStyle name="Bilješka 14 2 3 8" xfId="10997"/>
    <cellStyle name="Bilješka 14 2 3 8 2" xfId="18528"/>
    <cellStyle name="Bilješka 14 2 3 8 2 2" xfId="31982"/>
    <cellStyle name="Bilješka 14 2 3 8 3" xfId="26646"/>
    <cellStyle name="Bilješka 14 2 3 8 4" xfId="31981"/>
    <cellStyle name="Bilješka 14 2 3 9" xfId="11339"/>
    <cellStyle name="Bilješka 14 2 3 9 2" xfId="18862"/>
    <cellStyle name="Bilješka 14 2 3 9 2 2" xfId="31984"/>
    <cellStyle name="Bilješka 14 2 3 9 3" xfId="26987"/>
    <cellStyle name="Bilješka 14 2 3 9 4" xfId="31983"/>
    <cellStyle name="Bilješka 14 2 3_Hotel Fortuna" xfId="49987"/>
    <cellStyle name="Bilješka 14 2 4" xfId="8682"/>
    <cellStyle name="Bilješka 14 2 4 2" xfId="15698"/>
    <cellStyle name="Bilješka 14 2 4 2 2" xfId="31986"/>
    <cellStyle name="Bilješka 14 2 4 2 2 2" xfId="54814"/>
    <cellStyle name="Bilješka 14 2 4 2 3" xfId="57995"/>
    <cellStyle name="Bilješka 14 2 4 2 4" xfId="52485"/>
    <cellStyle name="Bilješka 14 2 4 3" xfId="22814"/>
    <cellStyle name="Bilješka 14 2 4 3 2" xfId="51461"/>
    <cellStyle name="Bilješka 14 2 4 4" xfId="24016"/>
    <cellStyle name="Bilješka 14 2 4 4 2" xfId="50884"/>
    <cellStyle name="Bilješka 14 2 4 5" xfId="31985"/>
    <cellStyle name="Bilješka 14 2 4 5 2" xfId="56977"/>
    <cellStyle name="Bilješka 14 2 4 6" xfId="47988"/>
    <cellStyle name="Bilješka 14 2 5" xfId="9859"/>
    <cellStyle name="Bilješka 14 2 5 2" xfId="17468"/>
    <cellStyle name="Bilješka 14 2 5 2 2" xfId="31988"/>
    <cellStyle name="Bilješka 14 2 5 2 3" xfId="52476"/>
    <cellStyle name="Bilješka 14 2 5 3" xfId="25593"/>
    <cellStyle name="Bilješka 14 2 5 3 2" xfId="54805"/>
    <cellStyle name="Bilješka 14 2 5 4" xfId="31987"/>
    <cellStyle name="Bilješka 14 2 5 4 2" xfId="57986"/>
    <cellStyle name="Bilješka 14 2 5 5" xfId="48512"/>
    <cellStyle name="Bilješka 14 2 6" xfId="10932"/>
    <cellStyle name="Bilješka 14 2 6 2" xfId="18463"/>
    <cellStyle name="Bilješka 14 2 6 2 2" xfId="31990"/>
    <cellStyle name="Bilješka 14 2 6 3" xfId="26582"/>
    <cellStyle name="Bilješka 14 2 6 4" xfId="31989"/>
    <cellStyle name="Bilješka 14 2 6 5" xfId="50854"/>
    <cellStyle name="Bilješka 14 2 7" xfId="11366"/>
    <cellStyle name="Bilješka 14 2 7 2" xfId="18881"/>
    <cellStyle name="Bilješka 14 2 7 2 2" xfId="31992"/>
    <cellStyle name="Bilješka 14 2 7 3" xfId="27013"/>
    <cellStyle name="Bilješka 14 2 7 4" xfId="31991"/>
    <cellStyle name="Bilješka 14 2 7 5" xfId="50536"/>
    <cellStyle name="Bilješka 14 2 8" xfId="12258"/>
    <cellStyle name="Bilješka 14 2 8 2" xfId="19763"/>
    <cellStyle name="Bilješka 14 2 8 2 2" xfId="31994"/>
    <cellStyle name="Bilješka 14 2 8 3" xfId="27895"/>
    <cellStyle name="Bilješka 14 2 8 4" xfId="31993"/>
    <cellStyle name="Bilješka 14 2 9" xfId="13432"/>
    <cellStyle name="Bilješka 14 2 9 2" xfId="20903"/>
    <cellStyle name="Bilješka 14 2 9 2 2" xfId="31996"/>
    <cellStyle name="Bilješka 14 2 9 3" xfId="29057"/>
    <cellStyle name="Bilješka 14 2 9 4" xfId="31995"/>
    <cellStyle name="Bilješka 14 2_Hotel Fortuna" xfId="50201"/>
    <cellStyle name="Bilješka 14 3" xfId="7571"/>
    <cellStyle name="Bilješka 14 3 10" xfId="14223"/>
    <cellStyle name="Bilješka 14 3 10 2" xfId="21642"/>
    <cellStyle name="Bilješka 14 3 10 2 2" xfId="31998"/>
    <cellStyle name="Bilješka 14 3 10 3" xfId="29836"/>
    <cellStyle name="Bilješka 14 3 10 4" xfId="31997"/>
    <cellStyle name="Bilješka 14 3 11" xfId="14865"/>
    <cellStyle name="Bilješka 14 3 11 2" xfId="30471"/>
    <cellStyle name="Bilješka 14 3 11 3" xfId="31999"/>
    <cellStyle name="Bilješka 14 3 12" xfId="22601"/>
    <cellStyle name="Bilješka 14 3 13" xfId="46472"/>
    <cellStyle name="Bilješka 14 3 2" xfId="7741"/>
    <cellStyle name="Bilješka 14 3 2 10" xfId="14198"/>
    <cellStyle name="Bilješka 14 3 2 10 2" xfId="21620"/>
    <cellStyle name="Bilješka 14 3 2 10 2 2" xfId="32001"/>
    <cellStyle name="Bilješka 14 3 2 10 3" xfId="29812"/>
    <cellStyle name="Bilješka 14 3 2 10 4" xfId="32000"/>
    <cellStyle name="Bilješka 14 3 2 11" xfId="14916"/>
    <cellStyle name="Bilješka 14 3 2 11 2" xfId="30521"/>
    <cellStyle name="Bilješka 14 3 2 11 3" xfId="32002"/>
    <cellStyle name="Bilješka 14 3 2 12" xfId="22665"/>
    <cellStyle name="Bilješka 14 3 2 13" xfId="46827"/>
    <cellStyle name="Bilješka 14 3 2 2" xfId="7982"/>
    <cellStyle name="Bilješka 14 3 2 2 10" xfId="14889"/>
    <cellStyle name="Bilješka 14 3 2 2 10 2" xfId="30495"/>
    <cellStyle name="Bilješka 14 3 2 2 10 3" xfId="32003"/>
    <cellStyle name="Bilješka 14 3 2 2 11" xfId="22349"/>
    <cellStyle name="Bilješka 14 3 2 2 12" xfId="47072"/>
    <cellStyle name="Bilješka 14 3 2 2 2" xfId="8298"/>
    <cellStyle name="Bilješka 14 3 2 2 2 10" xfId="23104"/>
    <cellStyle name="Bilješka 14 3 2 2 2 11" xfId="22318"/>
    <cellStyle name="Bilješka 14 3 2 2 2 12" xfId="32004"/>
    <cellStyle name="Bilješka 14 3 2 2 2 13" xfId="47163"/>
    <cellStyle name="Bilješka 14 3 2 2 2 2" xfId="9476"/>
    <cellStyle name="Bilješka 14 3 2 2 2 2 2" xfId="16471"/>
    <cellStyle name="Bilješka 14 3 2 2 2 2 2 2" xfId="32006"/>
    <cellStyle name="Bilješka 14 3 2 2 2 2 2 2 2" xfId="54819"/>
    <cellStyle name="Bilješka 14 3 2 2 2 2 2 3" xfId="58000"/>
    <cellStyle name="Bilješka 14 3 2 2 2 2 2 4" xfId="52490"/>
    <cellStyle name="Bilješka 14 3 2 2 2 2 3" xfId="23095"/>
    <cellStyle name="Bilješka 14 3 2 2 2 2 3 2" xfId="52234"/>
    <cellStyle name="Bilješka 14 3 2 2 2 2 4" xfId="24789"/>
    <cellStyle name="Bilješka 14 3 2 2 2 2 4 2" xfId="54560"/>
    <cellStyle name="Bilješka 14 3 2 2 2 2 5" xfId="32005"/>
    <cellStyle name="Bilješka 14 3 2 2 2 2 5 2" xfId="57750"/>
    <cellStyle name="Bilješka 14 3 2 2 2 3" xfId="9825"/>
    <cellStyle name="Bilješka 14 3 2 2 2 3 2" xfId="17438"/>
    <cellStyle name="Bilješka 14 3 2 2 2 3 2 2" xfId="32008"/>
    <cellStyle name="Bilješka 14 3 2 2 2 3 2 3" xfId="52489"/>
    <cellStyle name="Bilješka 14 3 2 2 2 3 3" xfId="25563"/>
    <cellStyle name="Bilješka 14 3 2 2 2 3 3 2" xfId="54818"/>
    <cellStyle name="Bilješka 14 3 2 2 2 3 4" xfId="32007"/>
    <cellStyle name="Bilješka 14 3 2 2 2 3 4 2" xfId="57999"/>
    <cellStyle name="Bilješka 14 3 2 2 2 4" xfId="8546"/>
    <cellStyle name="Bilješka 14 3 2 2 2 4 2" xfId="15618"/>
    <cellStyle name="Bilješka 14 3 2 2 2 4 2 2" xfId="32010"/>
    <cellStyle name="Bilješka 14 3 2 2 2 4 3" xfId="25134"/>
    <cellStyle name="Bilješka 14 3 2 2 2 4 4" xfId="32009"/>
    <cellStyle name="Bilješka 14 3 2 2 2 4 5" xfId="47454"/>
    <cellStyle name="Bilješka 14 3 2 2 2 5" xfId="12159"/>
    <cellStyle name="Bilješka 14 3 2 2 2 5 2" xfId="19674"/>
    <cellStyle name="Bilješka 14 3 2 2 2 5 2 2" xfId="32012"/>
    <cellStyle name="Bilješka 14 3 2 2 2 5 3" xfId="27797"/>
    <cellStyle name="Bilješka 14 3 2 2 2 5 4" xfId="32011"/>
    <cellStyle name="Bilješka 14 3 2 2 2 5 5" xfId="49289"/>
    <cellStyle name="Bilješka 14 3 2 2 2 6" xfId="13053"/>
    <cellStyle name="Bilješka 14 3 2 2 2 6 2" xfId="20557"/>
    <cellStyle name="Bilješka 14 3 2 2 2 6 2 2" xfId="32014"/>
    <cellStyle name="Bilješka 14 3 2 2 2 6 3" xfId="28681"/>
    <cellStyle name="Bilješka 14 3 2 2 2 6 4" xfId="32013"/>
    <cellStyle name="Bilješka 14 3 2 2 2 6 5" xfId="50782"/>
    <cellStyle name="Bilješka 14 3 2 2 2 7" xfId="13398"/>
    <cellStyle name="Bilješka 14 3 2 2 2 7 2" xfId="20871"/>
    <cellStyle name="Bilješka 14 3 2 2 2 7 2 2" xfId="32016"/>
    <cellStyle name="Bilješka 14 3 2 2 2 7 3" xfId="29023"/>
    <cellStyle name="Bilješka 14 3 2 2 2 7 4" xfId="32015"/>
    <cellStyle name="Bilješka 14 3 2 2 2 7 5" xfId="56932"/>
    <cellStyle name="Bilješka 14 3 2 2 2 8" xfId="14483"/>
    <cellStyle name="Bilješka 14 3 2 2 2 8 2" xfId="21880"/>
    <cellStyle name="Bilješka 14 3 2 2 2 8 2 2" xfId="32018"/>
    <cellStyle name="Bilješka 14 3 2 2 2 8 3" xfId="30093"/>
    <cellStyle name="Bilješka 14 3 2 2 2 8 4" xfId="32017"/>
    <cellStyle name="Bilješka 14 3 2 2 2 9" xfId="15348"/>
    <cellStyle name="Bilješka 14 3 2 2 2 9 2" xfId="30949"/>
    <cellStyle name="Bilješka 14 3 2 2 2 9 3" xfId="32019"/>
    <cellStyle name="Bilješka 14 3 2 2 2_Hotel Fortuna" xfId="50072"/>
    <cellStyle name="Bilješka 14 3 2 2 3" xfId="9160"/>
    <cellStyle name="Bilješka 14 3 2 2 3 2" xfId="16374"/>
    <cellStyle name="Bilješka 14 3 2 2 3 2 2" xfId="32020"/>
    <cellStyle name="Bilješka 14 3 2 2 3 2 2 2" xfId="54820"/>
    <cellStyle name="Bilješka 14 3 2 2 3 2 3" xfId="58001"/>
    <cellStyle name="Bilješka 14 3 2 2 3 2 4" xfId="52491"/>
    <cellStyle name="Bilješka 14 3 2 2 3 3" xfId="17008"/>
    <cellStyle name="Bilješka 14 3 2 2 3 3 2" xfId="32021"/>
    <cellStyle name="Bilješka 14 3 2 2 3 3 3" xfId="52137"/>
    <cellStyle name="Bilješka 14 3 2 2 3 4" xfId="24692"/>
    <cellStyle name="Bilješka 14 3 2 2 3 4 2" xfId="54463"/>
    <cellStyle name="Bilješka 14 3 2 2 3 5" xfId="57653"/>
    <cellStyle name="Bilješka 14 3 2 2 3 6" xfId="47957"/>
    <cellStyle name="Bilješka 14 3 2 2 4" xfId="9656"/>
    <cellStyle name="Bilješka 14 3 2 2 4 2" xfId="17283"/>
    <cellStyle name="Bilješka 14 3 2 2 4 2 2" xfId="32023"/>
    <cellStyle name="Bilješka 14 3 2 2 4 2 3" xfId="52488"/>
    <cellStyle name="Bilješka 14 3 2 2 4 3" xfId="25409"/>
    <cellStyle name="Bilješka 14 3 2 2 4 3 2" xfId="54817"/>
    <cellStyle name="Bilješka 14 3 2 2 4 4" xfId="32022"/>
    <cellStyle name="Bilješka 14 3 2 2 4 4 2" xfId="57998"/>
    <cellStyle name="Bilješka 14 3 2 2 4 5" xfId="49192"/>
    <cellStyle name="Bilješka 14 3 2 2 5" xfId="10518"/>
    <cellStyle name="Bilješka 14 3 2 2 5 2" xfId="18060"/>
    <cellStyle name="Bilješka 14 3 2 2 5 2 2" xfId="32025"/>
    <cellStyle name="Bilješka 14 3 2 2 5 3" xfId="26176"/>
    <cellStyle name="Bilješka 14 3 2 2 5 4" xfId="32024"/>
    <cellStyle name="Bilješka 14 3 2 2 5 5" xfId="50866"/>
    <cellStyle name="Bilješka 14 3 2 2 6" xfId="11843"/>
    <cellStyle name="Bilješka 14 3 2 2 6 2" xfId="19358"/>
    <cellStyle name="Bilješka 14 3 2 2 6 2 2" xfId="32027"/>
    <cellStyle name="Bilješka 14 3 2 2 6 3" xfId="27484"/>
    <cellStyle name="Bilješka 14 3 2 2 6 4" xfId="32026"/>
    <cellStyle name="Bilješka 14 3 2 2 6 5" xfId="56616"/>
    <cellStyle name="Bilješka 14 3 2 2 7" xfId="12737"/>
    <cellStyle name="Bilješka 14 3 2 2 7 2" xfId="20241"/>
    <cellStyle name="Bilješka 14 3 2 2 7 2 2" xfId="32029"/>
    <cellStyle name="Bilješka 14 3 2 2 7 3" xfId="28368"/>
    <cellStyle name="Bilješka 14 3 2 2 7 4" xfId="32028"/>
    <cellStyle name="Bilješka 14 3 2 2 8" xfId="13230"/>
    <cellStyle name="Bilješka 14 3 2 2 8 2" xfId="20710"/>
    <cellStyle name="Bilješka 14 3 2 2 8 2 2" xfId="32031"/>
    <cellStyle name="Bilješka 14 3 2 2 8 3" xfId="28856"/>
    <cellStyle name="Bilješka 14 3 2 2 8 4" xfId="32030"/>
    <cellStyle name="Bilješka 14 3 2 2 9" xfId="14788"/>
    <cellStyle name="Bilješka 14 3 2 2 9 2" xfId="22140"/>
    <cellStyle name="Bilješka 14 3 2 2 9 2 2" xfId="32033"/>
    <cellStyle name="Bilješka 14 3 2 2 9 3" xfId="30394"/>
    <cellStyle name="Bilješka 14 3 2 2 9 4" xfId="32032"/>
    <cellStyle name="Bilješka 14 3 2 2_Hotel Fortuna" xfId="49779"/>
    <cellStyle name="Bilješka 14 3 2 3" xfId="8048"/>
    <cellStyle name="Bilješka 14 3 2 3 10" xfId="22688"/>
    <cellStyle name="Bilješka 14 3 2 3 11" xfId="23807"/>
    <cellStyle name="Bilješka 14 3 2 3 12" xfId="32034"/>
    <cellStyle name="Bilješka 14 3 2 3 2" xfId="9226"/>
    <cellStyle name="Bilješka 14 3 2 3 2 2" xfId="16535"/>
    <cellStyle name="Bilješka 14 3 2 3 2 2 2" xfId="32036"/>
    <cellStyle name="Bilješka 14 3 2 3 2 2 2 2" xfId="52493"/>
    <cellStyle name="Bilješka 14 3 2 3 2 2 3" xfId="54822"/>
    <cellStyle name="Bilješka 14 3 2 3 2 2 4" xfId="58003"/>
    <cellStyle name="Bilješka 14 3 2 3 2 2 5" xfId="47337"/>
    <cellStyle name="Bilješka 14 3 2 3 2 3" xfId="23562"/>
    <cellStyle name="Bilješka 14 3 2 3 2 4" xfId="24853"/>
    <cellStyle name="Bilješka 14 3 2 3 2 4 2" xfId="48291"/>
    <cellStyle name="Bilješka 14 3 2 3 2 5" xfId="32035"/>
    <cellStyle name="Bilješka 14 3 2 3 2 5 2" xfId="49354"/>
    <cellStyle name="Bilješka 14 3 2 3 2 6" xfId="54624"/>
    <cellStyle name="Bilješka 14 3 2 3 2 7" xfId="57814"/>
    <cellStyle name="Bilješka 14 3 2 3 2 8" xfId="47228"/>
    <cellStyle name="Bilješka 14 3 2 3 2_Hotel Fortuna" xfId="49637"/>
    <cellStyle name="Bilješka 14 3 2 3 3" xfId="9653"/>
    <cellStyle name="Bilješka 14 3 2 3 3 2" xfId="15983"/>
    <cellStyle name="Bilješka 14 3 2 3 3 2 2" xfId="32038"/>
    <cellStyle name="Bilješka 14 3 2 3 3 2 2 2" xfId="54823"/>
    <cellStyle name="Bilješka 14 3 2 3 3 2 3" xfId="58004"/>
    <cellStyle name="Bilješka 14 3 2 3 3 2 4" xfId="52494"/>
    <cellStyle name="Bilješka 14 3 2 3 3 3" xfId="23559"/>
    <cellStyle name="Bilješka 14 3 2 3 3 3 2" xfId="51746"/>
    <cellStyle name="Bilješka 14 3 2 3 3 4" xfId="24301"/>
    <cellStyle name="Bilješka 14 3 2 3 3 4 2" xfId="54072"/>
    <cellStyle name="Bilješka 14 3 2 3 3 5" xfId="32037"/>
    <cellStyle name="Bilješka 14 3 2 3 3 5 2" xfId="57262"/>
    <cellStyle name="Bilješka 14 3 2 3 3 6" xfId="47465"/>
    <cellStyle name="Bilješka 14 3 2 3 4" xfId="8353"/>
    <cellStyle name="Bilješka 14 3 2 3 4 2" xfId="16965"/>
    <cellStyle name="Bilješka 14 3 2 3 4 2 2" xfId="32040"/>
    <cellStyle name="Bilješka 14 3 2 3 4 2 3" xfId="52492"/>
    <cellStyle name="Bilješka 14 3 2 3 4 3" xfId="24944"/>
    <cellStyle name="Bilješka 14 3 2 3 4 3 2" xfId="54821"/>
    <cellStyle name="Bilješka 14 3 2 3 4 4" xfId="32039"/>
    <cellStyle name="Bilješka 14 3 2 3 4 4 2" xfId="58002"/>
    <cellStyle name="Bilješka 14 3 2 3 4 5" xfId="48799"/>
    <cellStyle name="Bilješka 14 3 2 3 5" xfId="11909"/>
    <cellStyle name="Bilješka 14 3 2 3 5 2" xfId="19424"/>
    <cellStyle name="Bilješka 14 3 2 3 5 2 2" xfId="32042"/>
    <cellStyle name="Bilješka 14 3 2 3 5 3" xfId="27549"/>
    <cellStyle name="Bilješka 14 3 2 3 5 4" xfId="32041"/>
    <cellStyle name="Bilješka 14 3 2 3 5 5" xfId="50671"/>
    <cellStyle name="Bilješka 14 3 2 3 6" xfId="12803"/>
    <cellStyle name="Bilješka 14 3 2 3 6 2" xfId="20307"/>
    <cellStyle name="Bilješka 14 3 2 3 6 2 2" xfId="32044"/>
    <cellStyle name="Bilješka 14 3 2 3 6 3" xfId="28433"/>
    <cellStyle name="Bilješka 14 3 2 3 6 4" xfId="32043"/>
    <cellStyle name="Bilješka 14 3 2 3 6 5" xfId="56682"/>
    <cellStyle name="Bilješka 14 3 2 3 7" xfId="13227"/>
    <cellStyle name="Bilješka 14 3 2 3 7 2" xfId="20707"/>
    <cellStyle name="Bilješka 14 3 2 3 7 2 2" xfId="32046"/>
    <cellStyle name="Bilješka 14 3 2 3 7 3" xfId="28853"/>
    <cellStyle name="Bilješka 14 3 2 3 7 4" xfId="32045"/>
    <cellStyle name="Bilješka 14 3 2 3 8" xfId="11417"/>
    <cellStyle name="Bilješka 14 3 2 3 8 2" xfId="18932"/>
    <cellStyle name="Bilješka 14 3 2 3 8 2 2" xfId="32048"/>
    <cellStyle name="Bilješka 14 3 2 3 8 3" xfId="27063"/>
    <cellStyle name="Bilješka 14 3 2 3 8 4" xfId="32047"/>
    <cellStyle name="Bilješka 14 3 2 3 9" xfId="14110"/>
    <cellStyle name="Bilješka 14 3 2 3 9 2" xfId="29726"/>
    <cellStyle name="Bilješka 14 3 2 3 9 3" xfId="32049"/>
    <cellStyle name="Bilješka 14 3 2 3_Hotel Fortuna" xfId="50400"/>
    <cellStyle name="Bilješka 14 3 2 4" xfId="8918"/>
    <cellStyle name="Bilješka 14 3 2 4 2" xfId="16118"/>
    <cellStyle name="Bilješka 14 3 2 4 2 2" xfId="32050"/>
    <cellStyle name="Bilješka 14 3 2 4 2 2 2" xfId="54824"/>
    <cellStyle name="Bilješka 14 3 2 4 2 3" xfId="58005"/>
    <cellStyle name="Bilješka 14 3 2 4 2 4" xfId="52495"/>
    <cellStyle name="Bilješka 14 3 2 4 3" xfId="16899"/>
    <cellStyle name="Bilješka 14 3 2 4 3 2" xfId="32051"/>
    <cellStyle name="Bilješka 14 3 2 4 3 3" xfId="51881"/>
    <cellStyle name="Bilješka 14 3 2 4 4" xfId="24436"/>
    <cellStyle name="Bilješka 14 3 2 4 4 2" xfId="54207"/>
    <cellStyle name="Bilješka 14 3 2 4 5" xfId="57397"/>
    <cellStyle name="Bilješka 14 3 2 4 6" xfId="48336"/>
    <cellStyle name="Bilješka 14 3 2 5" xfId="9791"/>
    <cellStyle name="Bilješka 14 3 2 5 2" xfId="17409"/>
    <cellStyle name="Bilješka 14 3 2 5 2 2" xfId="32053"/>
    <cellStyle name="Bilješka 14 3 2 5 2 3" xfId="52487"/>
    <cellStyle name="Bilješka 14 3 2 5 3" xfId="25534"/>
    <cellStyle name="Bilješka 14 3 2 5 3 2" xfId="54816"/>
    <cellStyle name="Bilješka 14 3 2 5 4" xfId="32052"/>
    <cellStyle name="Bilješka 14 3 2 5 4 2" xfId="57997"/>
    <cellStyle name="Bilješka 14 3 2 5 5" xfId="48934"/>
    <cellStyle name="Bilješka 14 3 2 6" xfId="10885"/>
    <cellStyle name="Bilješka 14 3 2 6 2" xfId="18417"/>
    <cellStyle name="Bilješka 14 3 2 6 2 2" xfId="32055"/>
    <cellStyle name="Bilješka 14 3 2 6 3" xfId="26536"/>
    <cellStyle name="Bilješka 14 3 2 6 4" xfId="32054"/>
    <cellStyle name="Bilješka 14 3 2 6 5" xfId="52304"/>
    <cellStyle name="Bilješka 14 3 2 7" xfId="11601"/>
    <cellStyle name="Bilješka 14 3 2 7 2" xfId="19116"/>
    <cellStyle name="Bilješka 14 3 2 7 2 2" xfId="32057"/>
    <cellStyle name="Bilješka 14 3 2 7 3" xfId="27245"/>
    <cellStyle name="Bilješka 14 3 2 7 4" xfId="32056"/>
    <cellStyle name="Bilješka 14 3 2 7 5" xfId="56317"/>
    <cellStyle name="Bilješka 14 3 2 8" xfId="12495"/>
    <cellStyle name="Bilješka 14 3 2 8 2" xfId="19999"/>
    <cellStyle name="Bilješka 14 3 2 8 2 2" xfId="32059"/>
    <cellStyle name="Bilješka 14 3 2 8 3" xfId="28129"/>
    <cellStyle name="Bilješka 14 3 2 8 4" xfId="32058"/>
    <cellStyle name="Bilješka 14 3 2 9" xfId="13364"/>
    <cellStyle name="Bilješka 14 3 2 9 2" xfId="20838"/>
    <cellStyle name="Bilješka 14 3 2 9 2 2" xfId="32061"/>
    <cellStyle name="Bilješka 14 3 2 9 3" xfId="28989"/>
    <cellStyle name="Bilješka 14 3 2 9 4" xfId="32060"/>
    <cellStyle name="Bilješka 14 3 2_Hotel Fortuna" xfId="50208"/>
    <cellStyle name="Bilješka 14 3 3" xfId="8224"/>
    <cellStyle name="Bilješka 14 3 3 10" xfId="22971"/>
    <cellStyle name="Bilješka 14 3 3 11" xfId="22786"/>
    <cellStyle name="Bilješka 14 3 3 12" xfId="32062"/>
    <cellStyle name="Bilješka 14 3 3 13" xfId="47017"/>
    <cellStyle name="Bilješka 14 3 3 2" xfId="9402"/>
    <cellStyle name="Bilješka 14 3 3 2 2" xfId="16317"/>
    <cellStyle name="Bilješka 14 3 3 2 2 2" xfId="32064"/>
    <cellStyle name="Bilješka 14 3 3 2 2 2 2" xfId="54826"/>
    <cellStyle name="Bilješka 14 3 3 2 2 3" xfId="58007"/>
    <cellStyle name="Bilješka 14 3 3 2 2 4" xfId="52497"/>
    <cellStyle name="Bilješka 14 3 3 2 3" xfId="22555"/>
    <cellStyle name="Bilješka 14 3 3 2 3 2" xfId="52080"/>
    <cellStyle name="Bilješka 14 3 3 2 4" xfId="24635"/>
    <cellStyle name="Bilješka 14 3 3 2 4 2" xfId="54406"/>
    <cellStyle name="Bilješka 14 3 3 2 5" xfId="32063"/>
    <cellStyle name="Bilješka 14 3 3 2 5 2" xfId="57596"/>
    <cellStyle name="Bilješka 14 3 3 3" xfId="10341"/>
    <cellStyle name="Bilješka 14 3 3 3 2" xfId="17895"/>
    <cellStyle name="Bilješka 14 3 3 3 2 2" xfId="32066"/>
    <cellStyle name="Bilješka 14 3 3 3 2 3" xfId="52496"/>
    <cellStyle name="Bilješka 14 3 3 3 3" xfId="26012"/>
    <cellStyle name="Bilješka 14 3 3 3 3 2" xfId="54825"/>
    <cellStyle name="Bilješka 14 3 3 3 4" xfId="32065"/>
    <cellStyle name="Bilješka 14 3 3 3 4 2" xfId="58006"/>
    <cellStyle name="Bilješka 14 3 3 4" xfId="10629"/>
    <cellStyle name="Bilješka 14 3 3 4 2" xfId="18169"/>
    <cellStyle name="Bilješka 14 3 3 4 2 2" xfId="32068"/>
    <cellStyle name="Bilješka 14 3 3 4 3" xfId="26286"/>
    <cellStyle name="Bilješka 14 3 3 4 4" xfId="32067"/>
    <cellStyle name="Bilješka 14 3 3 4 5" xfId="48351"/>
    <cellStyle name="Bilješka 14 3 3 5" xfId="12085"/>
    <cellStyle name="Bilješka 14 3 3 5 2" xfId="19600"/>
    <cellStyle name="Bilješka 14 3 3 5 2 2" xfId="32070"/>
    <cellStyle name="Bilješka 14 3 3 5 3" xfId="27723"/>
    <cellStyle name="Bilješka 14 3 3 5 4" xfId="32069"/>
    <cellStyle name="Bilješka 14 3 3 5 5" xfId="49135"/>
    <cellStyle name="Bilješka 14 3 3 6" xfId="12979"/>
    <cellStyle name="Bilješka 14 3 3 6 2" xfId="20483"/>
    <cellStyle name="Bilješka 14 3 3 6 2 2" xfId="32072"/>
    <cellStyle name="Bilješka 14 3 3 6 3" xfId="28607"/>
    <cellStyle name="Bilješka 14 3 3 6 4" xfId="32071"/>
    <cellStyle name="Bilješka 14 3 3 6 5" xfId="50955"/>
    <cellStyle name="Bilješka 14 3 3 7" xfId="13909"/>
    <cellStyle name="Bilješka 14 3 3 7 2" xfId="21372"/>
    <cellStyle name="Bilješka 14 3 3 7 2 2" xfId="32074"/>
    <cellStyle name="Bilješka 14 3 3 7 3" xfId="29527"/>
    <cellStyle name="Bilješka 14 3 3 7 4" xfId="32073"/>
    <cellStyle name="Bilješka 14 3 3 7 5" xfId="56858"/>
    <cellStyle name="Bilješka 14 3 3 8" xfId="14028"/>
    <cellStyle name="Bilješka 14 3 3 8 2" xfId="21469"/>
    <cellStyle name="Bilješka 14 3 3 8 2 2" xfId="32076"/>
    <cellStyle name="Bilješka 14 3 3 8 3" xfId="29645"/>
    <cellStyle name="Bilješka 14 3 3 8 4" xfId="32075"/>
    <cellStyle name="Bilješka 14 3 3 9" xfId="15068"/>
    <cellStyle name="Bilješka 14 3 3 9 2" xfId="30672"/>
    <cellStyle name="Bilješka 14 3 3 9 3" xfId="32077"/>
    <cellStyle name="Bilješka 14 3 3_Hotel Fortuna" xfId="50184"/>
    <cellStyle name="Bilješka 14 3 4" xfId="8743"/>
    <cellStyle name="Bilješka 14 3 4 2" xfId="15751"/>
    <cellStyle name="Bilješka 14 3 4 2 2" xfId="32078"/>
    <cellStyle name="Bilješka 14 3 4 2 2 2" xfId="54827"/>
    <cellStyle name="Bilješka 14 3 4 2 3" xfId="58008"/>
    <cellStyle name="Bilješka 14 3 4 2 4" xfId="52498"/>
    <cellStyle name="Bilješka 14 3 4 3" xfId="16627"/>
    <cellStyle name="Bilješka 14 3 4 3 2" xfId="32079"/>
    <cellStyle name="Bilješka 14 3 4 3 3" xfId="51514"/>
    <cellStyle name="Bilješka 14 3 4 4" xfId="24069"/>
    <cellStyle name="Bilješka 14 3 4 4 2" xfId="50713"/>
    <cellStyle name="Bilješka 14 3 4 5" xfId="57030"/>
    <cellStyle name="Bilješka 14 3 4 6" xfId="48083"/>
    <cellStyle name="Bilješka 14 3 5" xfId="10375"/>
    <cellStyle name="Bilješka 14 3 5 2" xfId="17922"/>
    <cellStyle name="Bilješka 14 3 5 2 2" xfId="32081"/>
    <cellStyle name="Bilješka 14 3 5 2 3" xfId="52486"/>
    <cellStyle name="Bilješka 14 3 5 3" xfId="26039"/>
    <cellStyle name="Bilješka 14 3 5 3 2" xfId="54815"/>
    <cellStyle name="Bilješka 14 3 5 4" xfId="32080"/>
    <cellStyle name="Bilješka 14 3 5 4 2" xfId="57996"/>
    <cellStyle name="Bilješka 14 3 5 5" xfId="48566"/>
    <cellStyle name="Bilješka 14 3 6" xfId="10740"/>
    <cellStyle name="Bilješka 14 3 6 2" xfId="18278"/>
    <cellStyle name="Bilješka 14 3 6 2 2" xfId="32083"/>
    <cellStyle name="Bilješka 14 3 6 3" xfId="26394"/>
    <cellStyle name="Bilješka 14 3 6 4" xfId="32082"/>
    <cellStyle name="Bilješka 14 3 6 5" xfId="51167"/>
    <cellStyle name="Bilješka 14 3 7" xfId="11427"/>
    <cellStyle name="Bilješka 14 3 7 2" xfId="18942"/>
    <cellStyle name="Bilješka 14 3 7 2 2" xfId="32085"/>
    <cellStyle name="Bilješka 14 3 7 3" xfId="27073"/>
    <cellStyle name="Bilješka 14 3 7 4" xfId="32084"/>
    <cellStyle name="Bilješka 14 3 7 5" xfId="56475"/>
    <cellStyle name="Bilješka 14 3 8" xfId="12320"/>
    <cellStyle name="Bilješka 14 3 8 2" xfId="19825"/>
    <cellStyle name="Bilješka 14 3 8 2 2" xfId="32087"/>
    <cellStyle name="Bilješka 14 3 8 3" xfId="27956"/>
    <cellStyle name="Bilješka 14 3 8 4" xfId="32086"/>
    <cellStyle name="Bilješka 14 3 9" xfId="13943"/>
    <cellStyle name="Bilješka 14 3 9 2" xfId="21403"/>
    <cellStyle name="Bilješka 14 3 9 2 2" xfId="32089"/>
    <cellStyle name="Bilješka 14 3 9 3" xfId="29561"/>
    <cellStyle name="Bilješka 14 3 9 4" xfId="32088"/>
    <cellStyle name="Bilješka 14 3_Hotel Fortuna" xfId="50212"/>
    <cellStyle name="Bilješka 14 4" xfId="8364"/>
    <cellStyle name="Bilješka 14 4 2" xfId="15642"/>
    <cellStyle name="Bilješka 14 4 2 2" xfId="32091"/>
    <cellStyle name="Bilješka 14 4 2 3" xfId="52475"/>
    <cellStyle name="Bilješka 14 4 3" xfId="24955"/>
    <cellStyle name="Bilješka 14 4 3 2" xfId="54804"/>
    <cellStyle name="Bilješka 14 4 4" xfId="32090"/>
    <cellStyle name="Bilješka 14 4 4 2" xfId="57985"/>
    <cellStyle name="Bilješka 14 4 5" xfId="47478"/>
    <cellStyle name="Bilješka 14 5" xfId="8731"/>
    <cellStyle name="Bilješka 14 5 2" xfId="15640"/>
    <cellStyle name="Bilješka 14 5 2 2" xfId="32093"/>
    <cellStyle name="Bilješka 14 5 3" xfId="25262"/>
    <cellStyle name="Bilješka 14 5 4" xfId="32092"/>
    <cellStyle name="Bilješka 14 5 5" xfId="48429"/>
    <cellStyle name="Bilješka 14 6" xfId="10542"/>
    <cellStyle name="Bilješka 14 6 2" xfId="18083"/>
    <cellStyle name="Bilješka 14 6 2 2" xfId="32095"/>
    <cellStyle name="Bilješka 14 6 3" xfId="26199"/>
    <cellStyle name="Bilješka 14 6 4" xfId="32094"/>
    <cellStyle name="Bilješka 14 6 5" xfId="50607"/>
    <cellStyle name="Bilješka 14 7" xfId="11273"/>
    <cellStyle name="Bilješka 14 7 2" xfId="18797"/>
    <cellStyle name="Bilješka 14 7 2 2" xfId="32097"/>
    <cellStyle name="Bilješka 14 7 3" xfId="26921"/>
    <cellStyle name="Bilješka 14 7 4" xfId="32096"/>
    <cellStyle name="Bilješka 14 7 5" xfId="56517"/>
    <cellStyle name="Bilješka 14 8" xfId="8537"/>
    <cellStyle name="Bilješka 14 8 2" xfId="15619"/>
    <cellStyle name="Bilješka 14 8 2 2" xfId="32099"/>
    <cellStyle name="Bilješka 14 8 3" xfId="25125"/>
    <cellStyle name="Bilješka 14 8 4" xfId="32098"/>
    <cellStyle name="Bilješka 14 9" xfId="12307"/>
    <cellStyle name="Bilješka 14 9 2" xfId="19812"/>
    <cellStyle name="Bilješka 14 9 2 2" xfId="32101"/>
    <cellStyle name="Bilješka 14 9 3" xfId="27943"/>
    <cellStyle name="Bilješka 14 9 4" xfId="32100"/>
    <cellStyle name="Bilješka 14_Hotel Fortuna" xfId="50193"/>
    <cellStyle name="Bilješka 15" xfId="2396"/>
    <cellStyle name="Bilješka 15 10" xfId="14390"/>
    <cellStyle name="Bilješka 15 10 2" xfId="21795"/>
    <cellStyle name="Bilješka 15 10 2 2" xfId="32103"/>
    <cellStyle name="Bilješka 15 10 3" xfId="30000"/>
    <cellStyle name="Bilješka 15 10 4" xfId="32102"/>
    <cellStyle name="Bilješka 15 11" xfId="15395"/>
    <cellStyle name="Bilješka 15 11 2" xfId="30994"/>
    <cellStyle name="Bilješka 15 11 3" xfId="32104"/>
    <cellStyle name="Bilješka 15 12" xfId="22460"/>
    <cellStyle name="Bilješka 15 13" xfId="45919"/>
    <cellStyle name="Bilješka 15 14" xfId="7284"/>
    <cellStyle name="Bilješka 15 15" xfId="6908"/>
    <cellStyle name="Bilješka 15 2" xfId="7512"/>
    <cellStyle name="Bilješka 15 2 10" xfId="14602"/>
    <cellStyle name="Bilješka 15 2 10 2" xfId="21982"/>
    <cellStyle name="Bilješka 15 2 10 2 2" xfId="32106"/>
    <cellStyle name="Bilješka 15 2 10 3" xfId="30209"/>
    <cellStyle name="Bilješka 15 2 10 4" xfId="32105"/>
    <cellStyle name="Bilješka 15 2 11" xfId="15374"/>
    <cellStyle name="Bilješka 15 2 11 2" xfId="30974"/>
    <cellStyle name="Bilješka 15 2 11 3" xfId="32107"/>
    <cellStyle name="Bilješka 15 2 12" xfId="22424"/>
    <cellStyle name="Bilješka 15 2 2" xfId="7670"/>
    <cellStyle name="Bilješka 15 2 2 10" xfId="14853"/>
    <cellStyle name="Bilješka 15 2 2 10 2" xfId="30459"/>
    <cellStyle name="Bilješka 15 2 2 10 3" xfId="32108"/>
    <cellStyle name="Bilješka 15 2 2 11" xfId="22539"/>
    <cellStyle name="Bilješka 15 2 2 12" xfId="46758"/>
    <cellStyle name="Bilješka 15 2 2 2" xfId="8272"/>
    <cellStyle name="Bilješka 15 2 2 2 10" xfId="22859"/>
    <cellStyle name="Bilješka 15 2 2 2 11" xfId="22930"/>
    <cellStyle name="Bilješka 15 2 2 2 12" xfId="32109"/>
    <cellStyle name="Bilješka 15 2 2 2 13" xfId="47139"/>
    <cellStyle name="Bilješka 15 2 2 2 2" xfId="9450"/>
    <cellStyle name="Bilješka 15 2 2 2 2 2" xfId="16445"/>
    <cellStyle name="Bilješka 15 2 2 2 2 2 2" xfId="32111"/>
    <cellStyle name="Bilješka 15 2 2 2 2 2 2 2" xfId="54832"/>
    <cellStyle name="Bilješka 15 2 2 2 2 2 3" xfId="58013"/>
    <cellStyle name="Bilješka 15 2 2 2 2 2 4" xfId="52503"/>
    <cellStyle name="Bilješka 15 2 2 2 2 3" xfId="23762"/>
    <cellStyle name="Bilješka 15 2 2 2 2 3 2" xfId="52208"/>
    <cellStyle name="Bilješka 15 2 2 2 2 4" xfId="24763"/>
    <cellStyle name="Bilješka 15 2 2 2 2 4 2" xfId="54534"/>
    <cellStyle name="Bilješka 15 2 2 2 2 5" xfId="32110"/>
    <cellStyle name="Bilješka 15 2 2 2 2 5 2" xfId="57724"/>
    <cellStyle name="Bilješka 15 2 2 2 3" xfId="10392"/>
    <cellStyle name="Bilješka 15 2 2 2 3 2" xfId="17937"/>
    <cellStyle name="Bilješka 15 2 2 2 3 2 2" xfId="32113"/>
    <cellStyle name="Bilješka 15 2 2 2 3 2 3" xfId="52502"/>
    <cellStyle name="Bilješka 15 2 2 2 3 3" xfId="26054"/>
    <cellStyle name="Bilješka 15 2 2 2 3 3 2" xfId="54831"/>
    <cellStyle name="Bilješka 15 2 2 2 3 4" xfId="32112"/>
    <cellStyle name="Bilješka 15 2 2 2 3 4 2" xfId="58012"/>
    <cellStyle name="Bilješka 15 2 2 2 4" xfId="10618"/>
    <cellStyle name="Bilješka 15 2 2 2 4 2" xfId="18158"/>
    <cellStyle name="Bilješka 15 2 2 2 4 2 2" xfId="32115"/>
    <cellStyle name="Bilješka 15 2 2 2 4 3" xfId="26275"/>
    <cellStyle name="Bilješka 15 2 2 2 4 4" xfId="32114"/>
    <cellStyle name="Bilješka 15 2 2 2 4 5" xfId="47741"/>
    <cellStyle name="Bilješka 15 2 2 2 5" xfId="12133"/>
    <cellStyle name="Bilješka 15 2 2 2 5 2" xfId="19648"/>
    <cellStyle name="Bilješka 15 2 2 2 5 2 2" xfId="32117"/>
    <cellStyle name="Bilješka 15 2 2 2 5 3" xfId="27771"/>
    <cellStyle name="Bilješka 15 2 2 2 5 4" xfId="32116"/>
    <cellStyle name="Bilješka 15 2 2 2 5 5" xfId="49263"/>
    <cellStyle name="Bilješka 15 2 2 2 6" xfId="13027"/>
    <cellStyle name="Bilješka 15 2 2 2 6 2" xfId="20531"/>
    <cellStyle name="Bilješka 15 2 2 2 6 2 2" xfId="32119"/>
    <cellStyle name="Bilješka 15 2 2 2 6 3" xfId="28655"/>
    <cellStyle name="Bilješka 15 2 2 2 6 4" xfId="32118"/>
    <cellStyle name="Bilješka 15 2 2 2 6 5" xfId="51245"/>
    <cellStyle name="Bilješka 15 2 2 2 7" xfId="13961"/>
    <cellStyle name="Bilješka 15 2 2 2 7 2" xfId="21421"/>
    <cellStyle name="Bilješka 15 2 2 2 7 2 2" xfId="32121"/>
    <cellStyle name="Bilješka 15 2 2 2 7 3" xfId="29579"/>
    <cellStyle name="Bilješka 15 2 2 2 7 4" xfId="32120"/>
    <cellStyle name="Bilješka 15 2 2 2 7 5" xfId="56906"/>
    <cellStyle name="Bilješka 15 2 2 2 8" xfId="14227"/>
    <cellStyle name="Bilješka 15 2 2 2 8 2" xfId="21645"/>
    <cellStyle name="Bilješka 15 2 2 2 8 2 2" xfId="32123"/>
    <cellStyle name="Bilješka 15 2 2 2 8 3" xfId="29840"/>
    <cellStyle name="Bilješka 15 2 2 2 8 4" xfId="32122"/>
    <cellStyle name="Bilješka 15 2 2 2 9" xfId="15298"/>
    <cellStyle name="Bilješka 15 2 2 2 9 2" xfId="30899"/>
    <cellStyle name="Bilješka 15 2 2 2 9 3" xfId="32124"/>
    <cellStyle name="Bilješka 15 2 2 2_Hotel Fortuna" xfId="49663"/>
    <cellStyle name="Bilješka 15 2 2 3" xfId="8847"/>
    <cellStyle name="Bilješka 15 2 2 3 2" xfId="16048"/>
    <cellStyle name="Bilješka 15 2 2 3 2 2" xfId="32125"/>
    <cellStyle name="Bilješka 15 2 2 3 2 2 2" xfId="54833"/>
    <cellStyle name="Bilješka 15 2 2 3 2 3" xfId="58014"/>
    <cellStyle name="Bilješka 15 2 2 3 2 4" xfId="52504"/>
    <cellStyle name="Bilješka 15 2 2 3 3" xfId="16830"/>
    <cellStyle name="Bilješka 15 2 2 3 3 2" xfId="32126"/>
    <cellStyle name="Bilješka 15 2 2 3 3 3" xfId="51811"/>
    <cellStyle name="Bilješka 15 2 2 3 4" xfId="24366"/>
    <cellStyle name="Bilješka 15 2 2 3 4 2" xfId="54137"/>
    <cellStyle name="Bilješka 15 2 2 3 5" xfId="57327"/>
    <cellStyle name="Bilješka 15 2 2 3 6" xfId="48017"/>
    <cellStyle name="Bilješka 15 2 2 4" xfId="10390"/>
    <cellStyle name="Bilješka 15 2 2 4 2" xfId="17935"/>
    <cellStyle name="Bilješka 15 2 2 4 2 2" xfId="32128"/>
    <cellStyle name="Bilješka 15 2 2 4 2 3" xfId="52501"/>
    <cellStyle name="Bilješka 15 2 2 4 3" xfId="26052"/>
    <cellStyle name="Bilješka 15 2 2 4 3 2" xfId="54830"/>
    <cellStyle name="Bilješka 15 2 2 4 4" xfId="32127"/>
    <cellStyle name="Bilješka 15 2 2 4 4 2" xfId="58011"/>
    <cellStyle name="Bilješka 15 2 2 4 5" xfId="48864"/>
    <cellStyle name="Bilješka 15 2 2 5" xfId="11243"/>
    <cellStyle name="Bilješka 15 2 2 5 2" xfId="18768"/>
    <cellStyle name="Bilješka 15 2 2 5 2 2" xfId="32130"/>
    <cellStyle name="Bilješka 15 2 2 5 3" xfId="26891"/>
    <cellStyle name="Bilješka 15 2 2 5 4" xfId="32129"/>
    <cellStyle name="Bilješka 15 2 2 5 5" xfId="51042"/>
    <cellStyle name="Bilješka 15 2 2 6" xfId="11531"/>
    <cellStyle name="Bilješka 15 2 2 6 2" xfId="19046"/>
    <cellStyle name="Bilješka 15 2 2 6 2 2" xfId="32132"/>
    <cellStyle name="Bilješka 15 2 2 6 3" xfId="27176"/>
    <cellStyle name="Bilješka 15 2 2 6 4" xfId="32131"/>
    <cellStyle name="Bilješka 15 2 2 6 5" xfId="56387"/>
    <cellStyle name="Bilješka 15 2 2 7" xfId="12424"/>
    <cellStyle name="Bilješka 15 2 2 7 2" xfId="19929"/>
    <cellStyle name="Bilješka 15 2 2 7 2 2" xfId="32134"/>
    <cellStyle name="Bilješka 15 2 2 7 3" xfId="28059"/>
    <cellStyle name="Bilješka 15 2 2 7 4" xfId="32133"/>
    <cellStyle name="Bilješka 15 2 2 8" xfId="13959"/>
    <cellStyle name="Bilješka 15 2 2 8 2" xfId="21419"/>
    <cellStyle name="Bilješka 15 2 2 8 2 2" xfId="32136"/>
    <cellStyle name="Bilješka 15 2 2 8 3" xfId="29577"/>
    <cellStyle name="Bilješka 15 2 2 8 4" xfId="32135"/>
    <cellStyle name="Bilješka 15 2 2 9" xfId="14521"/>
    <cellStyle name="Bilješka 15 2 2 9 2" xfId="21910"/>
    <cellStyle name="Bilješka 15 2 2 9 2 2" xfId="32138"/>
    <cellStyle name="Bilješka 15 2 2 9 3" xfId="30131"/>
    <cellStyle name="Bilješka 15 2 2 9 4" xfId="32137"/>
    <cellStyle name="Bilješka 15 2 2_Hotel Fortuna" xfId="50391"/>
    <cellStyle name="Bilješka 15 2 3" xfId="7877"/>
    <cellStyle name="Bilješka 15 2 3 10" xfId="15037"/>
    <cellStyle name="Bilješka 15 2 3 10 2" xfId="30641"/>
    <cellStyle name="Bilješka 15 2 3 10 3" xfId="32139"/>
    <cellStyle name="Bilješka 15 2 3 11" xfId="22712"/>
    <cellStyle name="Bilješka 15 2 3 12" xfId="46648"/>
    <cellStyle name="Bilješka 15 2 3 2" xfId="7798"/>
    <cellStyle name="Bilješka 15 2 3 2 10" xfId="23790"/>
    <cellStyle name="Bilješka 15 2 3 2 11" xfId="22593"/>
    <cellStyle name="Bilješka 15 2 3 2 12" xfId="32140"/>
    <cellStyle name="Bilješka 15 2 3 2 13" xfId="46556"/>
    <cellStyle name="Bilješka 15 2 3 2 2" xfId="8976"/>
    <cellStyle name="Bilješka 15 2 3 2 2 2" xfId="15837"/>
    <cellStyle name="Bilješka 15 2 3 2 2 2 2" xfId="32142"/>
    <cellStyle name="Bilješka 15 2 3 2 2 2 2 2" xfId="54836"/>
    <cellStyle name="Bilješka 15 2 3 2 2 2 3" xfId="58017"/>
    <cellStyle name="Bilješka 15 2 3 2 2 2 4" xfId="52507"/>
    <cellStyle name="Bilješka 15 2 3 2 2 3" xfId="23829"/>
    <cellStyle name="Bilješka 15 2 3 2 2 3 2" xfId="51600"/>
    <cellStyle name="Bilješka 15 2 3 2 2 4" xfId="24155"/>
    <cellStyle name="Bilješka 15 2 3 2 2 4 2" xfId="53926"/>
    <cellStyle name="Bilješka 15 2 3 2 2 5" xfId="32141"/>
    <cellStyle name="Bilješka 15 2 3 2 2 5 2" xfId="57116"/>
    <cellStyle name="Bilješka 15 2 3 2 3" xfId="9767"/>
    <cellStyle name="Bilješka 15 2 3 2 3 2" xfId="17385"/>
    <cellStyle name="Bilješka 15 2 3 2 3 2 2" xfId="32144"/>
    <cellStyle name="Bilješka 15 2 3 2 3 2 3" xfId="52506"/>
    <cellStyle name="Bilješka 15 2 3 2 3 3" xfId="25510"/>
    <cellStyle name="Bilješka 15 2 3 2 3 3 2" xfId="54835"/>
    <cellStyle name="Bilješka 15 2 3 2 3 4" xfId="32143"/>
    <cellStyle name="Bilješka 15 2 3 2 3 4 2" xfId="58016"/>
    <cellStyle name="Bilješka 15 2 3 2 4" xfId="8528"/>
    <cellStyle name="Bilješka 15 2 3 2 4 2" xfId="15565"/>
    <cellStyle name="Bilješka 15 2 3 2 4 2 2" xfId="32146"/>
    <cellStyle name="Bilješka 15 2 3 2 4 3" xfId="25116"/>
    <cellStyle name="Bilješka 15 2 3 2 4 4" xfId="32145"/>
    <cellStyle name="Bilješka 15 2 3 2 4 5" xfId="48160"/>
    <cellStyle name="Bilješka 15 2 3 2 5" xfId="11659"/>
    <cellStyle name="Bilješka 15 2 3 2 5 2" xfId="19174"/>
    <cellStyle name="Bilješka 15 2 3 2 5 2 2" xfId="32148"/>
    <cellStyle name="Bilješka 15 2 3 2 5 3" xfId="27302"/>
    <cellStyle name="Bilješka 15 2 3 2 5 4" xfId="32147"/>
    <cellStyle name="Bilješka 15 2 3 2 5 5" xfId="48652"/>
    <cellStyle name="Bilješka 15 2 3 2 6" xfId="12553"/>
    <cellStyle name="Bilješka 15 2 3 2 6 2" xfId="20057"/>
    <cellStyle name="Bilješka 15 2 3 2 6 2 2" xfId="32150"/>
    <cellStyle name="Bilješka 15 2 3 2 6 3" xfId="28186"/>
    <cellStyle name="Bilješka 15 2 3 2 6 4" xfId="32149"/>
    <cellStyle name="Bilješka 15 2 3 2 6 5" xfId="50494"/>
    <cellStyle name="Bilješka 15 2 3 2 7" xfId="13340"/>
    <cellStyle name="Bilješka 15 2 3 2 7 2" xfId="20816"/>
    <cellStyle name="Bilješka 15 2 3 2 7 2 2" xfId="32152"/>
    <cellStyle name="Bilješka 15 2 3 2 7 3" xfId="28965"/>
    <cellStyle name="Bilješka 15 2 3 2 7 4" xfId="32151"/>
    <cellStyle name="Bilješka 15 2 3 2 7 5" xfId="56251"/>
    <cellStyle name="Bilješka 15 2 3 2 8" xfId="14365"/>
    <cellStyle name="Bilješka 15 2 3 2 8 2" xfId="21772"/>
    <cellStyle name="Bilješka 15 2 3 2 8 2 2" xfId="32154"/>
    <cellStyle name="Bilješka 15 2 3 2 8 3" xfId="29976"/>
    <cellStyle name="Bilješka 15 2 3 2 8 4" xfId="32153"/>
    <cellStyle name="Bilješka 15 2 3 2 9" xfId="14910"/>
    <cellStyle name="Bilješka 15 2 3 2 9 2" xfId="30516"/>
    <cellStyle name="Bilješka 15 2 3 2 9 3" xfId="32155"/>
    <cellStyle name="Bilješka 15 2 3 2_Hotel Fortuna" xfId="50188"/>
    <cellStyle name="Bilješka 15 2 3 3" xfId="9055"/>
    <cellStyle name="Bilješka 15 2 3 3 2" xfId="15935"/>
    <cellStyle name="Bilješka 15 2 3 3 2 2" xfId="32156"/>
    <cellStyle name="Bilješka 15 2 3 3 2 2 2" xfId="54837"/>
    <cellStyle name="Bilješka 15 2 3 3 2 3" xfId="58018"/>
    <cellStyle name="Bilješka 15 2 3 3 2 4" xfId="52508"/>
    <cellStyle name="Bilješka 15 2 3 3 3" xfId="16732"/>
    <cellStyle name="Bilješka 15 2 3 3 3 2" xfId="32157"/>
    <cellStyle name="Bilješka 15 2 3 3 3 3" xfId="51698"/>
    <cellStyle name="Bilješka 15 2 3 3 4" xfId="24253"/>
    <cellStyle name="Bilješka 15 2 3 3 4 2" xfId="54024"/>
    <cellStyle name="Bilješka 15 2 3 3 5" xfId="57214"/>
    <cellStyle name="Bilješka 15 2 3 3 6" xfId="48285"/>
    <cellStyle name="Bilješka 15 2 3 4" xfId="9873"/>
    <cellStyle name="Bilješka 15 2 3 4 2" xfId="17481"/>
    <cellStyle name="Bilješka 15 2 3 4 2 2" xfId="32159"/>
    <cellStyle name="Bilješka 15 2 3 4 2 3" xfId="52505"/>
    <cellStyle name="Bilješka 15 2 3 4 3" xfId="25606"/>
    <cellStyle name="Bilješka 15 2 3 4 3 2" xfId="54834"/>
    <cellStyle name="Bilješka 15 2 3 4 4" xfId="32158"/>
    <cellStyle name="Bilješka 15 2 3 4 4 2" xfId="58015"/>
    <cellStyle name="Bilješka 15 2 3 4 5" xfId="48751"/>
    <cellStyle name="Bilješka 15 2 3 5" xfId="11066"/>
    <cellStyle name="Bilješka 15 2 3 5 2" xfId="18594"/>
    <cellStyle name="Bilješka 15 2 3 5 2 2" xfId="32161"/>
    <cellStyle name="Bilješka 15 2 3 5 3" xfId="26715"/>
    <cellStyle name="Bilješka 15 2 3 5 4" xfId="32160"/>
    <cellStyle name="Bilješka 15 2 3 5 5" xfId="51450"/>
    <cellStyle name="Bilješka 15 2 3 6" xfId="11738"/>
    <cellStyle name="Bilješka 15 2 3 6 2" xfId="19253"/>
    <cellStyle name="Bilješka 15 2 3 6 2 2" xfId="32163"/>
    <cellStyle name="Bilješka 15 2 3 6 3" xfId="27380"/>
    <cellStyle name="Bilješka 15 2 3 6 4" xfId="32162"/>
    <cellStyle name="Bilješka 15 2 3 6 5" xfId="50850"/>
    <cellStyle name="Bilješka 15 2 3 7" xfId="12632"/>
    <cellStyle name="Bilješka 15 2 3 7 2" xfId="20136"/>
    <cellStyle name="Bilješka 15 2 3 7 2 2" xfId="32165"/>
    <cellStyle name="Bilješka 15 2 3 7 3" xfId="28264"/>
    <cellStyle name="Bilješka 15 2 3 7 4" xfId="32164"/>
    <cellStyle name="Bilješka 15 2 3 8" xfId="13445"/>
    <cellStyle name="Bilješka 15 2 3 8 2" xfId="20916"/>
    <cellStyle name="Bilješka 15 2 3 8 2 2" xfId="32167"/>
    <cellStyle name="Bilješka 15 2 3 8 3" xfId="29070"/>
    <cellStyle name="Bilješka 15 2 3 8 4" xfId="32166"/>
    <cellStyle name="Bilješka 15 2 3 9" xfId="14088"/>
    <cellStyle name="Bilješka 15 2 3 9 2" xfId="21523"/>
    <cellStyle name="Bilješka 15 2 3 9 2 2" xfId="32169"/>
    <cellStyle name="Bilješka 15 2 3 9 3" xfId="29704"/>
    <cellStyle name="Bilješka 15 2 3 9 4" xfId="32168"/>
    <cellStyle name="Bilješka 15 2 3_Hotel Fortuna" xfId="49994"/>
    <cellStyle name="Bilješka 15 2 4" xfId="8683"/>
    <cellStyle name="Bilješka 15 2 4 2" xfId="15699"/>
    <cellStyle name="Bilješka 15 2 4 2 2" xfId="32171"/>
    <cellStyle name="Bilješka 15 2 4 2 2 2" xfId="54838"/>
    <cellStyle name="Bilješka 15 2 4 2 3" xfId="58019"/>
    <cellStyle name="Bilješka 15 2 4 2 4" xfId="52509"/>
    <cellStyle name="Bilješka 15 2 4 3" xfId="22590"/>
    <cellStyle name="Bilješka 15 2 4 3 2" xfId="51462"/>
    <cellStyle name="Bilješka 15 2 4 4" xfId="24017"/>
    <cellStyle name="Bilješka 15 2 4 4 2" xfId="50717"/>
    <cellStyle name="Bilješka 15 2 4 5" xfId="32170"/>
    <cellStyle name="Bilješka 15 2 4 5 2" xfId="56978"/>
    <cellStyle name="Bilješka 15 2 4 6" xfId="47832"/>
    <cellStyle name="Bilješka 15 2 5" xfId="10150"/>
    <cellStyle name="Bilješka 15 2 5 2" xfId="17728"/>
    <cellStyle name="Bilješka 15 2 5 2 2" xfId="32173"/>
    <cellStyle name="Bilješka 15 2 5 2 3" xfId="52500"/>
    <cellStyle name="Bilješka 15 2 5 3" xfId="25849"/>
    <cellStyle name="Bilješka 15 2 5 3 2" xfId="54829"/>
    <cellStyle name="Bilješka 15 2 5 4" xfId="32172"/>
    <cellStyle name="Bilješka 15 2 5 4 2" xfId="58010"/>
    <cellStyle name="Bilješka 15 2 5 5" xfId="48513"/>
    <cellStyle name="Bilješka 15 2 6" xfId="11145"/>
    <cellStyle name="Bilješka 15 2 6 2" xfId="18672"/>
    <cellStyle name="Bilješka 15 2 6 2 2" xfId="32175"/>
    <cellStyle name="Bilješka 15 2 6 3" xfId="26794"/>
    <cellStyle name="Bilješka 15 2 6 4" xfId="32174"/>
    <cellStyle name="Bilješka 15 2 6 5" xfId="50699"/>
    <cellStyle name="Bilješka 15 2 7" xfId="11367"/>
    <cellStyle name="Bilješka 15 2 7 2" xfId="18882"/>
    <cellStyle name="Bilješka 15 2 7 2 2" xfId="32177"/>
    <cellStyle name="Bilješka 15 2 7 3" xfId="27014"/>
    <cellStyle name="Bilješka 15 2 7 4" xfId="32176"/>
    <cellStyle name="Bilješka 15 2 7 5" xfId="50537"/>
    <cellStyle name="Bilješka 15 2 8" xfId="12259"/>
    <cellStyle name="Bilješka 15 2 8 2" xfId="19764"/>
    <cellStyle name="Bilješka 15 2 8 2 2" xfId="32179"/>
    <cellStyle name="Bilješka 15 2 8 3" xfId="27896"/>
    <cellStyle name="Bilješka 15 2 8 4" xfId="32178"/>
    <cellStyle name="Bilješka 15 2 9" xfId="13721"/>
    <cellStyle name="Bilješka 15 2 9 2" xfId="21187"/>
    <cellStyle name="Bilješka 15 2 9 2 2" xfId="32181"/>
    <cellStyle name="Bilješka 15 2 9 3" xfId="29343"/>
    <cellStyle name="Bilješka 15 2 9 4" xfId="32180"/>
    <cellStyle name="Bilješka 15 2_Hotel Fortuna" xfId="49962"/>
    <cellStyle name="Bilješka 15 3" xfId="7572"/>
    <cellStyle name="Bilješka 15 3 10" xfId="14534"/>
    <cellStyle name="Bilješka 15 3 10 2" xfId="21922"/>
    <cellStyle name="Bilješka 15 3 10 2 2" xfId="32183"/>
    <cellStyle name="Bilješka 15 3 10 3" xfId="30143"/>
    <cellStyle name="Bilješka 15 3 10 4" xfId="32182"/>
    <cellStyle name="Bilješka 15 3 11" xfId="15493"/>
    <cellStyle name="Bilješka 15 3 11 2" xfId="31090"/>
    <cellStyle name="Bilješka 15 3 11 3" xfId="32184"/>
    <cellStyle name="Bilješka 15 3 12" xfId="23375"/>
    <cellStyle name="Bilješka 15 3 13" xfId="46473"/>
    <cellStyle name="Bilješka 15 3 2" xfId="7743"/>
    <cellStyle name="Bilješka 15 3 2 10" xfId="14339"/>
    <cellStyle name="Bilješka 15 3 2 10 2" xfId="21749"/>
    <cellStyle name="Bilješka 15 3 2 10 2 2" xfId="32186"/>
    <cellStyle name="Bilješka 15 3 2 10 3" xfId="29951"/>
    <cellStyle name="Bilješka 15 3 2 10 4" xfId="32185"/>
    <cellStyle name="Bilješka 15 3 2 11" xfId="15378"/>
    <cellStyle name="Bilješka 15 3 2 11 2" xfId="30978"/>
    <cellStyle name="Bilješka 15 3 2 11 3" xfId="32187"/>
    <cellStyle name="Bilješka 15 3 2 12" xfId="22825"/>
    <cellStyle name="Bilješka 15 3 2 13" xfId="46829"/>
    <cellStyle name="Bilješka 15 3 2 2" xfId="7984"/>
    <cellStyle name="Bilješka 15 3 2 2 10" xfId="14885"/>
    <cellStyle name="Bilješka 15 3 2 2 10 2" xfId="30491"/>
    <cellStyle name="Bilješka 15 3 2 2 10 3" xfId="32188"/>
    <cellStyle name="Bilješka 15 3 2 2 11" xfId="23888"/>
    <cellStyle name="Bilješka 15 3 2 2 12" xfId="47074"/>
    <cellStyle name="Bilješka 15 3 2 2 2" xfId="8300"/>
    <cellStyle name="Bilješka 15 3 2 2 2 10" xfId="22577"/>
    <cellStyle name="Bilješka 15 3 2 2 2 11" xfId="22178"/>
    <cellStyle name="Bilješka 15 3 2 2 2 12" xfId="32189"/>
    <cellStyle name="Bilješka 15 3 2 2 2 13" xfId="47165"/>
    <cellStyle name="Bilješka 15 3 2 2 2 2" xfId="9478"/>
    <cellStyle name="Bilješka 15 3 2 2 2 2 2" xfId="16473"/>
    <cellStyle name="Bilješka 15 3 2 2 2 2 2 2" xfId="32191"/>
    <cellStyle name="Bilješka 15 3 2 2 2 2 2 2 2" xfId="54843"/>
    <cellStyle name="Bilješka 15 3 2 2 2 2 2 3" xfId="58024"/>
    <cellStyle name="Bilješka 15 3 2 2 2 2 2 4" xfId="52514"/>
    <cellStyle name="Bilješka 15 3 2 2 2 2 3" xfId="22568"/>
    <cellStyle name="Bilješka 15 3 2 2 2 2 3 2" xfId="52236"/>
    <cellStyle name="Bilješka 15 3 2 2 2 2 4" xfId="24791"/>
    <cellStyle name="Bilješka 15 3 2 2 2 2 4 2" xfId="54562"/>
    <cellStyle name="Bilješka 15 3 2 2 2 2 5" xfId="32190"/>
    <cellStyle name="Bilješka 15 3 2 2 2 2 5 2" xfId="57752"/>
    <cellStyle name="Bilješka 15 3 2 2 2 3" xfId="10230"/>
    <cellStyle name="Bilješka 15 3 2 2 2 3 2" xfId="17801"/>
    <cellStyle name="Bilješka 15 3 2 2 2 3 2 2" xfId="32193"/>
    <cellStyle name="Bilješka 15 3 2 2 2 3 2 3" xfId="52513"/>
    <cellStyle name="Bilješka 15 3 2 2 2 3 3" xfId="25920"/>
    <cellStyle name="Bilješka 15 3 2 2 2 3 3 2" xfId="54842"/>
    <cellStyle name="Bilješka 15 3 2 2 2 3 4" xfId="32192"/>
    <cellStyle name="Bilješka 15 3 2 2 2 3 4 2" xfId="58023"/>
    <cellStyle name="Bilješka 15 3 2 2 2 4" xfId="8541"/>
    <cellStyle name="Bilješka 15 3 2 2 2 4 2" xfId="15589"/>
    <cellStyle name="Bilješka 15 3 2 2 2 4 2 2" xfId="32195"/>
    <cellStyle name="Bilješka 15 3 2 2 2 4 3" xfId="25129"/>
    <cellStyle name="Bilješka 15 3 2 2 2 4 4" xfId="32194"/>
    <cellStyle name="Bilješka 15 3 2 2 2 4 5" xfId="47544"/>
    <cellStyle name="Bilješka 15 3 2 2 2 5" xfId="12161"/>
    <cellStyle name="Bilješka 15 3 2 2 2 5 2" xfId="19676"/>
    <cellStyle name="Bilješka 15 3 2 2 2 5 2 2" xfId="32197"/>
    <cellStyle name="Bilješka 15 3 2 2 2 5 3" xfId="27799"/>
    <cellStyle name="Bilješka 15 3 2 2 2 5 4" xfId="32196"/>
    <cellStyle name="Bilješka 15 3 2 2 2 5 5" xfId="49291"/>
    <cellStyle name="Bilješka 15 3 2 2 2 6" xfId="13055"/>
    <cellStyle name="Bilješka 15 3 2 2 2 6 2" xfId="20559"/>
    <cellStyle name="Bilješka 15 3 2 2 2 6 2 2" xfId="32199"/>
    <cellStyle name="Bilješka 15 3 2 2 2 6 3" xfId="28683"/>
    <cellStyle name="Bilješka 15 3 2 2 2 6 4" xfId="32198"/>
    <cellStyle name="Bilješka 15 3 2 2 2 6 5" xfId="50472"/>
    <cellStyle name="Bilješka 15 3 2 2 2 7" xfId="13802"/>
    <cellStyle name="Bilješka 15 3 2 2 2 7 2" xfId="21266"/>
    <cellStyle name="Bilješka 15 3 2 2 2 7 2 2" xfId="32201"/>
    <cellStyle name="Bilješka 15 3 2 2 2 7 3" xfId="29422"/>
    <cellStyle name="Bilješka 15 3 2 2 2 7 4" xfId="32200"/>
    <cellStyle name="Bilješka 15 3 2 2 2 7 5" xfId="56934"/>
    <cellStyle name="Bilješka 15 3 2 2 2 8" xfId="14535"/>
    <cellStyle name="Bilješka 15 3 2 2 2 8 2" xfId="21923"/>
    <cellStyle name="Bilješka 15 3 2 2 2 8 2 2" xfId="32203"/>
    <cellStyle name="Bilješka 15 3 2 2 2 8 3" xfId="30144"/>
    <cellStyle name="Bilješka 15 3 2 2 2 8 4" xfId="32202"/>
    <cellStyle name="Bilješka 15 3 2 2 2 9" xfId="15240"/>
    <cellStyle name="Bilješka 15 3 2 2 2 9 2" xfId="30841"/>
    <cellStyle name="Bilješka 15 3 2 2 2 9 3" xfId="32204"/>
    <cellStyle name="Bilješka 15 3 2 2 2_Hotel Fortuna" xfId="50408"/>
    <cellStyle name="Bilješka 15 3 2 2 3" xfId="9162"/>
    <cellStyle name="Bilješka 15 3 2 2 3 2" xfId="16376"/>
    <cellStyle name="Bilješka 15 3 2 2 3 2 2" xfId="32205"/>
    <cellStyle name="Bilješka 15 3 2 2 3 2 2 2" xfId="54844"/>
    <cellStyle name="Bilješka 15 3 2 2 3 2 3" xfId="58025"/>
    <cellStyle name="Bilješka 15 3 2 2 3 2 4" xfId="52515"/>
    <cellStyle name="Bilješka 15 3 2 2 3 3" xfId="17010"/>
    <cellStyle name="Bilješka 15 3 2 2 3 3 2" xfId="32206"/>
    <cellStyle name="Bilješka 15 3 2 2 3 3 3" xfId="52139"/>
    <cellStyle name="Bilješka 15 3 2 2 3 4" xfId="24694"/>
    <cellStyle name="Bilješka 15 3 2 2 3 4 2" xfId="54465"/>
    <cellStyle name="Bilješka 15 3 2 2 3 5" xfId="57655"/>
    <cellStyle name="Bilješka 15 3 2 2 3 6" xfId="48321"/>
    <cellStyle name="Bilješka 15 3 2 2 4" xfId="9964"/>
    <cellStyle name="Bilješka 15 3 2 2 4 2" xfId="17557"/>
    <cellStyle name="Bilješka 15 3 2 2 4 2 2" xfId="32208"/>
    <cellStyle name="Bilješka 15 3 2 2 4 2 3" xfId="52512"/>
    <cellStyle name="Bilješka 15 3 2 2 4 3" xfId="25679"/>
    <cellStyle name="Bilješka 15 3 2 2 4 3 2" xfId="54841"/>
    <cellStyle name="Bilješka 15 3 2 2 4 4" xfId="32207"/>
    <cellStyle name="Bilješka 15 3 2 2 4 4 2" xfId="58022"/>
    <cellStyle name="Bilješka 15 3 2 2 4 5" xfId="49194"/>
    <cellStyle name="Bilješka 15 3 2 2 5" xfId="10580"/>
    <cellStyle name="Bilješka 15 3 2 2 5 2" xfId="18120"/>
    <cellStyle name="Bilješka 15 3 2 2 5 2 2" xfId="32210"/>
    <cellStyle name="Bilješka 15 3 2 2 5 3" xfId="26237"/>
    <cellStyle name="Bilješka 15 3 2 2 5 4" xfId="32209"/>
    <cellStyle name="Bilješka 15 3 2 2 5 5" xfId="50793"/>
    <cellStyle name="Bilješka 15 3 2 2 6" xfId="11845"/>
    <cellStyle name="Bilješka 15 3 2 2 6 2" xfId="19360"/>
    <cellStyle name="Bilješka 15 3 2 2 6 2 2" xfId="32212"/>
    <cellStyle name="Bilješka 15 3 2 2 6 3" xfId="27486"/>
    <cellStyle name="Bilješka 15 3 2 2 6 4" xfId="32211"/>
    <cellStyle name="Bilješka 15 3 2 2 6 5" xfId="56618"/>
    <cellStyle name="Bilješka 15 3 2 2 7" xfId="12739"/>
    <cellStyle name="Bilješka 15 3 2 2 7 2" xfId="20243"/>
    <cellStyle name="Bilješka 15 3 2 2 7 2 2" xfId="32214"/>
    <cellStyle name="Bilješka 15 3 2 2 7 3" xfId="28370"/>
    <cellStyle name="Bilješka 15 3 2 2 7 4" xfId="32213"/>
    <cellStyle name="Bilješka 15 3 2 2 8" xfId="13535"/>
    <cellStyle name="Bilješka 15 3 2 2 8 2" xfId="21006"/>
    <cellStyle name="Bilješka 15 3 2 2 8 2 2" xfId="32216"/>
    <cellStyle name="Bilješka 15 3 2 2 8 3" xfId="29158"/>
    <cellStyle name="Bilješka 15 3 2 2 8 4" xfId="32215"/>
    <cellStyle name="Bilješka 15 3 2 2 9" xfId="14805"/>
    <cellStyle name="Bilješka 15 3 2 2 9 2" xfId="22156"/>
    <cellStyle name="Bilješka 15 3 2 2 9 2 2" xfId="32218"/>
    <cellStyle name="Bilješka 15 3 2 2 9 3" xfId="30411"/>
    <cellStyle name="Bilješka 15 3 2 2 9 4" xfId="32217"/>
    <cellStyle name="Bilješka 15 3 2 2_Hotel Fortuna" xfId="49480"/>
    <cellStyle name="Bilješka 15 3 2 3" xfId="8059"/>
    <cellStyle name="Bilješka 15 3 2 3 10" xfId="23295"/>
    <cellStyle name="Bilješka 15 3 2 3 11" xfId="23811"/>
    <cellStyle name="Bilješka 15 3 2 3 12" xfId="32219"/>
    <cellStyle name="Bilješka 15 3 2 3 2" xfId="9237"/>
    <cellStyle name="Bilješka 15 3 2 3 2 2" xfId="16539"/>
    <cellStyle name="Bilješka 15 3 2 3 2 2 2" xfId="32221"/>
    <cellStyle name="Bilješka 15 3 2 3 2 2 2 2" xfId="52517"/>
    <cellStyle name="Bilješka 15 3 2 3 2 2 3" xfId="54846"/>
    <cellStyle name="Bilješka 15 3 2 3 2 2 4" xfId="58027"/>
    <cellStyle name="Bilješka 15 3 2 3 2 2 5" xfId="47341"/>
    <cellStyle name="Bilješka 15 3 2 3 2 3" xfId="23969"/>
    <cellStyle name="Bilješka 15 3 2 3 2 4" xfId="24857"/>
    <cellStyle name="Bilješka 15 3 2 3 2 4 2" xfId="47721"/>
    <cellStyle name="Bilješka 15 3 2 3 2 5" xfId="32220"/>
    <cellStyle name="Bilješka 15 3 2 3 2 5 2" xfId="49358"/>
    <cellStyle name="Bilješka 15 3 2 3 2 6" xfId="54628"/>
    <cellStyle name="Bilješka 15 3 2 3 2 7" xfId="57818"/>
    <cellStyle name="Bilješka 15 3 2 3 2 8" xfId="47232"/>
    <cellStyle name="Bilješka 15 3 2 3 2_Hotel Fortuna" xfId="49724"/>
    <cellStyle name="Bilješka 15 3 2 3 3" xfId="10006"/>
    <cellStyle name="Bilješka 15 3 2 3 3 2" xfId="15995"/>
    <cellStyle name="Bilješka 15 3 2 3 3 2 2" xfId="32223"/>
    <cellStyle name="Bilješka 15 3 2 3 3 2 2 2" xfId="54847"/>
    <cellStyle name="Bilješka 15 3 2 3 3 2 3" xfId="58028"/>
    <cellStyle name="Bilješka 15 3 2 3 3 2 4" xfId="52518"/>
    <cellStyle name="Bilješka 15 3 2 3 3 3" xfId="23148"/>
    <cellStyle name="Bilješka 15 3 2 3 3 3 2" xfId="51758"/>
    <cellStyle name="Bilješka 15 3 2 3 3 4" xfId="24313"/>
    <cellStyle name="Bilješka 15 3 2 3 3 4 2" xfId="54084"/>
    <cellStyle name="Bilješka 15 3 2 3 3 5" xfId="32222"/>
    <cellStyle name="Bilješka 15 3 2 3 3 5 2" xfId="57274"/>
    <cellStyle name="Bilješka 15 3 2 3 3 6" xfId="48075"/>
    <cellStyle name="Bilješka 15 3 2 3 4" xfId="11048"/>
    <cellStyle name="Bilješka 15 3 2 3 4 2" xfId="18578"/>
    <cellStyle name="Bilješka 15 3 2 3 4 2 2" xfId="32225"/>
    <cellStyle name="Bilješka 15 3 2 3 4 2 3" xfId="52516"/>
    <cellStyle name="Bilješka 15 3 2 3 4 3" xfId="26697"/>
    <cellStyle name="Bilješka 15 3 2 3 4 3 2" xfId="54845"/>
    <cellStyle name="Bilješka 15 3 2 3 4 4" xfId="32224"/>
    <cellStyle name="Bilješka 15 3 2 3 4 4 2" xfId="58026"/>
    <cellStyle name="Bilješka 15 3 2 3 4 5" xfId="48811"/>
    <cellStyle name="Bilješka 15 3 2 3 5" xfId="11920"/>
    <cellStyle name="Bilješka 15 3 2 3 5 2" xfId="19435"/>
    <cellStyle name="Bilješka 15 3 2 3 5 2 2" xfId="32227"/>
    <cellStyle name="Bilješka 15 3 2 3 5 3" xfId="27560"/>
    <cellStyle name="Bilješka 15 3 2 3 5 4" xfId="32226"/>
    <cellStyle name="Bilješka 15 3 2 3 5 5" xfId="50790"/>
    <cellStyle name="Bilješka 15 3 2 3 6" xfId="12814"/>
    <cellStyle name="Bilješka 15 3 2 3 6 2" xfId="20318"/>
    <cellStyle name="Bilješka 15 3 2 3 6 2 2" xfId="32229"/>
    <cellStyle name="Bilješka 15 3 2 3 6 3" xfId="28444"/>
    <cellStyle name="Bilješka 15 3 2 3 6 4" xfId="32228"/>
    <cellStyle name="Bilješka 15 3 2 3 6 5" xfId="56693"/>
    <cellStyle name="Bilješka 15 3 2 3 7" xfId="13577"/>
    <cellStyle name="Bilješka 15 3 2 3 7 2" xfId="21047"/>
    <cellStyle name="Bilješka 15 3 2 3 7 2 2" xfId="32231"/>
    <cellStyle name="Bilješka 15 3 2 3 7 3" xfId="29200"/>
    <cellStyle name="Bilješka 15 3 2 3 7 4" xfId="32230"/>
    <cellStyle name="Bilješka 15 3 2 3 8" xfId="14699"/>
    <cellStyle name="Bilješka 15 3 2 3 8 2" xfId="22068"/>
    <cellStyle name="Bilješka 15 3 2 3 8 2 2" xfId="32233"/>
    <cellStyle name="Bilješka 15 3 2 3 8 3" xfId="30305"/>
    <cellStyle name="Bilješka 15 3 2 3 8 4" xfId="32232"/>
    <cellStyle name="Bilješka 15 3 2 3 9" xfId="15255"/>
    <cellStyle name="Bilješka 15 3 2 3 9 2" xfId="30856"/>
    <cellStyle name="Bilješka 15 3 2 3 9 3" xfId="32234"/>
    <cellStyle name="Bilješka 15 3 2 3_Hotel Fortuna" xfId="50428"/>
    <cellStyle name="Bilješka 15 3 2 4" xfId="8920"/>
    <cellStyle name="Bilješka 15 3 2 4 2" xfId="16120"/>
    <cellStyle name="Bilješka 15 3 2 4 2 2" xfId="32235"/>
    <cellStyle name="Bilješka 15 3 2 4 2 2 2" xfId="54848"/>
    <cellStyle name="Bilješka 15 3 2 4 2 3" xfId="58029"/>
    <cellStyle name="Bilješka 15 3 2 4 2 4" xfId="52519"/>
    <cellStyle name="Bilješka 15 3 2 4 3" xfId="16901"/>
    <cellStyle name="Bilješka 15 3 2 4 3 2" xfId="32236"/>
    <cellStyle name="Bilješka 15 3 2 4 3 3" xfId="51883"/>
    <cellStyle name="Bilješka 15 3 2 4 4" xfId="24438"/>
    <cellStyle name="Bilješka 15 3 2 4 4 2" xfId="54209"/>
    <cellStyle name="Bilješka 15 3 2 4 5" xfId="57399"/>
    <cellStyle name="Bilješka 15 3 2 4 6" xfId="47453"/>
    <cellStyle name="Bilješka 15 3 2 5" xfId="9731"/>
    <cellStyle name="Bilješka 15 3 2 5 2" xfId="17351"/>
    <cellStyle name="Bilješka 15 3 2 5 2 2" xfId="32238"/>
    <cellStyle name="Bilješka 15 3 2 5 2 3" xfId="52511"/>
    <cellStyle name="Bilješka 15 3 2 5 3" xfId="25477"/>
    <cellStyle name="Bilješka 15 3 2 5 3 2" xfId="54840"/>
    <cellStyle name="Bilješka 15 3 2 5 4" xfId="32237"/>
    <cellStyle name="Bilješka 15 3 2 5 4 2" xfId="58021"/>
    <cellStyle name="Bilješka 15 3 2 5 5" xfId="48936"/>
    <cellStyle name="Bilješka 15 3 2 6" xfId="9684"/>
    <cellStyle name="Bilješka 15 3 2 6 2" xfId="17310"/>
    <cellStyle name="Bilješka 15 3 2 6 2 2" xfId="32240"/>
    <cellStyle name="Bilješka 15 3 2 6 3" xfId="25436"/>
    <cellStyle name="Bilješka 15 3 2 6 4" xfId="32239"/>
    <cellStyle name="Bilješka 15 3 2 6 5" xfId="51373"/>
    <cellStyle name="Bilješka 15 3 2 7" xfId="11603"/>
    <cellStyle name="Bilješka 15 3 2 7 2" xfId="19118"/>
    <cellStyle name="Bilješka 15 3 2 7 2 2" xfId="32242"/>
    <cellStyle name="Bilješka 15 3 2 7 3" xfId="27247"/>
    <cellStyle name="Bilješka 15 3 2 7 4" xfId="32241"/>
    <cellStyle name="Bilješka 15 3 2 7 5" xfId="56314"/>
    <cellStyle name="Bilješka 15 3 2 8" xfId="12497"/>
    <cellStyle name="Bilješka 15 3 2 8 2" xfId="20001"/>
    <cellStyle name="Bilješka 15 3 2 8 2 2" xfId="32244"/>
    <cellStyle name="Bilješka 15 3 2 8 3" xfId="28131"/>
    <cellStyle name="Bilješka 15 3 2 8 4" xfId="32243"/>
    <cellStyle name="Bilješka 15 3 2 9" xfId="13305"/>
    <cellStyle name="Bilješka 15 3 2 9 2" xfId="20781"/>
    <cellStyle name="Bilješka 15 3 2 9 2 2" xfId="32246"/>
    <cellStyle name="Bilješka 15 3 2 9 3" xfId="28931"/>
    <cellStyle name="Bilješka 15 3 2 9 4" xfId="32245"/>
    <cellStyle name="Bilješka 15 3 2_Hotel Fortuna" xfId="49610"/>
    <cellStyle name="Bilješka 15 3 3" xfId="8122"/>
    <cellStyle name="Bilješka 15 3 3 10" xfId="23159"/>
    <cellStyle name="Bilješka 15 3 3 11" xfId="23646"/>
    <cellStyle name="Bilješka 15 3 3 12" xfId="32247"/>
    <cellStyle name="Bilješka 15 3 3 13" xfId="46920"/>
    <cellStyle name="Bilješka 15 3 3 2" xfId="9300"/>
    <cellStyle name="Bilješka 15 3 3 2 2" xfId="16215"/>
    <cellStyle name="Bilješka 15 3 3 2 2 2" xfId="32249"/>
    <cellStyle name="Bilješka 15 3 3 2 2 2 2" xfId="54850"/>
    <cellStyle name="Bilješka 15 3 3 2 2 3" xfId="58031"/>
    <cellStyle name="Bilješka 15 3 3 2 2 4" xfId="52521"/>
    <cellStyle name="Bilješka 15 3 3 2 3" xfId="23871"/>
    <cellStyle name="Bilješka 15 3 3 2 3 2" xfId="51978"/>
    <cellStyle name="Bilješka 15 3 3 2 4" xfId="24533"/>
    <cellStyle name="Bilješka 15 3 3 2 4 2" xfId="54304"/>
    <cellStyle name="Bilješka 15 3 3 2 5" xfId="32248"/>
    <cellStyle name="Bilješka 15 3 3 2 5 2" xfId="57494"/>
    <cellStyle name="Bilješka 15 3 3 3" xfId="9922"/>
    <cellStyle name="Bilješka 15 3 3 3 2" xfId="17523"/>
    <cellStyle name="Bilješka 15 3 3 3 2 2" xfId="32251"/>
    <cellStyle name="Bilješka 15 3 3 3 2 3" xfId="52520"/>
    <cellStyle name="Bilješka 15 3 3 3 3" xfId="25647"/>
    <cellStyle name="Bilješka 15 3 3 3 3 2" xfId="54849"/>
    <cellStyle name="Bilješka 15 3 3 3 4" xfId="32250"/>
    <cellStyle name="Bilješka 15 3 3 3 4 2" xfId="58030"/>
    <cellStyle name="Bilješka 15 3 3 4" xfId="11021"/>
    <cellStyle name="Bilješka 15 3 3 4 2" xfId="18552"/>
    <cellStyle name="Bilješka 15 3 3 4 2 2" xfId="32253"/>
    <cellStyle name="Bilješka 15 3 3 4 3" xfId="26670"/>
    <cellStyle name="Bilješka 15 3 3 4 4" xfId="32252"/>
    <cellStyle name="Bilješka 15 3 3 4 5" xfId="48270"/>
    <cellStyle name="Bilješka 15 3 3 5" xfId="11983"/>
    <cellStyle name="Bilješka 15 3 3 5 2" xfId="19498"/>
    <cellStyle name="Bilješka 15 3 3 5 2 2" xfId="32255"/>
    <cellStyle name="Bilješka 15 3 3 5 3" xfId="27622"/>
    <cellStyle name="Bilješka 15 3 3 5 4" xfId="32254"/>
    <cellStyle name="Bilješka 15 3 3 5 5" xfId="49032"/>
    <cellStyle name="Bilješka 15 3 3 6" xfId="12877"/>
    <cellStyle name="Bilješka 15 3 3 6 2" xfId="20381"/>
    <cellStyle name="Bilješka 15 3 3 6 2 2" xfId="32257"/>
    <cellStyle name="Bilješka 15 3 3 6 3" xfId="28506"/>
    <cellStyle name="Bilješka 15 3 3 6 4" xfId="32256"/>
    <cellStyle name="Bilješka 15 3 3 6 5" xfId="50824"/>
    <cellStyle name="Bilješka 15 3 3 7" xfId="13494"/>
    <cellStyle name="Bilješka 15 3 3 7 2" xfId="20965"/>
    <cellStyle name="Bilješka 15 3 3 7 2 2" xfId="32259"/>
    <cellStyle name="Bilješka 15 3 3 7 3" xfId="29118"/>
    <cellStyle name="Bilješka 15 3 3 7 4" xfId="32258"/>
    <cellStyle name="Bilješka 15 3 3 7 5" xfId="56756"/>
    <cellStyle name="Bilješka 15 3 3 8" xfId="14522"/>
    <cellStyle name="Bilješka 15 3 3 8 2" xfId="21911"/>
    <cellStyle name="Bilješka 15 3 3 8 2 2" xfId="32261"/>
    <cellStyle name="Bilješka 15 3 3 8 3" xfId="30132"/>
    <cellStyle name="Bilješka 15 3 3 8 4" xfId="32260"/>
    <cellStyle name="Bilješka 15 3 3 9" xfId="15449"/>
    <cellStyle name="Bilješka 15 3 3 9 2" xfId="31047"/>
    <cellStyle name="Bilješka 15 3 3 9 3" xfId="32262"/>
    <cellStyle name="Bilješka 15 3 3_Hotel Fortuna" xfId="50170"/>
    <cellStyle name="Bilješka 15 3 4" xfId="8744"/>
    <cellStyle name="Bilješka 15 3 4 2" xfId="15752"/>
    <cellStyle name="Bilješka 15 3 4 2 2" xfId="32263"/>
    <cellStyle name="Bilješka 15 3 4 2 2 2" xfId="54851"/>
    <cellStyle name="Bilješka 15 3 4 2 3" xfId="58032"/>
    <cellStyle name="Bilješka 15 3 4 2 4" xfId="52522"/>
    <cellStyle name="Bilješka 15 3 4 3" xfId="16628"/>
    <cellStyle name="Bilješka 15 3 4 3 2" xfId="32264"/>
    <cellStyle name="Bilješka 15 3 4 3 3" xfId="51515"/>
    <cellStyle name="Bilješka 15 3 4 4" xfId="24070"/>
    <cellStyle name="Bilješka 15 3 4 4 2" xfId="51285"/>
    <cellStyle name="Bilješka 15 3 4 5" xfId="57031"/>
    <cellStyle name="Bilješka 15 3 4 6" xfId="48348"/>
    <cellStyle name="Bilješka 15 3 5" xfId="10061"/>
    <cellStyle name="Bilješka 15 3 5 2" xfId="17644"/>
    <cellStyle name="Bilješka 15 3 5 2 2" xfId="32266"/>
    <cellStyle name="Bilješka 15 3 5 2 3" xfId="52510"/>
    <cellStyle name="Bilješka 15 3 5 3" xfId="25766"/>
    <cellStyle name="Bilješka 15 3 5 3 2" xfId="54839"/>
    <cellStyle name="Bilješka 15 3 5 4" xfId="32265"/>
    <cellStyle name="Bilješka 15 3 5 4 2" xfId="58020"/>
    <cellStyle name="Bilješka 15 3 5 5" xfId="48567"/>
    <cellStyle name="Bilješka 15 3 6" xfId="11236"/>
    <cellStyle name="Bilješka 15 3 6 2" xfId="18761"/>
    <cellStyle name="Bilješka 15 3 6 2 2" xfId="32268"/>
    <cellStyle name="Bilješka 15 3 6 3" xfId="26884"/>
    <cellStyle name="Bilješka 15 3 6 4" xfId="32267"/>
    <cellStyle name="Bilješka 15 3 6 5" xfId="51049"/>
    <cellStyle name="Bilješka 15 3 7" xfId="11428"/>
    <cellStyle name="Bilješka 15 3 7 2" xfId="18943"/>
    <cellStyle name="Bilješka 15 3 7 2 2" xfId="32270"/>
    <cellStyle name="Bilješka 15 3 7 3" xfId="27074"/>
    <cellStyle name="Bilješka 15 3 7 4" xfId="32269"/>
    <cellStyle name="Bilješka 15 3 7 5" xfId="50561"/>
    <cellStyle name="Bilješka 15 3 8" xfId="12321"/>
    <cellStyle name="Bilješka 15 3 8 2" xfId="19826"/>
    <cellStyle name="Bilješka 15 3 8 2 2" xfId="32272"/>
    <cellStyle name="Bilješka 15 3 8 3" xfId="27957"/>
    <cellStyle name="Bilješka 15 3 8 4" xfId="32271"/>
    <cellStyle name="Bilješka 15 3 9" xfId="13632"/>
    <cellStyle name="Bilješka 15 3 9 2" xfId="21101"/>
    <cellStyle name="Bilješka 15 3 9 2 2" xfId="32274"/>
    <cellStyle name="Bilješka 15 3 9 3" xfId="29255"/>
    <cellStyle name="Bilješka 15 3 9 4" xfId="32273"/>
    <cellStyle name="Bilješka 15 3_Hotel Fortuna" xfId="49512"/>
    <cellStyle name="Bilješka 15 4" xfId="8365"/>
    <cellStyle name="Bilješka 15 4 2" xfId="17105"/>
    <cellStyle name="Bilješka 15 4 2 2" xfId="32276"/>
    <cellStyle name="Bilješka 15 4 2 3" xfId="52499"/>
    <cellStyle name="Bilješka 15 4 3" xfId="24956"/>
    <cellStyle name="Bilješka 15 4 3 2" xfId="54828"/>
    <cellStyle name="Bilješka 15 4 4" xfId="32275"/>
    <cellStyle name="Bilješka 15 4 4 2" xfId="58009"/>
    <cellStyle name="Bilješka 15 4 5" xfId="47578"/>
    <cellStyle name="Bilješka 15 5" xfId="9918"/>
    <cellStyle name="Bilješka 15 5 2" xfId="17520"/>
    <cellStyle name="Bilješka 15 5 2 2" xfId="32278"/>
    <cellStyle name="Bilješka 15 5 3" xfId="25644"/>
    <cellStyle name="Bilješka 15 5 4" xfId="32277"/>
    <cellStyle name="Bilješka 15 5 5" xfId="48430"/>
    <cellStyle name="Bilješka 15 6" xfId="11088"/>
    <cellStyle name="Bilješka 15 6 2" xfId="18616"/>
    <cellStyle name="Bilješka 15 6 2 2" xfId="32280"/>
    <cellStyle name="Bilješka 15 6 3" xfId="26737"/>
    <cellStyle name="Bilješka 15 6 4" xfId="32279"/>
    <cellStyle name="Bilješka 15 6 5" xfId="50981"/>
    <cellStyle name="Bilješka 15 7" xfId="11024"/>
    <cellStyle name="Bilješka 15 7 2" xfId="18555"/>
    <cellStyle name="Bilješka 15 7 2 2" xfId="32282"/>
    <cellStyle name="Bilješka 15 7 3" xfId="26673"/>
    <cellStyle name="Bilješka 15 7 4" xfId="32281"/>
    <cellStyle name="Bilješka 15 7 5" xfId="51102"/>
    <cellStyle name="Bilješka 15 8" xfId="11706"/>
    <cellStyle name="Bilješka 15 8 2" xfId="19221"/>
    <cellStyle name="Bilješka 15 8 2 2" xfId="32284"/>
    <cellStyle name="Bilješka 15 8 3" xfId="27348"/>
    <cellStyle name="Bilješka 15 8 4" xfId="32283"/>
    <cellStyle name="Bilješka 15 9" xfId="13490"/>
    <cellStyle name="Bilješka 15 9 2" xfId="20961"/>
    <cellStyle name="Bilješka 15 9 2 2" xfId="32286"/>
    <cellStyle name="Bilješka 15 9 3" xfId="29114"/>
    <cellStyle name="Bilješka 15 9 4" xfId="32285"/>
    <cellStyle name="Bilješka 15_Hotel Fortuna" xfId="50252"/>
    <cellStyle name="Bilješka 16" xfId="2397"/>
    <cellStyle name="Bilješka 16 10" xfId="14756"/>
    <cellStyle name="Bilješka 16 10 2" xfId="22115"/>
    <cellStyle name="Bilješka 16 10 2 2" xfId="32288"/>
    <cellStyle name="Bilješka 16 10 3" xfId="30362"/>
    <cellStyle name="Bilješka 16 10 4" xfId="32287"/>
    <cellStyle name="Bilješka 16 11" xfId="15265"/>
    <cellStyle name="Bilješka 16 11 2" xfId="30866"/>
    <cellStyle name="Bilješka 16 11 3" xfId="32289"/>
    <cellStyle name="Bilješka 16 12" xfId="22596"/>
    <cellStyle name="Bilješka 16 13" xfId="45920"/>
    <cellStyle name="Bilješka 16 14" xfId="7285"/>
    <cellStyle name="Bilješka 16 15" xfId="6909"/>
    <cellStyle name="Bilješka 16 2" xfId="7513"/>
    <cellStyle name="Bilješka 16 2 10" xfId="14513"/>
    <cellStyle name="Bilješka 16 2 10 2" xfId="21905"/>
    <cellStyle name="Bilješka 16 2 10 2 2" xfId="32291"/>
    <cellStyle name="Bilješka 16 2 10 3" xfId="30123"/>
    <cellStyle name="Bilješka 16 2 10 4" xfId="32290"/>
    <cellStyle name="Bilješka 16 2 11" xfId="15481"/>
    <cellStyle name="Bilješka 16 2 11 2" xfId="31079"/>
    <cellStyle name="Bilješka 16 2 11 3" xfId="32292"/>
    <cellStyle name="Bilješka 16 2 12" xfId="22906"/>
    <cellStyle name="Bilješka 16 2 2" xfId="7671"/>
    <cellStyle name="Bilješka 16 2 2 10" xfId="15362"/>
    <cellStyle name="Bilješka 16 2 2 10 2" xfId="30962"/>
    <cellStyle name="Bilješka 16 2 2 10 3" xfId="32293"/>
    <cellStyle name="Bilješka 16 2 2 11" xfId="22843"/>
    <cellStyle name="Bilješka 16 2 2 12" xfId="46759"/>
    <cellStyle name="Bilješka 16 2 2 2" xfId="8093"/>
    <cellStyle name="Bilješka 16 2 2 2 10" xfId="22687"/>
    <cellStyle name="Bilješka 16 2 2 2 11" xfId="22237"/>
    <cellStyle name="Bilješka 16 2 2 2 12" xfId="32294"/>
    <cellStyle name="Bilješka 16 2 2 2 13" xfId="46894"/>
    <cellStyle name="Bilješka 16 2 2 2 2" xfId="9271"/>
    <cellStyle name="Bilješka 16 2 2 2 2 2" xfId="16186"/>
    <cellStyle name="Bilješka 16 2 2 2 2 2 2" xfId="32296"/>
    <cellStyle name="Bilješka 16 2 2 2 2 2 2 2" xfId="54856"/>
    <cellStyle name="Bilješka 16 2 2 2 2 2 3" xfId="58037"/>
    <cellStyle name="Bilješka 16 2 2 2 2 2 4" xfId="52527"/>
    <cellStyle name="Bilješka 16 2 2 2 2 3" xfId="23936"/>
    <cellStyle name="Bilješka 16 2 2 2 2 3 2" xfId="51949"/>
    <cellStyle name="Bilješka 16 2 2 2 2 4" xfId="24504"/>
    <cellStyle name="Bilješka 16 2 2 2 2 4 2" xfId="54275"/>
    <cellStyle name="Bilješka 16 2 2 2 2 5" xfId="32295"/>
    <cellStyle name="Bilješka 16 2 2 2 2 5 2" xfId="57465"/>
    <cellStyle name="Bilješka 16 2 2 2 3" xfId="9894"/>
    <cellStyle name="Bilješka 16 2 2 2 3 2" xfId="17501"/>
    <cellStyle name="Bilješka 16 2 2 2 3 2 2" xfId="32298"/>
    <cellStyle name="Bilješka 16 2 2 2 3 2 3" xfId="52526"/>
    <cellStyle name="Bilješka 16 2 2 2 3 3" xfId="25625"/>
    <cellStyle name="Bilješka 16 2 2 2 3 3 2" xfId="54855"/>
    <cellStyle name="Bilješka 16 2 2 2 3 4" xfId="32297"/>
    <cellStyle name="Bilješka 16 2 2 2 3 4 2" xfId="58036"/>
    <cellStyle name="Bilješka 16 2 2 2 4" xfId="8354"/>
    <cellStyle name="Bilješka 16 2 2 2 4 2" xfId="17091"/>
    <cellStyle name="Bilješka 16 2 2 2 4 2 2" xfId="32300"/>
    <cellStyle name="Bilješka 16 2 2 2 4 3" xfId="24945"/>
    <cellStyle name="Bilješka 16 2 2 2 4 4" xfId="32299"/>
    <cellStyle name="Bilješka 16 2 2 2 4 5" xfId="48413"/>
    <cellStyle name="Bilješka 16 2 2 2 5" xfId="11954"/>
    <cellStyle name="Bilješka 16 2 2 2 5 2" xfId="19469"/>
    <cellStyle name="Bilješka 16 2 2 2 5 2 2" xfId="32302"/>
    <cellStyle name="Bilješka 16 2 2 2 5 3" xfId="27593"/>
    <cellStyle name="Bilješka 16 2 2 2 5 4" xfId="32301"/>
    <cellStyle name="Bilješka 16 2 2 2 5 5" xfId="49003"/>
    <cellStyle name="Bilješka 16 2 2 2 6" xfId="12848"/>
    <cellStyle name="Bilješka 16 2 2 2 6 2" xfId="20352"/>
    <cellStyle name="Bilješka 16 2 2 2 6 2 2" xfId="32304"/>
    <cellStyle name="Bilješka 16 2 2 2 6 3" xfId="28477"/>
    <cellStyle name="Bilješka 16 2 2 2 6 4" xfId="32303"/>
    <cellStyle name="Bilješka 16 2 2 2 6 5" xfId="50729"/>
    <cellStyle name="Bilješka 16 2 2 2 7" xfId="13466"/>
    <cellStyle name="Bilješka 16 2 2 2 7 2" xfId="20937"/>
    <cellStyle name="Bilješka 16 2 2 2 7 2 2" xfId="32306"/>
    <cellStyle name="Bilješka 16 2 2 2 7 3" xfId="29090"/>
    <cellStyle name="Bilješka 16 2 2 2 7 4" xfId="32305"/>
    <cellStyle name="Bilješka 16 2 2 2 7 5" xfId="56727"/>
    <cellStyle name="Bilješka 16 2 2 2 8" xfId="11334"/>
    <cellStyle name="Bilješka 16 2 2 2 8 2" xfId="18857"/>
    <cellStyle name="Bilješka 16 2 2 2 8 2 2" xfId="32308"/>
    <cellStyle name="Bilješka 16 2 2 2 8 3" xfId="26982"/>
    <cellStyle name="Bilješka 16 2 2 2 8 4" xfId="32307"/>
    <cellStyle name="Bilješka 16 2 2 2 9" xfId="14697"/>
    <cellStyle name="Bilješka 16 2 2 2 9 2" xfId="30303"/>
    <cellStyle name="Bilješka 16 2 2 2 9 3" xfId="32309"/>
    <cellStyle name="Bilješka 16 2 2 2_Hotel Fortuna" xfId="49581"/>
    <cellStyle name="Bilješka 16 2 2 3" xfId="8848"/>
    <cellStyle name="Bilješka 16 2 2 3 2" xfId="16049"/>
    <cellStyle name="Bilješka 16 2 2 3 2 2" xfId="32310"/>
    <cellStyle name="Bilješka 16 2 2 3 2 2 2" xfId="54857"/>
    <cellStyle name="Bilješka 16 2 2 3 2 3" xfId="58038"/>
    <cellStyle name="Bilješka 16 2 2 3 2 4" xfId="52528"/>
    <cellStyle name="Bilješka 16 2 2 3 3" xfId="16831"/>
    <cellStyle name="Bilješka 16 2 2 3 3 2" xfId="32311"/>
    <cellStyle name="Bilješka 16 2 2 3 3 3" xfId="51812"/>
    <cellStyle name="Bilješka 16 2 2 3 4" xfId="24367"/>
    <cellStyle name="Bilješka 16 2 2 3 4 2" xfId="54138"/>
    <cellStyle name="Bilješka 16 2 2 3 5" xfId="57328"/>
    <cellStyle name="Bilješka 16 2 2 3 6" xfId="47692"/>
    <cellStyle name="Bilješka 16 2 2 4" xfId="10076"/>
    <cellStyle name="Bilješka 16 2 2 4 2" xfId="17658"/>
    <cellStyle name="Bilješka 16 2 2 4 2 2" xfId="32313"/>
    <cellStyle name="Bilješka 16 2 2 4 2 3" xfId="52525"/>
    <cellStyle name="Bilješka 16 2 2 4 3" xfId="25780"/>
    <cellStyle name="Bilješka 16 2 2 4 3 2" xfId="54854"/>
    <cellStyle name="Bilješka 16 2 2 4 4" xfId="32312"/>
    <cellStyle name="Bilješka 16 2 2 4 4 2" xfId="58035"/>
    <cellStyle name="Bilješka 16 2 2 4 5" xfId="48865"/>
    <cellStyle name="Bilješka 16 2 2 5" xfId="10550"/>
    <cellStyle name="Bilješka 16 2 2 5 2" xfId="18091"/>
    <cellStyle name="Bilješka 16 2 2 5 2 2" xfId="32315"/>
    <cellStyle name="Bilješka 16 2 2 5 3" xfId="26207"/>
    <cellStyle name="Bilješka 16 2 2 5 4" xfId="32314"/>
    <cellStyle name="Bilješka 16 2 2 5 5" xfId="51253"/>
    <cellStyle name="Bilješka 16 2 2 6" xfId="11532"/>
    <cellStyle name="Bilješka 16 2 2 6 2" xfId="19047"/>
    <cellStyle name="Bilješka 16 2 2 6 2 2" xfId="32317"/>
    <cellStyle name="Bilješka 16 2 2 6 3" xfId="27177"/>
    <cellStyle name="Bilješka 16 2 2 6 4" xfId="32316"/>
    <cellStyle name="Bilješka 16 2 2 6 5" xfId="56381"/>
    <cellStyle name="Bilješka 16 2 2 7" xfId="12425"/>
    <cellStyle name="Bilješka 16 2 2 7 2" xfId="19930"/>
    <cellStyle name="Bilješka 16 2 2 7 2 2" xfId="32319"/>
    <cellStyle name="Bilješka 16 2 2 7 3" xfId="28060"/>
    <cellStyle name="Bilješka 16 2 2 7 4" xfId="32318"/>
    <cellStyle name="Bilješka 16 2 2 8" xfId="13648"/>
    <cellStyle name="Bilješka 16 2 2 8 2" xfId="21117"/>
    <cellStyle name="Bilješka 16 2 2 8 2 2" xfId="32321"/>
    <cellStyle name="Bilješka 16 2 2 8 3" xfId="29271"/>
    <cellStyle name="Bilješka 16 2 2 8 4" xfId="32320"/>
    <cellStyle name="Bilješka 16 2 2 9" xfId="14276"/>
    <cellStyle name="Bilješka 16 2 2 9 2" xfId="21691"/>
    <cellStyle name="Bilješka 16 2 2 9 2 2" xfId="32323"/>
    <cellStyle name="Bilješka 16 2 2 9 3" xfId="29888"/>
    <cellStyle name="Bilješka 16 2 2 9 4" xfId="32322"/>
    <cellStyle name="Bilješka 16 2 2_Hotel Fortuna" xfId="50377"/>
    <cellStyle name="Bilješka 16 2 3" xfId="7878"/>
    <cellStyle name="Bilješka 16 2 3 10" xfId="14816"/>
    <cellStyle name="Bilješka 16 2 3 10 2" xfId="30422"/>
    <cellStyle name="Bilješka 16 2 3 10 3" xfId="32324"/>
    <cellStyle name="Bilješka 16 2 3 11" xfId="22227"/>
    <cellStyle name="Bilješka 16 2 3 12" xfId="46649"/>
    <cellStyle name="Bilješka 16 2 3 2" xfId="8194"/>
    <cellStyle name="Bilješka 16 2 3 2 10" xfId="23658"/>
    <cellStyle name="Bilješka 16 2 3 2 11" xfId="23195"/>
    <cellStyle name="Bilješka 16 2 3 2 12" xfId="32325"/>
    <cellStyle name="Bilješka 16 2 3 2 13" xfId="46989"/>
    <cellStyle name="Bilješka 16 2 3 2 2" xfId="9372"/>
    <cellStyle name="Bilješka 16 2 3 2 2 2" xfId="16287"/>
    <cellStyle name="Bilješka 16 2 3 2 2 2 2" xfId="32327"/>
    <cellStyle name="Bilješka 16 2 3 2 2 2 2 2" xfId="54860"/>
    <cellStyle name="Bilješka 16 2 3 2 2 2 3" xfId="58041"/>
    <cellStyle name="Bilješka 16 2 3 2 2 2 4" xfId="52531"/>
    <cellStyle name="Bilješka 16 2 3 2 2 3" xfId="23840"/>
    <cellStyle name="Bilješka 16 2 3 2 2 3 2" xfId="52050"/>
    <cellStyle name="Bilješka 16 2 3 2 2 4" xfId="24605"/>
    <cellStyle name="Bilješka 16 2 3 2 2 4 2" xfId="54376"/>
    <cellStyle name="Bilješka 16 2 3 2 2 5" xfId="32326"/>
    <cellStyle name="Bilješka 16 2 3 2 2 5 2" xfId="57566"/>
    <cellStyle name="Bilješka 16 2 3 2 3" xfId="9809"/>
    <cellStyle name="Bilješka 16 2 3 2 3 2" xfId="17423"/>
    <cellStyle name="Bilješka 16 2 3 2 3 2 2" xfId="32329"/>
    <cellStyle name="Bilješka 16 2 3 2 3 2 3" xfId="52530"/>
    <cellStyle name="Bilješka 16 2 3 2 3 3" xfId="25548"/>
    <cellStyle name="Bilješka 16 2 3 2 3 3 2" xfId="54859"/>
    <cellStyle name="Bilješka 16 2 3 2 3 4" xfId="32328"/>
    <cellStyle name="Bilješka 16 2 3 2 3 4 2" xfId="58040"/>
    <cellStyle name="Bilješka 16 2 3 2 4" xfId="11023"/>
    <cellStyle name="Bilješka 16 2 3 2 4 2" xfId="18554"/>
    <cellStyle name="Bilješka 16 2 3 2 4 2 2" xfId="32331"/>
    <cellStyle name="Bilješka 16 2 3 2 4 3" xfId="26672"/>
    <cellStyle name="Bilješka 16 2 3 2 4 4" xfId="32330"/>
    <cellStyle name="Bilješka 16 2 3 2 4 5" xfId="47558"/>
    <cellStyle name="Bilješka 16 2 3 2 5" xfId="12055"/>
    <cellStyle name="Bilješka 16 2 3 2 5 2" xfId="19570"/>
    <cellStyle name="Bilješka 16 2 3 2 5 2 2" xfId="32333"/>
    <cellStyle name="Bilješka 16 2 3 2 5 3" xfId="27693"/>
    <cellStyle name="Bilješka 16 2 3 2 5 4" xfId="32332"/>
    <cellStyle name="Bilješka 16 2 3 2 5 5" xfId="49105"/>
    <cellStyle name="Bilješka 16 2 3 2 6" xfId="12949"/>
    <cellStyle name="Bilješka 16 2 3 2 6 2" xfId="20453"/>
    <cellStyle name="Bilješka 16 2 3 2 6 2 2" xfId="32335"/>
    <cellStyle name="Bilješka 16 2 3 2 6 3" xfId="28577"/>
    <cellStyle name="Bilješka 16 2 3 2 6 4" xfId="32334"/>
    <cellStyle name="Bilješka 16 2 3 2 6 5" xfId="51289"/>
    <cellStyle name="Bilješka 16 2 3 2 7" xfId="13381"/>
    <cellStyle name="Bilješka 16 2 3 2 7 2" xfId="20854"/>
    <cellStyle name="Bilješka 16 2 3 2 7 2 2" xfId="32337"/>
    <cellStyle name="Bilješka 16 2 3 2 7 3" xfId="29006"/>
    <cellStyle name="Bilješka 16 2 3 2 7 4" xfId="32336"/>
    <cellStyle name="Bilješka 16 2 3 2 7 5" xfId="56828"/>
    <cellStyle name="Bilješka 16 2 3 2 8" xfId="13693"/>
    <cellStyle name="Bilješka 16 2 3 2 8 2" xfId="21160"/>
    <cellStyle name="Bilješka 16 2 3 2 8 2 2" xfId="32339"/>
    <cellStyle name="Bilješka 16 2 3 2 8 3" xfId="29315"/>
    <cellStyle name="Bilješka 16 2 3 2 8 4" xfId="32338"/>
    <cellStyle name="Bilješka 16 2 3 2 9" xfId="15119"/>
    <cellStyle name="Bilješka 16 2 3 2 9 2" xfId="30722"/>
    <cellStyle name="Bilješka 16 2 3 2 9 3" xfId="32340"/>
    <cellStyle name="Bilješka 16 2 3 2_Hotel Fortuna" xfId="50061"/>
    <cellStyle name="Bilješka 16 2 3 3" xfId="9056"/>
    <cellStyle name="Bilješka 16 2 3 3 2" xfId="15936"/>
    <cellStyle name="Bilješka 16 2 3 3 2 2" xfId="32341"/>
    <cellStyle name="Bilješka 16 2 3 3 2 2 2" xfId="54861"/>
    <cellStyle name="Bilješka 16 2 3 3 2 3" xfId="58042"/>
    <cellStyle name="Bilješka 16 2 3 3 2 4" xfId="52532"/>
    <cellStyle name="Bilješka 16 2 3 3 3" xfId="16733"/>
    <cellStyle name="Bilješka 16 2 3 3 3 2" xfId="32342"/>
    <cellStyle name="Bilješka 16 2 3 3 3 3" xfId="51699"/>
    <cellStyle name="Bilješka 16 2 3 3 4" xfId="24254"/>
    <cellStyle name="Bilješka 16 2 3 3 4 2" xfId="54025"/>
    <cellStyle name="Bilješka 16 2 3 3 5" xfId="57215"/>
    <cellStyle name="Bilješka 16 2 3 3 6" xfId="48155"/>
    <cellStyle name="Bilješka 16 2 3 4" xfId="10215"/>
    <cellStyle name="Bilješka 16 2 3 4 2" xfId="17788"/>
    <cellStyle name="Bilješka 16 2 3 4 2 2" xfId="32344"/>
    <cellStyle name="Bilješka 16 2 3 4 2 3" xfId="52529"/>
    <cellStyle name="Bilješka 16 2 3 4 3" xfId="25907"/>
    <cellStyle name="Bilješka 16 2 3 4 3 2" xfId="54858"/>
    <cellStyle name="Bilješka 16 2 3 4 4" xfId="32343"/>
    <cellStyle name="Bilješka 16 2 3 4 4 2" xfId="58039"/>
    <cellStyle name="Bilješka 16 2 3 4 5" xfId="48752"/>
    <cellStyle name="Bilješka 16 2 3 5" xfId="8523"/>
    <cellStyle name="Bilješka 16 2 3 5 2" xfId="16781"/>
    <cellStyle name="Bilješka 16 2 3 5 2 2" xfId="32346"/>
    <cellStyle name="Bilješka 16 2 3 5 3" xfId="25111"/>
    <cellStyle name="Bilješka 16 2 3 5 4" xfId="32345"/>
    <cellStyle name="Bilješka 16 2 3 5 5" xfId="51147"/>
    <cellStyle name="Bilješka 16 2 3 6" xfId="11739"/>
    <cellStyle name="Bilješka 16 2 3 6 2" xfId="19254"/>
    <cellStyle name="Bilješka 16 2 3 6 2 2" xfId="32348"/>
    <cellStyle name="Bilješka 16 2 3 6 3" xfId="27381"/>
    <cellStyle name="Bilješka 16 2 3 6 4" xfId="32347"/>
    <cellStyle name="Bilješka 16 2 3 6 5" xfId="54702"/>
    <cellStyle name="Bilješka 16 2 3 7" xfId="12633"/>
    <cellStyle name="Bilješka 16 2 3 7 2" xfId="20137"/>
    <cellStyle name="Bilješka 16 2 3 7 2 2" xfId="32350"/>
    <cellStyle name="Bilješka 16 2 3 7 3" xfId="28265"/>
    <cellStyle name="Bilješka 16 2 3 7 4" xfId="32349"/>
    <cellStyle name="Bilješka 16 2 3 8" xfId="13787"/>
    <cellStyle name="Bilješka 16 2 3 8 2" xfId="21251"/>
    <cellStyle name="Bilješka 16 2 3 8 2 2" xfId="32352"/>
    <cellStyle name="Bilješka 16 2 3 8 3" xfId="29407"/>
    <cellStyle name="Bilješka 16 2 3 8 4" xfId="32351"/>
    <cellStyle name="Bilješka 16 2 3 9" xfId="14694"/>
    <cellStyle name="Bilješka 16 2 3 9 2" xfId="22064"/>
    <cellStyle name="Bilješka 16 2 3 9 2 2" xfId="32354"/>
    <cellStyle name="Bilješka 16 2 3 9 3" xfId="30300"/>
    <cellStyle name="Bilješka 16 2 3 9 4" xfId="32353"/>
    <cellStyle name="Bilješka 16 2 3_Hotel Fortuna" xfId="49709"/>
    <cellStyle name="Bilješka 16 2 4" xfId="8684"/>
    <cellStyle name="Bilješka 16 2 4 2" xfId="15700"/>
    <cellStyle name="Bilješka 16 2 4 2 2" xfId="32356"/>
    <cellStyle name="Bilješka 16 2 4 2 2 2" xfId="54862"/>
    <cellStyle name="Bilješka 16 2 4 2 3" xfId="58043"/>
    <cellStyle name="Bilješka 16 2 4 2 4" xfId="52533"/>
    <cellStyle name="Bilješka 16 2 4 3" xfId="22434"/>
    <cellStyle name="Bilješka 16 2 4 3 2" xfId="51463"/>
    <cellStyle name="Bilješka 16 2 4 4" xfId="24018"/>
    <cellStyle name="Bilješka 16 2 4 4 2" xfId="50936"/>
    <cellStyle name="Bilješka 16 2 4 5" xfId="32355"/>
    <cellStyle name="Bilješka 16 2 4 5 2" xfId="56979"/>
    <cellStyle name="Bilješka 16 2 4 6" xfId="47970"/>
    <cellStyle name="Bilješka 16 2 5" xfId="10379"/>
    <cellStyle name="Bilješka 16 2 5 2" xfId="17926"/>
    <cellStyle name="Bilješka 16 2 5 2 2" xfId="32358"/>
    <cellStyle name="Bilješka 16 2 5 2 3" xfId="52524"/>
    <cellStyle name="Bilješka 16 2 5 3" xfId="26043"/>
    <cellStyle name="Bilješka 16 2 5 3 2" xfId="54853"/>
    <cellStyle name="Bilješka 16 2 5 4" xfId="32357"/>
    <cellStyle name="Bilješka 16 2 5 4 2" xfId="58034"/>
    <cellStyle name="Bilješka 16 2 5 5" xfId="48514"/>
    <cellStyle name="Bilješka 16 2 6" xfId="10539"/>
    <cellStyle name="Bilješka 16 2 6 2" xfId="18080"/>
    <cellStyle name="Bilješka 16 2 6 2 2" xfId="32360"/>
    <cellStyle name="Bilješka 16 2 6 3" xfId="26196"/>
    <cellStyle name="Bilješka 16 2 6 4" xfId="32359"/>
    <cellStyle name="Bilješka 16 2 6 5" xfId="50511"/>
    <cellStyle name="Bilješka 16 2 7" xfId="11368"/>
    <cellStyle name="Bilješka 16 2 7 2" xfId="18883"/>
    <cellStyle name="Bilješka 16 2 7 2 2" xfId="32362"/>
    <cellStyle name="Bilješka 16 2 7 3" xfId="27015"/>
    <cellStyle name="Bilješka 16 2 7 4" xfId="32361"/>
    <cellStyle name="Bilješka 16 2 7 5" xfId="50538"/>
    <cellStyle name="Bilješka 16 2 8" xfId="12260"/>
    <cellStyle name="Bilješka 16 2 8 2" xfId="19765"/>
    <cellStyle name="Bilješka 16 2 8 2 2" xfId="32364"/>
    <cellStyle name="Bilješka 16 2 8 3" xfId="27897"/>
    <cellStyle name="Bilješka 16 2 8 4" xfId="32363"/>
    <cellStyle name="Bilješka 16 2 9" xfId="13948"/>
    <cellStyle name="Bilješka 16 2 9 2" xfId="21408"/>
    <cellStyle name="Bilješka 16 2 9 2 2" xfId="32366"/>
    <cellStyle name="Bilješka 16 2 9 3" xfId="29566"/>
    <cellStyle name="Bilješka 16 2 9 4" xfId="32365"/>
    <cellStyle name="Bilješka 16 2_Hotel Fortuna" xfId="49707"/>
    <cellStyle name="Bilješka 16 3" xfId="7573"/>
    <cellStyle name="Bilješka 16 3 10" xfId="14389"/>
    <cellStyle name="Bilješka 16 3 10 2" xfId="21794"/>
    <cellStyle name="Bilješka 16 3 10 2 2" xfId="32368"/>
    <cellStyle name="Bilješka 16 3 10 3" xfId="29999"/>
    <cellStyle name="Bilješka 16 3 10 4" xfId="32367"/>
    <cellStyle name="Bilješka 16 3 11" xfId="14991"/>
    <cellStyle name="Bilješka 16 3 11 2" xfId="30595"/>
    <cellStyle name="Bilješka 16 3 11 3" xfId="32369"/>
    <cellStyle name="Bilješka 16 3 12" xfId="23536"/>
    <cellStyle name="Bilješka 16 3 13" xfId="46474"/>
    <cellStyle name="Bilješka 16 3 2" xfId="7744"/>
    <cellStyle name="Bilješka 16 3 2 10" xfId="9627"/>
    <cellStyle name="Bilješka 16 3 2 10 2" xfId="17261"/>
    <cellStyle name="Bilješka 16 3 2 10 2 2" xfId="32371"/>
    <cellStyle name="Bilješka 16 3 2 10 3" xfId="25388"/>
    <cellStyle name="Bilješka 16 3 2 10 4" xfId="32370"/>
    <cellStyle name="Bilješka 16 3 2 11" xfId="12241"/>
    <cellStyle name="Bilješka 16 3 2 11 2" xfId="27878"/>
    <cellStyle name="Bilješka 16 3 2 11 3" xfId="32372"/>
    <cellStyle name="Bilješka 16 3 2 12" xfId="23161"/>
    <cellStyle name="Bilješka 16 3 2 13" xfId="46830"/>
    <cellStyle name="Bilješka 16 3 2 2" xfId="7985"/>
    <cellStyle name="Bilješka 16 3 2 2 10" xfId="15215"/>
    <cellStyle name="Bilješka 16 3 2 2 10 2" xfId="30816"/>
    <cellStyle name="Bilješka 16 3 2 2 10 3" xfId="32373"/>
    <cellStyle name="Bilješka 16 3 2 2 11" xfId="23123"/>
    <cellStyle name="Bilješka 16 3 2 2 12" xfId="47075"/>
    <cellStyle name="Bilješka 16 3 2 2 2" xfId="8301"/>
    <cellStyle name="Bilješka 16 3 2 2 2 10" xfId="22435"/>
    <cellStyle name="Bilješka 16 3 2 2 2 11" xfId="23749"/>
    <cellStyle name="Bilješka 16 3 2 2 2 12" xfId="32374"/>
    <cellStyle name="Bilješka 16 3 2 2 2 13" xfId="47166"/>
    <cellStyle name="Bilješka 16 3 2 2 2 2" xfId="9479"/>
    <cellStyle name="Bilješka 16 3 2 2 2 2 2" xfId="16474"/>
    <cellStyle name="Bilješka 16 3 2 2 2 2 2 2" xfId="32376"/>
    <cellStyle name="Bilješka 16 3 2 2 2 2 2 2 2" xfId="54867"/>
    <cellStyle name="Bilješka 16 3 2 2 2 2 2 3" xfId="58048"/>
    <cellStyle name="Bilješka 16 3 2 2 2 2 2 4" xfId="52538"/>
    <cellStyle name="Bilješka 16 3 2 2 2 2 3" xfId="22415"/>
    <cellStyle name="Bilješka 16 3 2 2 2 2 3 2" xfId="52237"/>
    <cellStyle name="Bilješka 16 3 2 2 2 2 4" xfId="24792"/>
    <cellStyle name="Bilješka 16 3 2 2 2 2 4 2" xfId="54563"/>
    <cellStyle name="Bilješka 16 3 2 2 2 2 5" xfId="32375"/>
    <cellStyle name="Bilješka 16 3 2 2 2 2 5 2" xfId="57753"/>
    <cellStyle name="Bilješka 16 3 2 2 2 3" xfId="9946"/>
    <cellStyle name="Bilješka 16 3 2 2 2 3 2" xfId="17544"/>
    <cellStyle name="Bilješka 16 3 2 2 2 3 2 2" xfId="32378"/>
    <cellStyle name="Bilješka 16 3 2 2 2 3 2 3" xfId="52537"/>
    <cellStyle name="Bilješka 16 3 2 2 2 3 3" xfId="25666"/>
    <cellStyle name="Bilješka 16 3 2 2 2 3 3 2" xfId="54866"/>
    <cellStyle name="Bilješka 16 3 2 2 2 3 4" xfId="32377"/>
    <cellStyle name="Bilješka 16 3 2 2 2 3 4 2" xfId="58047"/>
    <cellStyle name="Bilješka 16 3 2 2 2 4" xfId="10855"/>
    <cellStyle name="Bilješka 16 3 2 2 2 4 2" xfId="18390"/>
    <cellStyle name="Bilješka 16 3 2 2 2 4 2 2" xfId="32380"/>
    <cellStyle name="Bilješka 16 3 2 2 2 4 3" xfId="26507"/>
    <cellStyle name="Bilješka 16 3 2 2 2 4 4" xfId="32379"/>
    <cellStyle name="Bilješka 16 3 2 2 2 4 5" xfId="48159"/>
    <cellStyle name="Bilješka 16 3 2 2 2 5" xfId="12162"/>
    <cellStyle name="Bilješka 16 3 2 2 2 5 2" xfId="19677"/>
    <cellStyle name="Bilješka 16 3 2 2 2 5 2 2" xfId="32382"/>
    <cellStyle name="Bilješka 16 3 2 2 2 5 3" xfId="27800"/>
    <cellStyle name="Bilješka 16 3 2 2 2 5 4" xfId="32381"/>
    <cellStyle name="Bilješka 16 3 2 2 2 5 5" xfId="49292"/>
    <cellStyle name="Bilješka 16 3 2 2 2 6" xfId="13056"/>
    <cellStyle name="Bilješka 16 3 2 2 2 6 2" xfId="20560"/>
    <cellStyle name="Bilješka 16 3 2 2 2 6 2 2" xfId="32384"/>
    <cellStyle name="Bilješka 16 3 2 2 2 6 3" xfId="28684"/>
    <cellStyle name="Bilješka 16 3 2 2 2 6 4" xfId="32383"/>
    <cellStyle name="Bilješka 16 3 2 2 2 6 5" xfId="51376"/>
    <cellStyle name="Bilješka 16 3 2 2 2 7" xfId="13517"/>
    <cellStyle name="Bilješka 16 3 2 2 2 7 2" xfId="20988"/>
    <cellStyle name="Bilješka 16 3 2 2 2 7 2 2" xfId="32386"/>
    <cellStyle name="Bilješka 16 3 2 2 2 7 3" xfId="29140"/>
    <cellStyle name="Bilješka 16 3 2 2 2 7 4" xfId="32385"/>
    <cellStyle name="Bilješka 16 3 2 2 2 7 5" xfId="56935"/>
    <cellStyle name="Bilješka 16 3 2 2 2 8" xfId="14676"/>
    <cellStyle name="Bilješka 16 3 2 2 2 8 2" xfId="22050"/>
    <cellStyle name="Bilješka 16 3 2 2 2 8 2 2" xfId="32388"/>
    <cellStyle name="Bilješka 16 3 2 2 2 8 3" xfId="30283"/>
    <cellStyle name="Bilješka 16 3 2 2 2 8 4" xfId="32387"/>
    <cellStyle name="Bilješka 16 3 2 2 2 9" xfId="15385"/>
    <cellStyle name="Bilješka 16 3 2 2 2 9 2" xfId="30985"/>
    <cellStyle name="Bilješka 16 3 2 2 2 9 3" xfId="32389"/>
    <cellStyle name="Bilješka 16 3 2 2 2_Hotel Fortuna" xfId="50055"/>
    <cellStyle name="Bilješka 16 3 2 2 3" xfId="9163"/>
    <cellStyle name="Bilješka 16 3 2 2 3 2" xfId="16377"/>
    <cellStyle name="Bilješka 16 3 2 2 3 2 2" xfId="32390"/>
    <cellStyle name="Bilješka 16 3 2 2 3 2 2 2" xfId="54868"/>
    <cellStyle name="Bilješka 16 3 2 2 3 2 3" xfId="58049"/>
    <cellStyle name="Bilješka 16 3 2 2 3 2 4" xfId="52539"/>
    <cellStyle name="Bilješka 16 3 2 2 3 3" xfId="17011"/>
    <cellStyle name="Bilješka 16 3 2 2 3 3 2" xfId="32391"/>
    <cellStyle name="Bilješka 16 3 2 2 3 3 3" xfId="52140"/>
    <cellStyle name="Bilješka 16 3 2 2 3 4" xfId="24695"/>
    <cellStyle name="Bilješka 16 3 2 2 3 4 2" xfId="54466"/>
    <cellStyle name="Bilješka 16 3 2 2 3 5" xfId="57656"/>
    <cellStyle name="Bilješka 16 3 2 2 3 6" xfId="47779"/>
    <cellStyle name="Bilješka 16 3 2 2 4" xfId="9865"/>
    <cellStyle name="Bilješka 16 3 2 2 4 2" xfId="17473"/>
    <cellStyle name="Bilješka 16 3 2 2 4 2 2" xfId="32393"/>
    <cellStyle name="Bilješka 16 3 2 2 4 2 3" xfId="52536"/>
    <cellStyle name="Bilješka 16 3 2 2 4 3" xfId="25598"/>
    <cellStyle name="Bilješka 16 3 2 2 4 3 2" xfId="54865"/>
    <cellStyle name="Bilješka 16 3 2 2 4 4" xfId="32392"/>
    <cellStyle name="Bilješka 16 3 2 2 4 4 2" xfId="58046"/>
    <cellStyle name="Bilješka 16 3 2 2 4 5" xfId="49195"/>
    <cellStyle name="Bilješka 16 3 2 2 5" xfId="10496"/>
    <cellStyle name="Bilješka 16 3 2 2 5 2" xfId="18039"/>
    <cellStyle name="Bilješka 16 3 2 2 5 2 2" xfId="32395"/>
    <cellStyle name="Bilješka 16 3 2 2 5 3" xfId="26154"/>
    <cellStyle name="Bilješka 16 3 2 2 5 4" xfId="32394"/>
    <cellStyle name="Bilješka 16 3 2 2 5 5" xfId="50635"/>
    <cellStyle name="Bilješka 16 3 2 2 6" xfId="11846"/>
    <cellStyle name="Bilješka 16 3 2 2 6 2" xfId="19361"/>
    <cellStyle name="Bilješka 16 3 2 2 6 2 2" xfId="32397"/>
    <cellStyle name="Bilješka 16 3 2 2 6 3" xfId="27487"/>
    <cellStyle name="Bilješka 16 3 2 2 6 4" xfId="32396"/>
    <cellStyle name="Bilješka 16 3 2 2 6 5" xfId="56619"/>
    <cellStyle name="Bilješka 16 3 2 2 7" xfId="12740"/>
    <cellStyle name="Bilješka 16 3 2 2 7 2" xfId="20244"/>
    <cellStyle name="Bilješka 16 3 2 2 7 2 2" xfId="32399"/>
    <cellStyle name="Bilješka 16 3 2 2 7 3" xfId="28371"/>
    <cellStyle name="Bilješka 16 3 2 2 7 4" xfId="32398"/>
    <cellStyle name="Bilješka 16 3 2 2 8" xfId="13437"/>
    <cellStyle name="Bilješka 16 3 2 2 8 2" xfId="20908"/>
    <cellStyle name="Bilješka 16 3 2 2 8 2 2" xfId="32401"/>
    <cellStyle name="Bilješka 16 3 2 2 8 3" xfId="29062"/>
    <cellStyle name="Bilješka 16 3 2 2 8 4" xfId="32400"/>
    <cellStyle name="Bilješka 16 3 2 2 9" xfId="14445"/>
    <cellStyle name="Bilješka 16 3 2 2 9 2" xfId="21846"/>
    <cellStyle name="Bilješka 16 3 2 2 9 2 2" xfId="32403"/>
    <cellStyle name="Bilješka 16 3 2 2 9 3" xfId="30055"/>
    <cellStyle name="Bilješka 16 3 2 2 9 4" xfId="32402"/>
    <cellStyle name="Bilješka 16 3 2 2_Hotel Fortuna" xfId="49820"/>
    <cellStyle name="Bilješka 16 3 2 3" xfId="8240"/>
    <cellStyle name="Bilješka 16 3 2 3 10" xfId="22640"/>
    <cellStyle name="Bilješka 16 3 2 3 11" xfId="22866"/>
    <cellStyle name="Bilješka 16 3 2 3 12" xfId="32404"/>
    <cellStyle name="Bilješka 16 3 2 3 2" xfId="9418"/>
    <cellStyle name="Bilješka 16 3 2 3 2 2" xfId="16593"/>
    <cellStyle name="Bilješka 16 3 2 3 2 2 2" xfId="32406"/>
    <cellStyle name="Bilješka 16 3 2 3 2 2 2 2" xfId="52541"/>
    <cellStyle name="Bilješka 16 3 2 3 2 2 3" xfId="54870"/>
    <cellStyle name="Bilješka 16 3 2 3 2 2 4" xfId="58051"/>
    <cellStyle name="Bilješka 16 3 2 3 2 2 5" xfId="47395"/>
    <cellStyle name="Bilješka 16 3 2 3 2 3" xfId="22406"/>
    <cellStyle name="Bilješka 16 3 2 3 2 4" xfId="24911"/>
    <cellStyle name="Bilješka 16 3 2 3 2 4 2" xfId="47963"/>
    <cellStyle name="Bilješka 16 3 2 3 2 5" xfId="32405"/>
    <cellStyle name="Bilješka 16 3 2 3 2 5 2" xfId="49412"/>
    <cellStyle name="Bilješka 16 3 2 3 2 6" xfId="54682"/>
    <cellStyle name="Bilješka 16 3 2 3 2 7" xfId="57872"/>
    <cellStyle name="Bilješka 16 3 2 3 2 8" xfId="47286"/>
    <cellStyle name="Bilješka 16 3 2 3 2_Hotel Fortuna" xfId="49668"/>
    <cellStyle name="Bilješka 16 3 2 3 3" xfId="10265"/>
    <cellStyle name="Bilješka 16 3 2 3 3 2" xfId="16333"/>
    <cellStyle name="Bilješka 16 3 2 3 3 2 2" xfId="32408"/>
    <cellStyle name="Bilješka 16 3 2 3 3 2 2 2" xfId="54871"/>
    <cellStyle name="Bilješka 16 3 2 3 3 2 3" xfId="58052"/>
    <cellStyle name="Bilješka 16 3 2 3 3 2 4" xfId="52542"/>
    <cellStyle name="Bilješka 16 3 2 3 3 3" xfId="23091"/>
    <cellStyle name="Bilješka 16 3 2 3 3 3 2" xfId="52096"/>
    <cellStyle name="Bilješka 16 3 2 3 3 4" xfId="24651"/>
    <cellStyle name="Bilješka 16 3 2 3 3 4 2" xfId="54422"/>
    <cellStyle name="Bilješka 16 3 2 3 3 5" xfId="32407"/>
    <cellStyle name="Bilješka 16 3 2 3 3 5 2" xfId="57612"/>
    <cellStyle name="Bilješka 16 3 2 3 3 6" xfId="47537"/>
    <cellStyle name="Bilješka 16 3 2 3 4" xfId="10820"/>
    <cellStyle name="Bilješka 16 3 2 3 4 2" xfId="18355"/>
    <cellStyle name="Bilješka 16 3 2 3 4 2 2" xfId="32410"/>
    <cellStyle name="Bilješka 16 3 2 3 4 2 3" xfId="52540"/>
    <cellStyle name="Bilješka 16 3 2 3 4 3" xfId="26473"/>
    <cellStyle name="Bilješka 16 3 2 3 4 3 2" xfId="54869"/>
    <cellStyle name="Bilješka 16 3 2 3 4 4" xfId="32409"/>
    <cellStyle name="Bilješka 16 3 2 3 4 4 2" xfId="58050"/>
    <cellStyle name="Bilješka 16 3 2 3 4 5" xfId="49151"/>
    <cellStyle name="Bilješka 16 3 2 3 5" xfId="12101"/>
    <cellStyle name="Bilješka 16 3 2 3 5 2" xfId="19616"/>
    <cellStyle name="Bilješka 16 3 2 3 5 2 2" xfId="32412"/>
    <cellStyle name="Bilješka 16 3 2 3 5 3" xfId="27739"/>
    <cellStyle name="Bilješka 16 3 2 3 5 4" xfId="32411"/>
    <cellStyle name="Bilješka 16 3 2 3 5 5" xfId="51437"/>
    <cellStyle name="Bilješka 16 3 2 3 6" xfId="12995"/>
    <cellStyle name="Bilješka 16 3 2 3 6 2" xfId="20499"/>
    <cellStyle name="Bilješka 16 3 2 3 6 2 2" xfId="32414"/>
    <cellStyle name="Bilješka 16 3 2 3 6 3" xfId="28623"/>
    <cellStyle name="Bilješka 16 3 2 3 6 4" xfId="32413"/>
    <cellStyle name="Bilješka 16 3 2 3 6 5" xfId="56874"/>
    <cellStyle name="Bilješka 16 3 2 3 7" xfId="13837"/>
    <cellStyle name="Bilješka 16 3 2 3 7 2" xfId="21300"/>
    <cellStyle name="Bilješka 16 3 2 3 7 2 2" xfId="32416"/>
    <cellStyle name="Bilješka 16 3 2 3 7 3" xfId="29457"/>
    <cellStyle name="Bilješka 16 3 2 3 7 4" xfId="32415"/>
    <cellStyle name="Bilješka 16 3 2 3 8" xfId="14737"/>
    <cellStyle name="Bilješka 16 3 2 3 8 2" xfId="22100"/>
    <cellStyle name="Bilješka 16 3 2 3 8 2 2" xfId="32418"/>
    <cellStyle name="Bilješka 16 3 2 3 8 3" xfId="30343"/>
    <cellStyle name="Bilješka 16 3 2 3 8 4" xfId="32417"/>
    <cellStyle name="Bilješka 16 3 2 3 9" xfId="14671"/>
    <cellStyle name="Bilješka 16 3 2 3 9 2" xfId="30278"/>
    <cellStyle name="Bilješka 16 3 2 3 9 3" xfId="32419"/>
    <cellStyle name="Bilješka 16 3 2 3_Hotel Fortuna" xfId="50405"/>
    <cellStyle name="Bilješka 16 3 2 4" xfId="8921"/>
    <cellStyle name="Bilješka 16 3 2 4 2" xfId="16121"/>
    <cellStyle name="Bilješka 16 3 2 4 2 2" xfId="32420"/>
    <cellStyle name="Bilješka 16 3 2 4 2 2 2" xfId="54872"/>
    <cellStyle name="Bilješka 16 3 2 4 2 3" xfId="58053"/>
    <cellStyle name="Bilješka 16 3 2 4 2 4" xfId="52543"/>
    <cellStyle name="Bilješka 16 3 2 4 3" xfId="16902"/>
    <cellStyle name="Bilješka 16 3 2 4 3 2" xfId="32421"/>
    <cellStyle name="Bilješka 16 3 2 4 3 3" xfId="51884"/>
    <cellStyle name="Bilješka 16 3 2 4 4" xfId="24439"/>
    <cellStyle name="Bilješka 16 3 2 4 4 2" xfId="54210"/>
    <cellStyle name="Bilješka 16 3 2 4 5" xfId="57400"/>
    <cellStyle name="Bilješka 16 3 2 4 6" xfId="47758"/>
    <cellStyle name="Bilješka 16 3 2 5" xfId="9539"/>
    <cellStyle name="Bilješka 16 3 2 5 2" xfId="17180"/>
    <cellStyle name="Bilješka 16 3 2 5 2 2" xfId="32423"/>
    <cellStyle name="Bilješka 16 3 2 5 2 3" xfId="52535"/>
    <cellStyle name="Bilješka 16 3 2 5 3" xfId="25307"/>
    <cellStyle name="Bilješka 16 3 2 5 3 2" xfId="54864"/>
    <cellStyle name="Bilješka 16 3 2 5 4" xfId="32422"/>
    <cellStyle name="Bilješka 16 3 2 5 4 2" xfId="58045"/>
    <cellStyle name="Bilješka 16 3 2 5 5" xfId="48937"/>
    <cellStyle name="Bilješka 16 3 2 6" xfId="8514"/>
    <cellStyle name="Bilješka 16 3 2 6 2" xfId="17146"/>
    <cellStyle name="Bilješka 16 3 2 6 2 2" xfId="32425"/>
    <cellStyle name="Bilješka 16 3 2 6 3" xfId="25102"/>
    <cellStyle name="Bilješka 16 3 2 6 4" xfId="32424"/>
    <cellStyle name="Bilješka 16 3 2 6 5" xfId="51096"/>
    <cellStyle name="Bilješka 16 3 2 7" xfId="11604"/>
    <cellStyle name="Bilješka 16 3 2 7 2" xfId="19119"/>
    <cellStyle name="Bilješka 16 3 2 7 2 2" xfId="32427"/>
    <cellStyle name="Bilješka 16 3 2 7 3" xfId="27248"/>
    <cellStyle name="Bilješka 16 3 2 7 4" xfId="32426"/>
    <cellStyle name="Bilješka 16 3 2 7 5" xfId="56312"/>
    <cellStyle name="Bilješka 16 3 2 8" xfId="12498"/>
    <cellStyle name="Bilješka 16 3 2 8 2" xfId="20002"/>
    <cellStyle name="Bilješka 16 3 2 8 2 2" xfId="32429"/>
    <cellStyle name="Bilješka 16 3 2 8 3" xfId="28132"/>
    <cellStyle name="Bilješka 16 3 2 8 4" xfId="32428"/>
    <cellStyle name="Bilješka 16 3 2 9" xfId="13116"/>
    <cellStyle name="Bilješka 16 3 2 9 2" xfId="20620"/>
    <cellStyle name="Bilješka 16 3 2 9 2 2" xfId="32431"/>
    <cellStyle name="Bilješka 16 3 2 9 3" xfId="28743"/>
    <cellStyle name="Bilješka 16 3 2 9 4" xfId="32430"/>
    <cellStyle name="Bilješka 16 3 2_Hotel Fortuna" xfId="50048"/>
    <cellStyle name="Bilješka 16 3 3" xfId="8152"/>
    <cellStyle name="Bilješka 16 3 3 10" xfId="22342"/>
    <cellStyle name="Bilješka 16 3 3 11" xfId="22764"/>
    <cellStyle name="Bilješka 16 3 3 12" xfId="32432"/>
    <cellStyle name="Bilješka 16 3 3 13" xfId="46949"/>
    <cellStyle name="Bilješka 16 3 3 2" xfId="9330"/>
    <cellStyle name="Bilješka 16 3 3 2 2" xfId="16246"/>
    <cellStyle name="Bilješka 16 3 3 2 2 2" xfId="32434"/>
    <cellStyle name="Bilješka 16 3 3 2 2 2 2" xfId="54874"/>
    <cellStyle name="Bilješka 16 3 3 2 2 3" xfId="58055"/>
    <cellStyle name="Bilješka 16 3 3 2 2 4" xfId="52545"/>
    <cellStyle name="Bilješka 16 3 3 2 3" xfId="23046"/>
    <cellStyle name="Bilješka 16 3 3 2 3 2" xfId="52009"/>
    <cellStyle name="Bilješka 16 3 3 2 4" xfId="24564"/>
    <cellStyle name="Bilješka 16 3 3 2 4 2" xfId="54335"/>
    <cellStyle name="Bilješka 16 3 3 2 5" xfId="32433"/>
    <cellStyle name="Bilješka 16 3 3 2 5 2" xfId="57525"/>
    <cellStyle name="Bilješka 16 3 3 3" xfId="9751"/>
    <cellStyle name="Bilješka 16 3 3 3 2" xfId="17369"/>
    <cellStyle name="Bilješka 16 3 3 3 2 2" xfId="32436"/>
    <cellStyle name="Bilješka 16 3 3 3 2 3" xfId="52544"/>
    <cellStyle name="Bilješka 16 3 3 3 3" xfId="25495"/>
    <cellStyle name="Bilješka 16 3 3 3 3 2" xfId="54873"/>
    <cellStyle name="Bilješka 16 3 3 3 4" xfId="32435"/>
    <cellStyle name="Bilješka 16 3 3 3 4 2" xfId="58054"/>
    <cellStyle name="Bilješka 16 3 3 4" xfId="11135"/>
    <cellStyle name="Bilješka 16 3 3 4 2" xfId="18662"/>
    <cellStyle name="Bilješka 16 3 3 4 2 2" xfId="32438"/>
    <cellStyle name="Bilješka 16 3 3 4 3" xfId="26784"/>
    <cellStyle name="Bilješka 16 3 3 4 4" xfId="32437"/>
    <cellStyle name="Bilješka 16 3 3 4 5" xfId="48213"/>
    <cellStyle name="Bilješka 16 3 3 5" xfId="12013"/>
    <cellStyle name="Bilješka 16 3 3 5 2" xfId="19528"/>
    <cellStyle name="Bilješka 16 3 3 5 2 2" xfId="32440"/>
    <cellStyle name="Bilješka 16 3 3 5 3" xfId="27652"/>
    <cellStyle name="Bilješka 16 3 3 5 4" xfId="32439"/>
    <cellStyle name="Bilješka 16 3 3 5 5" xfId="49063"/>
    <cellStyle name="Bilješka 16 3 3 6" xfId="12907"/>
    <cellStyle name="Bilješka 16 3 3 6 2" xfId="20411"/>
    <cellStyle name="Bilješka 16 3 3 6 2 2" xfId="32442"/>
    <cellStyle name="Bilješka 16 3 3 6 3" xfId="28536"/>
    <cellStyle name="Bilješka 16 3 3 6 4" xfId="32441"/>
    <cellStyle name="Bilješka 16 3 3 6 5" xfId="50987"/>
    <cellStyle name="Bilješka 16 3 3 7" xfId="13324"/>
    <cellStyle name="Bilješka 16 3 3 7 2" xfId="20800"/>
    <cellStyle name="Bilješka 16 3 3 7 2 2" xfId="32444"/>
    <cellStyle name="Bilješka 16 3 3 7 3" xfId="28950"/>
    <cellStyle name="Bilješka 16 3 3 7 4" xfId="32443"/>
    <cellStyle name="Bilješka 16 3 3 7 5" xfId="56786"/>
    <cellStyle name="Bilješka 16 3 3 8" xfId="14174"/>
    <cellStyle name="Bilješka 16 3 3 8 2" xfId="21597"/>
    <cellStyle name="Bilješka 16 3 3 8 2 2" xfId="32446"/>
    <cellStyle name="Bilješka 16 3 3 8 3" xfId="29788"/>
    <cellStyle name="Bilješka 16 3 3 8 4" xfId="32445"/>
    <cellStyle name="Bilješka 16 3 3 9" xfId="15138"/>
    <cellStyle name="Bilješka 16 3 3 9 2" xfId="30740"/>
    <cellStyle name="Bilješka 16 3 3 9 3" xfId="32447"/>
    <cellStyle name="Bilješka 16 3 3_Hotel Fortuna" xfId="50251"/>
    <cellStyle name="Bilješka 16 3 4" xfId="8745"/>
    <cellStyle name="Bilješka 16 3 4 2" xfId="15753"/>
    <cellStyle name="Bilješka 16 3 4 2 2" xfId="32448"/>
    <cellStyle name="Bilješka 16 3 4 2 2 2" xfId="54875"/>
    <cellStyle name="Bilješka 16 3 4 2 3" xfId="58056"/>
    <cellStyle name="Bilješka 16 3 4 2 4" xfId="52546"/>
    <cellStyle name="Bilješka 16 3 4 3" xfId="16629"/>
    <cellStyle name="Bilješka 16 3 4 3 2" xfId="32449"/>
    <cellStyle name="Bilješka 16 3 4 3 3" xfId="51516"/>
    <cellStyle name="Bilješka 16 3 4 4" xfId="24071"/>
    <cellStyle name="Bilješka 16 3 4 4 2" xfId="51008"/>
    <cellStyle name="Bilješka 16 3 4 5" xfId="57032"/>
    <cellStyle name="Bilješka 16 3 4 6" xfId="47464"/>
    <cellStyle name="Bilješka 16 3 5" xfId="9820"/>
    <cellStyle name="Bilješka 16 3 5 2" xfId="17433"/>
    <cellStyle name="Bilješka 16 3 5 2 2" xfId="32451"/>
    <cellStyle name="Bilješka 16 3 5 2 3" xfId="52534"/>
    <cellStyle name="Bilješka 16 3 5 3" xfId="25558"/>
    <cellStyle name="Bilješka 16 3 5 3 2" xfId="54863"/>
    <cellStyle name="Bilješka 16 3 5 4" xfId="32450"/>
    <cellStyle name="Bilješka 16 3 5 4 2" xfId="58044"/>
    <cellStyle name="Bilješka 16 3 5 5" xfId="48568"/>
    <cellStyle name="Bilješka 16 3 6" xfId="10672"/>
    <cellStyle name="Bilješka 16 3 6 2" xfId="18211"/>
    <cellStyle name="Bilješka 16 3 6 2 2" xfId="32453"/>
    <cellStyle name="Bilješka 16 3 6 3" xfId="26328"/>
    <cellStyle name="Bilješka 16 3 6 4" xfId="32452"/>
    <cellStyle name="Bilješka 16 3 6 5" xfId="50971"/>
    <cellStyle name="Bilješka 16 3 7" xfId="11429"/>
    <cellStyle name="Bilješka 16 3 7 2" xfId="18944"/>
    <cellStyle name="Bilješka 16 3 7 2 2" xfId="32455"/>
    <cellStyle name="Bilješka 16 3 7 3" xfId="27075"/>
    <cellStyle name="Bilješka 16 3 7 4" xfId="32454"/>
    <cellStyle name="Bilješka 16 3 7 5" xfId="56520"/>
    <cellStyle name="Bilješka 16 3 8" xfId="12322"/>
    <cellStyle name="Bilješka 16 3 8 2" xfId="19827"/>
    <cellStyle name="Bilješka 16 3 8 2 2" xfId="32457"/>
    <cellStyle name="Bilješka 16 3 8 3" xfId="27958"/>
    <cellStyle name="Bilješka 16 3 8 4" xfId="32456"/>
    <cellStyle name="Bilješka 16 3 9" xfId="13392"/>
    <cellStyle name="Bilješka 16 3 9 2" xfId="20865"/>
    <cellStyle name="Bilješka 16 3 9 2 2" xfId="32459"/>
    <cellStyle name="Bilješka 16 3 9 3" xfId="29017"/>
    <cellStyle name="Bilješka 16 3 9 4" xfId="32458"/>
    <cellStyle name="Bilješka 16 3_Hotel Fortuna" xfId="50090"/>
    <cellStyle name="Bilješka 16 4" xfId="8366"/>
    <cellStyle name="Bilješka 16 4 2" xfId="17098"/>
    <cellStyle name="Bilješka 16 4 2 2" xfId="32461"/>
    <cellStyle name="Bilješka 16 4 2 3" xfId="52523"/>
    <cellStyle name="Bilješka 16 4 3" xfId="24957"/>
    <cellStyle name="Bilješka 16 4 3 2" xfId="54852"/>
    <cellStyle name="Bilješka 16 4 4" xfId="32460"/>
    <cellStyle name="Bilješka 16 4 4 2" xfId="58033"/>
    <cellStyle name="Bilješka 16 4 5" xfId="47694"/>
    <cellStyle name="Bilješka 16 5" xfId="9998"/>
    <cellStyle name="Bilješka 16 5 2" xfId="17590"/>
    <cellStyle name="Bilješka 16 5 2 2" xfId="32463"/>
    <cellStyle name="Bilješka 16 5 3" xfId="25712"/>
    <cellStyle name="Bilješka 16 5 4" xfId="32462"/>
    <cellStyle name="Bilješka 16 5 5" xfId="48431"/>
    <cellStyle name="Bilješka 16 6" xfId="11102"/>
    <cellStyle name="Bilješka 16 6 2" xfId="18630"/>
    <cellStyle name="Bilješka 16 6 2 2" xfId="32465"/>
    <cellStyle name="Bilješka 16 6 3" xfId="26751"/>
    <cellStyle name="Bilješka 16 6 4" xfId="32464"/>
    <cellStyle name="Bilješka 16 6 5" xfId="51058"/>
    <cellStyle name="Bilješka 16 7" xfId="8547"/>
    <cellStyle name="Bilješka 16 7 2" xfId="15613"/>
    <cellStyle name="Bilješka 16 7 2 2" xfId="32467"/>
    <cellStyle name="Bilješka 16 7 3" xfId="25135"/>
    <cellStyle name="Bilješka 16 7 4" xfId="32466"/>
    <cellStyle name="Bilješka 16 7 5" xfId="50516"/>
    <cellStyle name="Bilješka 16 8" xfId="11786"/>
    <cellStyle name="Bilješka 16 8 2" xfId="19301"/>
    <cellStyle name="Bilješka 16 8 2 2" xfId="32469"/>
    <cellStyle name="Bilješka 16 8 3" xfId="27427"/>
    <cellStyle name="Bilješka 16 8 4" xfId="32468"/>
    <cellStyle name="Bilješka 16 9" xfId="13569"/>
    <cellStyle name="Bilješka 16 9 2" xfId="21039"/>
    <cellStyle name="Bilješka 16 9 2 2" xfId="32471"/>
    <cellStyle name="Bilješka 16 9 3" xfId="29192"/>
    <cellStyle name="Bilješka 16 9 4" xfId="32470"/>
    <cellStyle name="Bilješka 16_Hotel Fortuna" xfId="49834"/>
    <cellStyle name="Bilješka 17" xfId="2398"/>
    <cellStyle name="Bilješka 17 10" xfId="13402"/>
    <cellStyle name="Bilješka 17 10 2" xfId="20875"/>
    <cellStyle name="Bilješka 17 10 2 2" xfId="32473"/>
    <cellStyle name="Bilješka 17 10 3" xfId="29027"/>
    <cellStyle name="Bilješka 17 10 4" xfId="32472"/>
    <cellStyle name="Bilješka 17 11" xfId="14721"/>
    <cellStyle name="Bilješka 17 11 2" xfId="22088"/>
    <cellStyle name="Bilješka 17 11 2 2" xfId="32475"/>
    <cellStyle name="Bilješka 17 11 3" xfId="30327"/>
    <cellStyle name="Bilješka 17 11 4" xfId="32474"/>
    <cellStyle name="Bilješka 17 12" xfId="15401"/>
    <cellStyle name="Bilješka 17 12 2" xfId="31000"/>
    <cellStyle name="Bilješka 17 12 3" xfId="32476"/>
    <cellStyle name="Bilješka 17 13" xfId="22819"/>
    <cellStyle name="Bilješka 17 13 2" xfId="32477"/>
    <cellStyle name="Bilješka 17 14" xfId="45921"/>
    <cellStyle name="Bilješka 17 15" xfId="6910"/>
    <cellStyle name="Bilješka 17 2" xfId="7451"/>
    <cellStyle name="Bilješka 17 2 10" xfId="12202"/>
    <cellStyle name="Bilješka 17 2 10 2" xfId="19717"/>
    <cellStyle name="Bilješka 17 2 10 2 2" xfId="32479"/>
    <cellStyle name="Bilješka 17 2 10 3" xfId="27839"/>
    <cellStyle name="Bilješka 17 2 10 4" xfId="32478"/>
    <cellStyle name="Bilješka 17 2 11" xfId="13200"/>
    <cellStyle name="Bilješka 17 2 11 2" xfId="20682"/>
    <cellStyle name="Bilješka 17 2 11 2 2" xfId="32481"/>
    <cellStyle name="Bilješka 17 2 11 3" xfId="28827"/>
    <cellStyle name="Bilješka 17 2 11 4" xfId="32480"/>
    <cellStyle name="Bilješka 17 2 12" xfId="8666"/>
    <cellStyle name="Bilješka 17 2 12 2" xfId="15581"/>
    <cellStyle name="Bilješka 17 2 12 2 2" xfId="32483"/>
    <cellStyle name="Bilješka 17 2 12 3" xfId="25251"/>
    <cellStyle name="Bilješka 17 2 12 4" xfId="32482"/>
    <cellStyle name="Bilješka 17 2 13" xfId="10503"/>
    <cellStyle name="Bilješka 17 2 13 2" xfId="26161"/>
    <cellStyle name="Bilješka 17 2 13 3" xfId="32484"/>
    <cellStyle name="Bilješka 17 2 14" xfId="22351"/>
    <cellStyle name="Bilješka 17 2 2" xfId="7637"/>
    <cellStyle name="Bilješka 17 2 2 10" xfId="13754"/>
    <cellStyle name="Bilješka 17 2 2 10 2" xfId="29374"/>
    <cellStyle name="Bilješka 17 2 2 10 3" xfId="32485"/>
    <cellStyle name="Bilješka 17 2 2 11" xfId="22368"/>
    <cellStyle name="Bilješka 17 2 2 12" xfId="46725"/>
    <cellStyle name="Bilješka 17 2 2 2" xfId="8139"/>
    <cellStyle name="Bilješka 17 2 2 2 10" xfId="23419"/>
    <cellStyle name="Bilješka 17 2 2 2 11" xfId="23401"/>
    <cellStyle name="Bilješka 17 2 2 2 12" xfId="32486"/>
    <cellStyle name="Bilješka 17 2 2 2 13" xfId="46937"/>
    <cellStyle name="Bilješka 17 2 2 2 2" xfId="9317"/>
    <cellStyle name="Bilješka 17 2 2 2 2 2" xfId="16233"/>
    <cellStyle name="Bilješka 17 2 2 2 2 2 2" xfId="32488"/>
    <cellStyle name="Bilješka 17 2 2 2 2 2 2 2" xfId="54880"/>
    <cellStyle name="Bilješka 17 2 2 2 2 2 3" xfId="58061"/>
    <cellStyle name="Bilješka 17 2 2 2 2 2 4" xfId="52551"/>
    <cellStyle name="Bilješka 17 2 2 2 2 3" xfId="23535"/>
    <cellStyle name="Bilješka 17 2 2 2 2 3 2" xfId="51996"/>
    <cellStyle name="Bilješka 17 2 2 2 2 4" xfId="24551"/>
    <cellStyle name="Bilješka 17 2 2 2 2 4 2" xfId="54322"/>
    <cellStyle name="Bilješka 17 2 2 2 2 5" xfId="32487"/>
    <cellStyle name="Bilješka 17 2 2 2 2 5 2" xfId="57512"/>
    <cellStyle name="Bilješka 17 2 2 2 3" xfId="9955"/>
    <cellStyle name="Bilješka 17 2 2 2 3 2" xfId="17551"/>
    <cellStyle name="Bilješka 17 2 2 2 3 2 2" xfId="32490"/>
    <cellStyle name="Bilješka 17 2 2 2 3 2 3" xfId="52550"/>
    <cellStyle name="Bilješka 17 2 2 2 3 3" xfId="25673"/>
    <cellStyle name="Bilješka 17 2 2 2 3 3 2" xfId="54879"/>
    <cellStyle name="Bilješka 17 2 2 2 3 4" xfId="32489"/>
    <cellStyle name="Bilješka 17 2 2 2 3 4 2" xfId="58060"/>
    <cellStyle name="Bilješka 17 2 2 2 4" xfId="11123"/>
    <cellStyle name="Bilješka 17 2 2 2 4 2" xfId="18650"/>
    <cellStyle name="Bilješka 17 2 2 2 4 2 2" xfId="32492"/>
    <cellStyle name="Bilješka 17 2 2 2 4 3" xfId="26772"/>
    <cellStyle name="Bilješka 17 2 2 2 4 4" xfId="32491"/>
    <cellStyle name="Bilješka 17 2 2 2 4 5" xfId="47748"/>
    <cellStyle name="Bilješka 17 2 2 2 5" xfId="12000"/>
    <cellStyle name="Bilješka 17 2 2 2 5 2" xfId="19515"/>
    <cellStyle name="Bilješka 17 2 2 2 5 2 2" xfId="32494"/>
    <cellStyle name="Bilješka 17 2 2 2 5 3" xfId="27639"/>
    <cellStyle name="Bilješka 17 2 2 2 5 4" xfId="32493"/>
    <cellStyle name="Bilješka 17 2 2 2 5 5" xfId="49050"/>
    <cellStyle name="Bilješka 17 2 2 2 6" xfId="12894"/>
    <cellStyle name="Bilješka 17 2 2 2 6 2" xfId="20398"/>
    <cellStyle name="Bilješka 17 2 2 2 6 2 2" xfId="32496"/>
    <cellStyle name="Bilješka 17 2 2 2 6 3" xfId="28523"/>
    <cellStyle name="Bilješka 17 2 2 2 6 4" xfId="32495"/>
    <cellStyle name="Bilješka 17 2 2 2 6 5" xfId="51299"/>
    <cellStyle name="Bilješka 17 2 2 2 7" xfId="13526"/>
    <cellStyle name="Bilješka 17 2 2 2 7 2" xfId="20997"/>
    <cellStyle name="Bilješka 17 2 2 2 7 2 2" xfId="32498"/>
    <cellStyle name="Bilješka 17 2 2 2 7 3" xfId="29149"/>
    <cellStyle name="Bilješka 17 2 2 2 7 4" xfId="32497"/>
    <cellStyle name="Bilješka 17 2 2 2 7 5" xfId="56773"/>
    <cellStyle name="Bilješka 17 2 2 2 8" xfId="14062"/>
    <cellStyle name="Bilješka 17 2 2 2 8 2" xfId="21500"/>
    <cellStyle name="Bilješka 17 2 2 2 8 2 2" xfId="32500"/>
    <cellStyle name="Bilješka 17 2 2 2 8 3" xfId="29679"/>
    <cellStyle name="Bilješka 17 2 2 2 8 4" xfId="32499"/>
    <cellStyle name="Bilješka 17 2 2 2 9" xfId="15431"/>
    <cellStyle name="Bilješka 17 2 2 2 9 2" xfId="31030"/>
    <cellStyle name="Bilješka 17 2 2 2 9 3" xfId="32501"/>
    <cellStyle name="Bilješka 17 2 2 2_Hotel Fortuna" xfId="49762"/>
    <cellStyle name="Bilješka 17 2 2 3" xfId="8814"/>
    <cellStyle name="Bilješka 17 2 2 3 2" xfId="16015"/>
    <cellStyle name="Bilješka 17 2 2 3 2 2" xfId="32502"/>
    <cellStyle name="Bilješka 17 2 2 3 2 2 2" xfId="54881"/>
    <cellStyle name="Bilješka 17 2 2 3 2 3" xfId="58062"/>
    <cellStyle name="Bilješka 17 2 2 3 2 4" xfId="52552"/>
    <cellStyle name="Bilješka 17 2 2 3 3" xfId="16797"/>
    <cellStyle name="Bilješka 17 2 2 3 3 2" xfId="32503"/>
    <cellStyle name="Bilješka 17 2 2 3 3 3" xfId="51778"/>
    <cellStyle name="Bilješka 17 2 2 3 4" xfId="24333"/>
    <cellStyle name="Bilješka 17 2 2 3 4 2" xfId="54104"/>
    <cellStyle name="Bilješka 17 2 2 3 5" xfId="57294"/>
    <cellStyle name="Bilješka 17 2 2 3 6" xfId="47753"/>
    <cellStyle name="Bilješka 17 2 2 4" xfId="9943"/>
    <cellStyle name="Bilješka 17 2 2 4 2" xfId="17541"/>
    <cellStyle name="Bilješka 17 2 2 4 2 2" xfId="32505"/>
    <cellStyle name="Bilješka 17 2 2 4 2 3" xfId="52549"/>
    <cellStyle name="Bilješka 17 2 2 4 3" xfId="25664"/>
    <cellStyle name="Bilješka 17 2 2 4 3 2" xfId="54878"/>
    <cellStyle name="Bilješka 17 2 2 4 4" xfId="32504"/>
    <cellStyle name="Bilješka 17 2 2 4 4 2" xfId="58059"/>
    <cellStyle name="Bilješka 17 2 2 4 5" xfId="48831"/>
    <cellStyle name="Bilješka 17 2 2 5" xfId="10088"/>
    <cellStyle name="Bilješka 17 2 2 5 2" xfId="17669"/>
    <cellStyle name="Bilješka 17 2 2 5 2 2" xfId="32507"/>
    <cellStyle name="Bilješka 17 2 2 5 3" xfId="25791"/>
    <cellStyle name="Bilješka 17 2 2 5 4" xfId="32506"/>
    <cellStyle name="Bilješka 17 2 2 5 5" xfId="51235"/>
    <cellStyle name="Bilješka 17 2 2 6" xfId="11498"/>
    <cellStyle name="Bilješka 17 2 2 6 2" xfId="19013"/>
    <cellStyle name="Bilješka 17 2 2 6 2 2" xfId="32509"/>
    <cellStyle name="Bilješka 17 2 2 6 3" xfId="27143"/>
    <cellStyle name="Bilješka 17 2 2 6 4" xfId="32508"/>
    <cellStyle name="Bilješka 17 2 2 6 5" xfId="56416"/>
    <cellStyle name="Bilješka 17 2 2 7" xfId="12391"/>
    <cellStyle name="Bilješka 17 2 2 7 2" xfId="19896"/>
    <cellStyle name="Bilješka 17 2 2 7 2 2" xfId="32511"/>
    <cellStyle name="Bilješka 17 2 2 7 3" xfId="28026"/>
    <cellStyle name="Bilješka 17 2 2 7 4" xfId="32510"/>
    <cellStyle name="Bilješka 17 2 2 8" xfId="13515"/>
    <cellStyle name="Bilješka 17 2 2 8 2" xfId="20986"/>
    <cellStyle name="Bilješka 17 2 2 8 2 2" xfId="32513"/>
    <cellStyle name="Bilješka 17 2 2 8 3" xfId="29138"/>
    <cellStyle name="Bilješka 17 2 2 8 4" xfId="32512"/>
    <cellStyle name="Bilješka 17 2 2 9" xfId="14296"/>
    <cellStyle name="Bilješka 17 2 2 9 2" xfId="21709"/>
    <cellStyle name="Bilješka 17 2 2 9 2 2" xfId="32515"/>
    <cellStyle name="Bilješka 17 2 2 9 3" xfId="29908"/>
    <cellStyle name="Bilješka 17 2 2 9 4" xfId="32514"/>
    <cellStyle name="Bilješka 17 2 2_Hotel Fortuna" xfId="49873"/>
    <cellStyle name="Bilješka 17 2 3" xfId="7625"/>
    <cellStyle name="Bilješka 17 2 3 10" xfId="14185"/>
    <cellStyle name="Bilješka 17 2 3 10 2" xfId="21607"/>
    <cellStyle name="Bilješka 17 2 3 10 2 2" xfId="32517"/>
    <cellStyle name="Bilješka 17 2 3 10 3" xfId="29799"/>
    <cellStyle name="Bilješka 17 2 3 10 4" xfId="32516"/>
    <cellStyle name="Bilješka 17 2 3 11" xfId="15246"/>
    <cellStyle name="Bilješka 17 2 3 11 2" xfId="30847"/>
    <cellStyle name="Bilješka 17 2 3 11 3" xfId="32518"/>
    <cellStyle name="Bilješka 17 2 3 12" xfId="23415"/>
    <cellStyle name="Bilješka 17 2 3 13" xfId="46713"/>
    <cellStyle name="Bilješka 17 2 3 2" xfId="7930"/>
    <cellStyle name="Bilješka 17 2 3 2 10" xfId="11348"/>
    <cellStyle name="Bilješka 17 2 3 2 10 2" xfId="26996"/>
    <cellStyle name="Bilješka 17 2 3 2 10 3" xfId="32519"/>
    <cellStyle name="Bilješka 17 2 3 2 11" xfId="23070"/>
    <cellStyle name="Bilješka 17 2 3 2 12" xfId="47036"/>
    <cellStyle name="Bilješka 17 2 3 2 2" xfId="8073"/>
    <cellStyle name="Bilješka 17 2 3 2 2 10" xfId="23100"/>
    <cellStyle name="Bilješka 17 2 3 2 2 11" xfId="23764"/>
    <cellStyle name="Bilješka 17 2 3 2 2 12" xfId="32520"/>
    <cellStyle name="Bilješka 17 2 3 2 2 13" xfId="46875"/>
    <cellStyle name="Bilješka 17 2 3 2 2 2" xfId="9251"/>
    <cellStyle name="Bilješka 17 2 3 2 2 2 2" xfId="16167"/>
    <cellStyle name="Bilješka 17 2 3 2 2 2 2 2" xfId="32522"/>
    <cellStyle name="Bilješka 17 2 3 2 2 2 2 2 2" xfId="54885"/>
    <cellStyle name="Bilješka 17 2 3 2 2 2 2 3" xfId="58066"/>
    <cellStyle name="Bilješka 17 2 3 2 2 2 2 4" xfId="52556"/>
    <cellStyle name="Bilješka 17 2 3 2 2 2 3" xfId="23961"/>
    <cellStyle name="Bilješka 17 2 3 2 2 2 3 2" xfId="51930"/>
    <cellStyle name="Bilješka 17 2 3 2 2 2 4" xfId="24485"/>
    <cellStyle name="Bilješka 17 2 3 2 2 2 4 2" xfId="54256"/>
    <cellStyle name="Bilješka 17 2 3 2 2 2 5" xfId="32521"/>
    <cellStyle name="Bilješka 17 2 3 2 2 2 5 2" xfId="57446"/>
    <cellStyle name="Bilješka 17 2 3 2 2 3" xfId="10098"/>
    <cellStyle name="Bilješka 17 2 3 2 2 3 2" xfId="17679"/>
    <cellStyle name="Bilješka 17 2 3 2 2 3 2 2" xfId="32524"/>
    <cellStyle name="Bilješka 17 2 3 2 2 3 2 3" xfId="52555"/>
    <cellStyle name="Bilješka 17 2 3 2 2 3 3" xfId="25801"/>
    <cellStyle name="Bilješka 17 2 3 2 2 3 3 2" xfId="54884"/>
    <cellStyle name="Bilješka 17 2 3 2 2 3 4" xfId="32523"/>
    <cellStyle name="Bilješka 17 2 3 2 2 3 4 2" xfId="58065"/>
    <cellStyle name="Bilješka 17 2 3 2 2 4" xfId="10493"/>
    <cellStyle name="Bilješka 17 2 3 2 2 4 2" xfId="18036"/>
    <cellStyle name="Bilješka 17 2 3 2 2 4 2 2" xfId="32526"/>
    <cellStyle name="Bilješka 17 2 3 2 2 4 3" xfId="26151"/>
    <cellStyle name="Bilješka 17 2 3 2 2 4 4" xfId="32525"/>
    <cellStyle name="Bilješka 17 2 3 2 2 4 5" xfId="48223"/>
    <cellStyle name="Bilješka 17 2 3 2 2 5" xfId="11934"/>
    <cellStyle name="Bilješka 17 2 3 2 2 5 2" xfId="19449"/>
    <cellStyle name="Bilješka 17 2 3 2 2 5 2 2" xfId="32528"/>
    <cellStyle name="Bilješka 17 2 3 2 2 5 3" xfId="27574"/>
    <cellStyle name="Bilješka 17 2 3 2 2 5 4" xfId="32527"/>
    <cellStyle name="Bilješka 17 2 3 2 2 5 5" xfId="48983"/>
    <cellStyle name="Bilješka 17 2 3 2 2 6" xfId="12828"/>
    <cellStyle name="Bilješka 17 2 3 2 2 6 2" xfId="20332"/>
    <cellStyle name="Bilješka 17 2 3 2 2 6 2 2" xfId="32530"/>
    <cellStyle name="Bilješka 17 2 3 2 2 6 3" xfId="28458"/>
    <cellStyle name="Bilješka 17 2 3 2 2 6 4" xfId="32529"/>
    <cellStyle name="Bilješka 17 2 3 2 2 6 5" xfId="50670"/>
    <cellStyle name="Bilješka 17 2 3 2 2 7" xfId="13669"/>
    <cellStyle name="Bilješka 17 2 3 2 2 7 2" xfId="21136"/>
    <cellStyle name="Bilješka 17 2 3 2 2 7 2 2" xfId="32532"/>
    <cellStyle name="Bilješka 17 2 3 2 2 7 3" xfId="29292"/>
    <cellStyle name="Bilješka 17 2 3 2 2 7 4" xfId="32531"/>
    <cellStyle name="Bilješka 17 2 3 2 2 7 5" xfId="56707"/>
    <cellStyle name="Bilješka 17 2 3 2 2 8" xfId="14498"/>
    <cellStyle name="Bilješka 17 2 3 2 2 8 2" xfId="21894"/>
    <cellStyle name="Bilješka 17 2 3 2 2 8 2 2" xfId="32534"/>
    <cellStyle name="Bilješka 17 2 3 2 2 8 3" xfId="30108"/>
    <cellStyle name="Bilješka 17 2 3 2 2 8 4" xfId="32533"/>
    <cellStyle name="Bilješka 17 2 3 2 2 9" xfId="15289"/>
    <cellStyle name="Bilješka 17 2 3 2 2 9 2" xfId="30890"/>
    <cellStyle name="Bilješka 17 2 3 2 2 9 3" xfId="32535"/>
    <cellStyle name="Bilješka 17 2 3 2 2_Hotel Fortuna" xfId="49695"/>
    <cellStyle name="Bilješka 17 2 3 2 3" xfId="9108"/>
    <cellStyle name="Bilješka 17 2 3 2 3 2" xfId="16338"/>
    <cellStyle name="Bilješka 17 2 3 2 3 2 2" xfId="32536"/>
    <cellStyle name="Bilješka 17 2 3 2 3 2 2 2" xfId="54886"/>
    <cellStyle name="Bilješka 17 2 3 2 3 2 3" xfId="58067"/>
    <cellStyle name="Bilješka 17 2 3 2 3 2 4" xfId="52557"/>
    <cellStyle name="Bilješka 17 2 3 2 3 3" xfId="16972"/>
    <cellStyle name="Bilješka 17 2 3 2 3 3 2" xfId="32537"/>
    <cellStyle name="Bilješka 17 2 3 2 3 3 3" xfId="52101"/>
    <cellStyle name="Bilješka 17 2 3 2 3 4" xfId="24656"/>
    <cellStyle name="Bilješka 17 2 3 2 3 4 2" xfId="54427"/>
    <cellStyle name="Bilješka 17 2 3 2 3 5" xfId="57617"/>
    <cellStyle name="Bilješka 17 2 3 2 3 6" xfId="47987"/>
    <cellStyle name="Bilješka 17 2 3 2 4" xfId="9723"/>
    <cellStyle name="Bilješka 17 2 3 2 4 2" xfId="17344"/>
    <cellStyle name="Bilješka 17 2 3 2 4 2 2" xfId="32539"/>
    <cellStyle name="Bilješka 17 2 3 2 4 2 3" xfId="52554"/>
    <cellStyle name="Bilješka 17 2 3 2 4 3" xfId="25470"/>
    <cellStyle name="Bilješka 17 2 3 2 4 3 2" xfId="54883"/>
    <cellStyle name="Bilješka 17 2 3 2 4 4" xfId="32538"/>
    <cellStyle name="Bilješka 17 2 3 2 4 4 2" xfId="58064"/>
    <cellStyle name="Bilješka 17 2 3 2 4 5" xfId="49156"/>
    <cellStyle name="Bilješka 17 2 3 2 5" xfId="8451"/>
    <cellStyle name="Bilješka 17 2 3 2 5 2" xfId="15516"/>
    <cellStyle name="Bilješka 17 2 3 2 5 2 2" xfId="32541"/>
    <cellStyle name="Bilješka 17 2 3 2 5 3" xfId="25040"/>
    <cellStyle name="Bilješka 17 2 3 2 5 4" xfId="32540"/>
    <cellStyle name="Bilješka 17 2 3 2 5 5" xfId="50736"/>
    <cellStyle name="Bilješka 17 2 3 2 6" xfId="11791"/>
    <cellStyle name="Bilješka 17 2 3 2 6 2" xfId="19306"/>
    <cellStyle name="Bilješka 17 2 3 2 6 2 2" xfId="32543"/>
    <cellStyle name="Bilješka 17 2 3 2 6 3" xfId="27432"/>
    <cellStyle name="Bilješka 17 2 3 2 6 4" xfId="32542"/>
    <cellStyle name="Bilješka 17 2 3 2 6 5" xfId="56564"/>
    <cellStyle name="Bilješka 17 2 3 2 7" xfId="12685"/>
    <cellStyle name="Bilješka 17 2 3 2 7 2" xfId="20189"/>
    <cellStyle name="Bilješka 17 2 3 2 7 2 2" xfId="32545"/>
    <cellStyle name="Bilješka 17 2 3 2 7 3" xfId="28316"/>
    <cellStyle name="Bilješka 17 2 3 2 7 4" xfId="32544"/>
    <cellStyle name="Bilješka 17 2 3 2 8" xfId="13297"/>
    <cellStyle name="Bilješka 17 2 3 2 8 2" xfId="20773"/>
    <cellStyle name="Bilješka 17 2 3 2 8 2 2" xfId="32547"/>
    <cellStyle name="Bilješka 17 2 3 2 8 3" xfId="28923"/>
    <cellStyle name="Bilješka 17 2 3 2 8 4" xfId="32546"/>
    <cellStyle name="Bilješka 17 2 3 2 9" xfId="14359"/>
    <cellStyle name="Bilješka 17 2 3 2 9 2" xfId="21766"/>
    <cellStyle name="Bilješka 17 2 3 2 9 2 2" xfId="32549"/>
    <cellStyle name="Bilješka 17 2 3 2 9 3" xfId="29970"/>
    <cellStyle name="Bilješka 17 2 3 2 9 4" xfId="32548"/>
    <cellStyle name="Bilješka 17 2 3 2_Hotel Fortuna" xfId="49908"/>
    <cellStyle name="Bilješka 17 2 3 3" xfId="7833"/>
    <cellStyle name="Bilješka 17 2 3 3 10" xfId="23484"/>
    <cellStyle name="Bilješka 17 2 3 3 11" xfId="23266"/>
    <cellStyle name="Bilješka 17 2 3 3 12" xfId="32550"/>
    <cellStyle name="Bilješka 17 2 3 3 2" xfId="9011"/>
    <cellStyle name="Bilješka 17 2 3 3 2 2" xfId="16511"/>
    <cellStyle name="Bilješka 17 2 3 3 2 2 2" xfId="32552"/>
    <cellStyle name="Bilješka 17 2 3 3 2 2 2 2" xfId="52559"/>
    <cellStyle name="Bilješka 17 2 3 3 2 2 3" xfId="54888"/>
    <cellStyle name="Bilješka 17 2 3 3 2 2 4" xfId="58069"/>
    <cellStyle name="Bilješka 17 2 3 3 2 2 5" xfId="47313"/>
    <cellStyle name="Bilješka 17 2 3 3 2 3" xfId="23832"/>
    <cellStyle name="Bilješka 17 2 3 3 2 4" xfId="24829"/>
    <cellStyle name="Bilješka 17 2 3 3 2 4 2" xfId="48056"/>
    <cellStyle name="Bilješka 17 2 3 3 2 5" xfId="32551"/>
    <cellStyle name="Bilješka 17 2 3 3 2 5 2" xfId="49330"/>
    <cellStyle name="Bilješka 17 2 3 3 2 6" xfId="54600"/>
    <cellStyle name="Bilješka 17 2 3 3 2 7" xfId="57790"/>
    <cellStyle name="Bilješka 17 2 3 3 2 8" xfId="47204"/>
    <cellStyle name="Bilješka 17 2 3 3 2_Hotel Fortuna" xfId="49579"/>
    <cellStyle name="Bilješka 17 2 3 3 3" xfId="10238"/>
    <cellStyle name="Bilješka 17 2 3 3 3 2" xfId="15847"/>
    <cellStyle name="Bilješka 17 2 3 3 3 2 2" xfId="32554"/>
    <cellStyle name="Bilješka 17 2 3 3 3 2 2 2" xfId="54889"/>
    <cellStyle name="Bilješka 17 2 3 3 3 2 3" xfId="58070"/>
    <cellStyle name="Bilješka 17 2 3 3 3 2 4" xfId="52560"/>
    <cellStyle name="Bilješka 17 2 3 3 3 3" xfId="23197"/>
    <cellStyle name="Bilješka 17 2 3 3 3 3 2" xfId="51610"/>
    <cellStyle name="Bilješka 17 2 3 3 3 4" xfId="24165"/>
    <cellStyle name="Bilješka 17 2 3 3 3 4 2" xfId="53936"/>
    <cellStyle name="Bilješka 17 2 3 3 3 5" xfId="32553"/>
    <cellStyle name="Bilješka 17 2 3 3 3 5 2" xfId="57126"/>
    <cellStyle name="Bilješka 17 2 3 3 3 6" xfId="48219"/>
    <cellStyle name="Bilješka 17 2 3 3 4" xfId="11022"/>
    <cellStyle name="Bilješka 17 2 3 3 4 2" xfId="18553"/>
    <cellStyle name="Bilješka 17 2 3 3 4 2 2" xfId="32556"/>
    <cellStyle name="Bilješka 17 2 3 3 4 2 3" xfId="52558"/>
    <cellStyle name="Bilješka 17 2 3 3 4 3" xfId="26671"/>
    <cellStyle name="Bilješka 17 2 3 3 4 3 2" xfId="54887"/>
    <cellStyle name="Bilješka 17 2 3 3 4 4" xfId="32555"/>
    <cellStyle name="Bilješka 17 2 3 3 4 4 2" xfId="58068"/>
    <cellStyle name="Bilješka 17 2 3 3 4 5" xfId="48662"/>
    <cellStyle name="Bilješka 17 2 3 3 5" xfId="11694"/>
    <cellStyle name="Bilješka 17 2 3 3 5 2" xfId="19209"/>
    <cellStyle name="Bilješka 17 2 3 3 5 2 2" xfId="32558"/>
    <cellStyle name="Bilješka 17 2 3 3 5 3" xfId="27336"/>
    <cellStyle name="Bilješka 17 2 3 3 5 4" xfId="32557"/>
    <cellStyle name="Bilješka 17 2 3 3 5 5" xfId="51281"/>
    <cellStyle name="Bilješka 17 2 3 3 6" xfId="12588"/>
    <cellStyle name="Bilješka 17 2 3 3 6 2" xfId="20092"/>
    <cellStyle name="Bilješka 17 2 3 3 6 2 2" xfId="32560"/>
    <cellStyle name="Bilješka 17 2 3 3 6 3" xfId="28220"/>
    <cellStyle name="Bilješka 17 2 3 3 6 4" xfId="32559"/>
    <cellStyle name="Bilješka 17 2 3 3 6 5" xfId="56221"/>
    <cellStyle name="Bilješka 17 2 3 3 7" xfId="13810"/>
    <cellStyle name="Bilješka 17 2 3 3 7 2" xfId="21274"/>
    <cellStyle name="Bilješka 17 2 3 3 7 2 2" xfId="32562"/>
    <cellStyle name="Bilješka 17 2 3 3 7 3" xfId="29430"/>
    <cellStyle name="Bilješka 17 2 3 3 7 4" xfId="32561"/>
    <cellStyle name="Bilješka 17 2 3 3 8" xfId="8657"/>
    <cellStyle name="Bilješka 17 2 3 3 8 2" xfId="17154"/>
    <cellStyle name="Bilješka 17 2 3 3 8 2 2" xfId="32564"/>
    <cellStyle name="Bilješka 17 2 3 3 8 3" xfId="25242"/>
    <cellStyle name="Bilješka 17 2 3 3 8 4" xfId="32563"/>
    <cellStyle name="Bilješka 17 2 3 3 9" xfId="15091"/>
    <cellStyle name="Bilješka 17 2 3 3 9 2" xfId="30694"/>
    <cellStyle name="Bilješka 17 2 3 3 9 3" xfId="32565"/>
    <cellStyle name="Bilješka 17 2 3 3_Hotel Fortuna" xfId="50063"/>
    <cellStyle name="Bilješka 17 2 3 4" xfId="8802"/>
    <cellStyle name="Bilješka 17 2 3 4 2" xfId="16003"/>
    <cellStyle name="Bilješka 17 2 3 4 2 2" xfId="32566"/>
    <cellStyle name="Bilješka 17 2 3 4 2 2 2" xfId="54890"/>
    <cellStyle name="Bilješka 17 2 3 4 2 3" xfId="58071"/>
    <cellStyle name="Bilješka 17 2 3 4 2 4" xfId="52561"/>
    <cellStyle name="Bilješka 17 2 3 4 3" xfId="16785"/>
    <cellStyle name="Bilješka 17 2 3 4 3 2" xfId="32567"/>
    <cellStyle name="Bilješka 17 2 3 4 3 3" xfId="51766"/>
    <cellStyle name="Bilješka 17 2 3 4 4" xfId="24321"/>
    <cellStyle name="Bilješka 17 2 3 4 4 2" xfId="54092"/>
    <cellStyle name="Bilješka 17 2 3 4 5" xfId="57282"/>
    <cellStyle name="Bilješka 17 2 3 4 6" xfId="48026"/>
    <cellStyle name="Bilješka 17 2 3 5" xfId="10024"/>
    <cellStyle name="Bilješka 17 2 3 5 2" xfId="17611"/>
    <cellStyle name="Bilješka 17 2 3 5 2 2" xfId="32569"/>
    <cellStyle name="Bilješka 17 2 3 5 2 3" xfId="52553"/>
    <cellStyle name="Bilješka 17 2 3 5 3" xfId="25733"/>
    <cellStyle name="Bilješka 17 2 3 5 3 2" xfId="54882"/>
    <cellStyle name="Bilješka 17 2 3 5 4" xfId="32568"/>
    <cellStyle name="Bilješka 17 2 3 5 4 2" xfId="58063"/>
    <cellStyle name="Bilješka 17 2 3 5 5" xfId="48819"/>
    <cellStyle name="Bilješka 17 2 3 6" xfId="10556"/>
    <cellStyle name="Bilješka 17 2 3 6 2" xfId="18096"/>
    <cellStyle name="Bilješka 17 2 3 6 2 2" xfId="32571"/>
    <cellStyle name="Bilješka 17 2 3 6 3" xfId="26213"/>
    <cellStyle name="Bilješka 17 2 3 6 4" xfId="32570"/>
    <cellStyle name="Bilješka 17 2 3 6 5" xfId="52345"/>
    <cellStyle name="Bilješka 17 2 3 7" xfId="11486"/>
    <cellStyle name="Bilješka 17 2 3 7 2" xfId="19001"/>
    <cellStyle name="Bilješka 17 2 3 7 2 2" xfId="32573"/>
    <cellStyle name="Bilješka 17 2 3 7 3" xfId="27131"/>
    <cellStyle name="Bilješka 17 2 3 7 4" xfId="32572"/>
    <cellStyle name="Bilješka 17 2 3 7 5" xfId="56429"/>
    <cellStyle name="Bilješka 17 2 3 8" xfId="12379"/>
    <cellStyle name="Bilješka 17 2 3 8 2" xfId="19884"/>
    <cellStyle name="Bilješka 17 2 3 8 2 2" xfId="32575"/>
    <cellStyle name="Bilješka 17 2 3 8 3" xfId="28014"/>
    <cellStyle name="Bilješka 17 2 3 8 4" xfId="32574"/>
    <cellStyle name="Bilješka 17 2 3 9" xfId="13595"/>
    <cellStyle name="Bilješka 17 2 3 9 2" xfId="21065"/>
    <cellStyle name="Bilješka 17 2 3 9 2 2" xfId="32577"/>
    <cellStyle name="Bilješka 17 2 3 9 3" xfId="29218"/>
    <cellStyle name="Bilješka 17 2 3 9 4" xfId="32576"/>
    <cellStyle name="Bilješka 17 2 3_Hotel Fortuna" xfId="49835"/>
    <cellStyle name="Bilješka 17 2 4" xfId="7846"/>
    <cellStyle name="Bilješka 17 2 4 10" xfId="15341"/>
    <cellStyle name="Bilješka 17 2 4 10 2" xfId="30942"/>
    <cellStyle name="Bilješka 17 2 4 10 3" xfId="32578"/>
    <cellStyle name="Bilješka 17 2 4 11" xfId="22824"/>
    <cellStyle name="Bilješka 17 2 4 12" xfId="46610"/>
    <cellStyle name="Bilješka 17 2 4 2" xfId="8270"/>
    <cellStyle name="Bilješka 17 2 4 2 10" xfId="23326"/>
    <cellStyle name="Bilješka 17 2 4 2 11" xfId="23146"/>
    <cellStyle name="Bilješka 17 2 4 2 12" xfId="32579"/>
    <cellStyle name="Bilješka 17 2 4 2 13" xfId="47137"/>
    <cellStyle name="Bilješka 17 2 4 2 2" xfId="9448"/>
    <cellStyle name="Bilješka 17 2 4 2 2 2" xfId="16443"/>
    <cellStyle name="Bilješka 17 2 4 2 2 2 2" xfId="32581"/>
    <cellStyle name="Bilješka 17 2 4 2 2 2 2 2" xfId="54893"/>
    <cellStyle name="Bilješka 17 2 4 2 2 2 3" xfId="58074"/>
    <cellStyle name="Bilješka 17 2 4 2 2 2 4" xfId="52564"/>
    <cellStyle name="Bilješka 17 2 4 2 2 3" xfId="23909"/>
    <cellStyle name="Bilješka 17 2 4 2 2 3 2" xfId="52206"/>
    <cellStyle name="Bilješka 17 2 4 2 2 4" xfId="24761"/>
    <cellStyle name="Bilješka 17 2 4 2 2 4 2" xfId="54532"/>
    <cellStyle name="Bilješka 17 2 4 2 2 5" xfId="32580"/>
    <cellStyle name="Bilješka 17 2 4 2 2 5 2" xfId="57722"/>
    <cellStyle name="Bilješka 17 2 4 2 3" xfId="10339"/>
    <cellStyle name="Bilješka 17 2 4 2 3 2" xfId="17893"/>
    <cellStyle name="Bilješka 17 2 4 2 3 2 2" xfId="32583"/>
    <cellStyle name="Bilješka 17 2 4 2 3 2 3" xfId="52563"/>
    <cellStyle name="Bilješka 17 2 4 2 3 3" xfId="26010"/>
    <cellStyle name="Bilješka 17 2 4 2 3 3 2" xfId="54892"/>
    <cellStyle name="Bilješka 17 2 4 2 3 4" xfId="32582"/>
    <cellStyle name="Bilješka 17 2 4 2 3 4 2" xfId="58073"/>
    <cellStyle name="Bilješka 17 2 4 2 4" xfId="10674"/>
    <cellStyle name="Bilješka 17 2 4 2 4 2" xfId="18213"/>
    <cellStyle name="Bilješka 17 2 4 2 4 2 2" xfId="32585"/>
    <cellStyle name="Bilješka 17 2 4 2 4 3" xfId="26330"/>
    <cellStyle name="Bilješka 17 2 4 2 4 4" xfId="32584"/>
    <cellStyle name="Bilješka 17 2 4 2 4 5" xfId="47817"/>
    <cellStyle name="Bilješka 17 2 4 2 5" xfId="12131"/>
    <cellStyle name="Bilješka 17 2 4 2 5 2" xfId="19646"/>
    <cellStyle name="Bilješka 17 2 4 2 5 2 2" xfId="32587"/>
    <cellStyle name="Bilješka 17 2 4 2 5 3" xfId="27769"/>
    <cellStyle name="Bilješka 17 2 4 2 5 4" xfId="32586"/>
    <cellStyle name="Bilješka 17 2 4 2 5 5" xfId="49261"/>
    <cellStyle name="Bilješka 17 2 4 2 6" xfId="13025"/>
    <cellStyle name="Bilješka 17 2 4 2 6 2" xfId="20529"/>
    <cellStyle name="Bilješka 17 2 4 2 6 2 2" xfId="32589"/>
    <cellStyle name="Bilješka 17 2 4 2 6 3" xfId="28653"/>
    <cellStyle name="Bilješka 17 2 4 2 6 4" xfId="32588"/>
    <cellStyle name="Bilješka 17 2 4 2 6 5" xfId="51098"/>
    <cellStyle name="Bilješka 17 2 4 2 7" xfId="13907"/>
    <cellStyle name="Bilješka 17 2 4 2 7 2" xfId="21370"/>
    <cellStyle name="Bilješka 17 2 4 2 7 2 2" xfId="32591"/>
    <cellStyle name="Bilješka 17 2 4 2 7 3" xfId="29525"/>
    <cellStyle name="Bilješka 17 2 4 2 7 4" xfId="32590"/>
    <cellStyle name="Bilješka 17 2 4 2 7 5" xfId="56904"/>
    <cellStyle name="Bilješka 17 2 4 2 8" xfId="14294"/>
    <cellStyle name="Bilješka 17 2 4 2 8 2" xfId="21707"/>
    <cellStyle name="Bilješka 17 2 4 2 8 2 2" xfId="32593"/>
    <cellStyle name="Bilješka 17 2 4 2 8 3" xfId="29906"/>
    <cellStyle name="Bilješka 17 2 4 2 8 4" xfId="32592"/>
    <cellStyle name="Bilješka 17 2 4 2 9" xfId="14964"/>
    <cellStyle name="Bilješka 17 2 4 2 9 2" xfId="30569"/>
    <cellStyle name="Bilješka 17 2 4 2 9 3" xfId="32594"/>
    <cellStyle name="Bilješka 17 2 4 2_Hotel Fortuna" xfId="49616"/>
    <cellStyle name="Bilješka 17 2 4 3" xfId="9024"/>
    <cellStyle name="Bilješka 17 2 4 3 2" xfId="15896"/>
    <cellStyle name="Bilješka 17 2 4 3 2 2" xfId="32595"/>
    <cellStyle name="Bilješka 17 2 4 3 2 2 2" xfId="54894"/>
    <cellStyle name="Bilješka 17 2 4 3 2 3" xfId="58075"/>
    <cellStyle name="Bilješka 17 2 4 3 2 4" xfId="52565"/>
    <cellStyle name="Bilješka 17 2 4 3 3" xfId="16700"/>
    <cellStyle name="Bilješka 17 2 4 3 3 2" xfId="32596"/>
    <cellStyle name="Bilješka 17 2 4 3 3 3" xfId="51659"/>
    <cellStyle name="Bilješka 17 2 4 3 4" xfId="24214"/>
    <cellStyle name="Bilješka 17 2 4 3 4 2" xfId="53985"/>
    <cellStyle name="Bilješka 17 2 4 3 5" xfId="57175"/>
    <cellStyle name="Bilješka 17 2 4 3 6" xfId="47782"/>
    <cellStyle name="Bilješka 17 2 4 4" xfId="9934"/>
    <cellStyle name="Bilješka 17 2 4 4 2" xfId="17533"/>
    <cellStyle name="Bilješka 17 2 4 4 2 2" xfId="32598"/>
    <cellStyle name="Bilješka 17 2 4 4 2 3" xfId="52562"/>
    <cellStyle name="Bilješka 17 2 4 4 3" xfId="25656"/>
    <cellStyle name="Bilješka 17 2 4 4 3 2" xfId="54891"/>
    <cellStyle name="Bilješka 17 2 4 4 4" xfId="32597"/>
    <cellStyle name="Bilješka 17 2 4 4 4 2" xfId="58072"/>
    <cellStyle name="Bilješka 17 2 4 4 5" xfId="48712"/>
    <cellStyle name="Bilješka 17 2 4 5" xfId="10824"/>
    <cellStyle name="Bilješka 17 2 4 5 2" xfId="18359"/>
    <cellStyle name="Bilješka 17 2 4 5 2 2" xfId="32600"/>
    <cellStyle name="Bilješka 17 2 4 5 3" xfId="26477"/>
    <cellStyle name="Bilješka 17 2 4 5 4" xfId="32599"/>
    <cellStyle name="Bilješka 17 2 4 5 5" xfId="50798"/>
    <cellStyle name="Bilješka 17 2 4 6" xfId="11707"/>
    <cellStyle name="Bilješka 17 2 4 6 2" xfId="19222"/>
    <cellStyle name="Bilješka 17 2 4 6 2 2" xfId="32602"/>
    <cellStyle name="Bilješka 17 2 4 6 3" xfId="27349"/>
    <cellStyle name="Bilješka 17 2 4 6 4" xfId="32601"/>
    <cellStyle name="Bilješka 17 2 4 6 5" xfId="56212"/>
    <cellStyle name="Bilješka 17 2 4 7" xfId="12601"/>
    <cellStyle name="Bilješka 17 2 4 7 2" xfId="20105"/>
    <cellStyle name="Bilješka 17 2 4 7 2 2" xfId="32604"/>
    <cellStyle name="Bilješka 17 2 4 7 3" xfId="28233"/>
    <cellStyle name="Bilješka 17 2 4 7 4" xfId="32603"/>
    <cellStyle name="Bilješka 17 2 4 8" xfId="13506"/>
    <cellStyle name="Bilješka 17 2 4 8 2" xfId="20977"/>
    <cellStyle name="Bilješka 17 2 4 8 2 2" xfId="32606"/>
    <cellStyle name="Bilješka 17 2 4 8 3" xfId="29129"/>
    <cellStyle name="Bilješka 17 2 4 8 4" xfId="32605"/>
    <cellStyle name="Bilješka 17 2 4 9" xfId="14726"/>
    <cellStyle name="Bilješka 17 2 4 9 2" xfId="22093"/>
    <cellStyle name="Bilješka 17 2 4 9 2 2" xfId="32608"/>
    <cellStyle name="Bilješka 17 2 4 9 3" xfId="30332"/>
    <cellStyle name="Bilješka 17 2 4 9 4" xfId="32607"/>
    <cellStyle name="Bilješka 17 2 4_Hotel Fortuna" xfId="50101"/>
    <cellStyle name="Bilješka 17 2 5" xfId="8121"/>
    <cellStyle name="Bilješka 17 2 5 10" xfId="22439"/>
    <cellStyle name="Bilješka 17 2 5 11" xfId="22659"/>
    <cellStyle name="Bilješka 17 2 5 12" xfId="32609"/>
    <cellStyle name="Bilješka 17 2 5 2" xfId="9299"/>
    <cellStyle name="Bilješka 17 2 5 2 2" xfId="16558"/>
    <cellStyle name="Bilješka 17 2 5 2 2 2" xfId="32611"/>
    <cellStyle name="Bilješka 17 2 5 2 2 2 2" xfId="52567"/>
    <cellStyle name="Bilješka 17 2 5 2 2 3" xfId="54896"/>
    <cellStyle name="Bilješka 17 2 5 2 2 4" xfId="58077"/>
    <cellStyle name="Bilješka 17 2 5 2 2 5" xfId="47360"/>
    <cellStyle name="Bilješka 17 2 5 2 3" xfId="23178"/>
    <cellStyle name="Bilješka 17 2 5 2 4" xfId="24876"/>
    <cellStyle name="Bilješka 17 2 5 2 4 2" xfId="48076"/>
    <cellStyle name="Bilješka 17 2 5 2 5" xfId="32610"/>
    <cellStyle name="Bilješka 17 2 5 2 5 2" xfId="49377"/>
    <cellStyle name="Bilješka 17 2 5 2 6" xfId="54647"/>
    <cellStyle name="Bilješka 17 2 5 2 7" xfId="57837"/>
    <cellStyle name="Bilješka 17 2 5 2 8" xfId="47251"/>
    <cellStyle name="Bilješka 17 2 5 2_Hotel Fortuna" xfId="49474"/>
    <cellStyle name="Bilješka 17 2 5 3" xfId="10283"/>
    <cellStyle name="Bilješka 17 2 5 3 2" xfId="16214"/>
    <cellStyle name="Bilješka 17 2 5 3 2 2" xfId="32613"/>
    <cellStyle name="Bilješka 17 2 5 3 2 2 2" xfId="54897"/>
    <cellStyle name="Bilješka 17 2 5 3 2 3" xfId="58078"/>
    <cellStyle name="Bilješka 17 2 5 3 2 4" xfId="52568"/>
    <cellStyle name="Bilješka 17 2 5 3 3" xfId="23784"/>
    <cellStyle name="Bilješka 17 2 5 3 3 2" xfId="51977"/>
    <cellStyle name="Bilješka 17 2 5 3 4" xfId="24532"/>
    <cellStyle name="Bilješka 17 2 5 3 4 2" xfId="54303"/>
    <cellStyle name="Bilješka 17 2 5 3 5" xfId="32612"/>
    <cellStyle name="Bilješka 17 2 5 3 5 2" xfId="57493"/>
    <cellStyle name="Bilješka 17 2 5 3 6" xfId="47595"/>
    <cellStyle name="Bilješka 17 2 5 4" xfId="10529"/>
    <cellStyle name="Bilješka 17 2 5 4 2" xfId="18070"/>
    <cellStyle name="Bilješka 17 2 5 4 2 2" xfId="32615"/>
    <cellStyle name="Bilješka 17 2 5 4 2 3" xfId="52566"/>
    <cellStyle name="Bilješka 17 2 5 4 3" xfId="26187"/>
    <cellStyle name="Bilješka 17 2 5 4 3 2" xfId="54895"/>
    <cellStyle name="Bilješka 17 2 5 4 4" xfId="32614"/>
    <cellStyle name="Bilješka 17 2 5 4 4 2" xfId="58076"/>
    <cellStyle name="Bilješka 17 2 5 4 5" xfId="49031"/>
    <cellStyle name="Bilješka 17 2 5 5" xfId="11982"/>
    <cellStyle name="Bilješka 17 2 5 5 2" xfId="19497"/>
    <cellStyle name="Bilješka 17 2 5 5 2 2" xfId="32617"/>
    <cellStyle name="Bilješka 17 2 5 5 3" xfId="27621"/>
    <cellStyle name="Bilješka 17 2 5 5 4" xfId="32616"/>
    <cellStyle name="Bilješka 17 2 5 5 5" xfId="51181"/>
    <cellStyle name="Bilješka 17 2 5 6" xfId="12876"/>
    <cellStyle name="Bilješka 17 2 5 6 2" xfId="20380"/>
    <cellStyle name="Bilješka 17 2 5 6 2 2" xfId="32619"/>
    <cellStyle name="Bilješka 17 2 5 6 3" xfId="28505"/>
    <cellStyle name="Bilješka 17 2 5 6 4" xfId="32618"/>
    <cellStyle name="Bilješka 17 2 5 6 5" xfId="56755"/>
    <cellStyle name="Bilješka 17 2 5 7" xfId="13855"/>
    <cellStyle name="Bilješka 17 2 5 7 2" xfId="21318"/>
    <cellStyle name="Bilješka 17 2 5 7 2 2" xfId="32621"/>
    <cellStyle name="Bilješka 17 2 5 7 3" xfId="29474"/>
    <cellStyle name="Bilješka 17 2 5 7 4" xfId="32620"/>
    <cellStyle name="Bilješka 17 2 5 8" xfId="14184"/>
    <cellStyle name="Bilješka 17 2 5 8 2" xfId="21606"/>
    <cellStyle name="Bilješka 17 2 5 8 2 2" xfId="32623"/>
    <cellStyle name="Bilješka 17 2 5 8 3" xfId="29798"/>
    <cellStyle name="Bilješka 17 2 5 8 4" xfId="32622"/>
    <cellStyle name="Bilješka 17 2 5 9" xfId="15498"/>
    <cellStyle name="Bilješka 17 2 5 9 2" xfId="31095"/>
    <cellStyle name="Bilješka 17 2 5 9 3" xfId="32624"/>
    <cellStyle name="Bilješka 17 2 5_Hotel Fortuna" xfId="49653"/>
    <cellStyle name="Bilješka 17 2 6" xfId="8621"/>
    <cellStyle name="Bilješka 17 2 6 2" xfId="16938"/>
    <cellStyle name="Bilješka 17 2 6 2 2" xfId="32626"/>
    <cellStyle name="Bilješka 17 2 6 2 3" xfId="52548"/>
    <cellStyle name="Bilješka 17 2 6 3" xfId="25206"/>
    <cellStyle name="Bilješka 17 2 6 3 2" xfId="54877"/>
    <cellStyle name="Bilješka 17 2 6 4" xfId="32625"/>
    <cellStyle name="Bilješka 17 2 6 4 2" xfId="58058"/>
    <cellStyle name="Bilješka 17 2 6 5" xfId="48078"/>
    <cellStyle name="Bilješka 17 2 7" xfId="9626"/>
    <cellStyle name="Bilješka 17 2 7 2" xfId="17260"/>
    <cellStyle name="Bilješka 17 2 7 2 2" xfId="32628"/>
    <cellStyle name="Bilješka 17 2 7 3" xfId="25387"/>
    <cellStyle name="Bilješka 17 2 7 4" xfId="32627"/>
    <cellStyle name="Bilješka 17 2 7 5" xfId="48481"/>
    <cellStyle name="Bilješka 17 2 8" xfId="8654"/>
    <cellStyle name="Bilješka 17 2 8 2" xfId="15572"/>
    <cellStyle name="Bilješka 17 2 8 2 2" xfId="32630"/>
    <cellStyle name="Bilješka 17 2 8 3" xfId="25239"/>
    <cellStyle name="Bilješka 17 2 8 4" xfId="32629"/>
    <cellStyle name="Bilješka 17 2 8 5" xfId="51211"/>
    <cellStyle name="Bilješka 17 2 9" xfId="11308"/>
    <cellStyle name="Bilješka 17 2 9 2" xfId="18831"/>
    <cellStyle name="Bilješka 17 2 9 2 2" xfId="32632"/>
    <cellStyle name="Bilješka 17 2 9 3" xfId="26956"/>
    <cellStyle name="Bilješka 17 2 9 4" xfId="32631"/>
    <cellStyle name="Bilješka 17 2 9 5" xfId="56505"/>
    <cellStyle name="Bilješka 17 2_Hotel Fortuna" xfId="49568"/>
    <cellStyle name="Bilješka 17 3" xfId="7514"/>
    <cellStyle name="Bilješka 17 3 10" xfId="14463"/>
    <cellStyle name="Bilješka 17 3 10 2" xfId="21864"/>
    <cellStyle name="Bilješka 17 3 10 2 2" xfId="32634"/>
    <cellStyle name="Bilješka 17 3 10 3" xfId="30073"/>
    <cellStyle name="Bilješka 17 3 10 4" xfId="32633"/>
    <cellStyle name="Bilješka 17 3 11" xfId="15081"/>
    <cellStyle name="Bilješka 17 3 11 2" xfId="30684"/>
    <cellStyle name="Bilješka 17 3 11 3" xfId="32635"/>
    <cellStyle name="Bilješka 17 3 12" xfId="23613"/>
    <cellStyle name="Bilješka 17 3 2" xfId="7672"/>
    <cellStyle name="Bilješka 17 3 2 10" xfId="15174"/>
    <cellStyle name="Bilješka 17 3 2 10 2" xfId="30776"/>
    <cellStyle name="Bilješka 17 3 2 10 3" xfId="32636"/>
    <cellStyle name="Bilješka 17 3 2 11" xfId="23815"/>
    <cellStyle name="Bilješka 17 3 2 12" xfId="46760"/>
    <cellStyle name="Bilješka 17 3 2 2" xfId="8097"/>
    <cellStyle name="Bilješka 17 3 2 2 10" xfId="23032"/>
    <cellStyle name="Bilješka 17 3 2 2 11" xfId="22841"/>
    <cellStyle name="Bilješka 17 3 2 2 12" xfId="32637"/>
    <cellStyle name="Bilješka 17 3 2 2 13" xfId="46898"/>
    <cellStyle name="Bilješka 17 3 2 2 2" xfId="9275"/>
    <cellStyle name="Bilješka 17 3 2 2 2 2" xfId="16190"/>
    <cellStyle name="Bilješka 17 3 2 2 2 2 2" xfId="32639"/>
    <cellStyle name="Bilješka 17 3 2 2 2 2 2 2" xfId="54901"/>
    <cellStyle name="Bilješka 17 3 2 2 2 2 3" xfId="58082"/>
    <cellStyle name="Bilješka 17 3 2 2 2 2 4" xfId="52572"/>
    <cellStyle name="Bilješka 17 3 2 2 2 3" xfId="23015"/>
    <cellStyle name="Bilješka 17 3 2 2 2 3 2" xfId="51953"/>
    <cellStyle name="Bilješka 17 3 2 2 2 4" xfId="24508"/>
    <cellStyle name="Bilješka 17 3 2 2 2 4 2" xfId="54279"/>
    <cellStyle name="Bilješka 17 3 2 2 2 5" xfId="32638"/>
    <cellStyle name="Bilješka 17 3 2 2 2 5 2" xfId="57469"/>
    <cellStyle name="Bilješka 17 3 2 2 3" xfId="9589"/>
    <cellStyle name="Bilješka 17 3 2 2 3 2" xfId="17225"/>
    <cellStyle name="Bilješka 17 3 2 2 3 2 2" xfId="32641"/>
    <cellStyle name="Bilješka 17 3 2 2 3 2 3" xfId="52571"/>
    <cellStyle name="Bilješka 17 3 2 2 3 3" xfId="25352"/>
    <cellStyle name="Bilješka 17 3 2 2 3 3 2" xfId="54900"/>
    <cellStyle name="Bilješka 17 3 2 2 3 4" xfId="32640"/>
    <cellStyle name="Bilješka 17 3 2 2 3 4 2" xfId="58081"/>
    <cellStyle name="Bilješka 17 3 2 2 4" xfId="9689"/>
    <cellStyle name="Bilješka 17 3 2 2 4 2" xfId="17315"/>
    <cellStyle name="Bilješka 17 3 2 2 4 2 2" xfId="32643"/>
    <cellStyle name="Bilješka 17 3 2 2 4 3" xfId="25441"/>
    <cellStyle name="Bilješka 17 3 2 2 4 4" xfId="32642"/>
    <cellStyle name="Bilješka 17 3 2 2 4 5" xfId="47922"/>
    <cellStyle name="Bilješka 17 3 2 2 5" xfId="11958"/>
    <cellStyle name="Bilješka 17 3 2 2 5 2" xfId="19473"/>
    <cellStyle name="Bilješka 17 3 2 2 5 2 2" xfId="32645"/>
    <cellStyle name="Bilješka 17 3 2 2 5 3" xfId="27597"/>
    <cellStyle name="Bilješka 17 3 2 2 5 4" xfId="32644"/>
    <cellStyle name="Bilješka 17 3 2 2 5 5" xfId="49007"/>
    <cellStyle name="Bilješka 17 3 2 2 6" xfId="12852"/>
    <cellStyle name="Bilješka 17 3 2 2 6 2" xfId="20356"/>
    <cellStyle name="Bilješka 17 3 2 2 6 2 2" xfId="32647"/>
    <cellStyle name="Bilješka 17 3 2 2 6 3" xfId="28481"/>
    <cellStyle name="Bilješka 17 3 2 2 6 4" xfId="32646"/>
    <cellStyle name="Bilješka 17 3 2 2 6 5" xfId="50825"/>
    <cellStyle name="Bilješka 17 3 2 2 7" xfId="13163"/>
    <cellStyle name="Bilješka 17 3 2 2 7 2" xfId="20646"/>
    <cellStyle name="Bilješka 17 3 2 2 7 2 2" xfId="32649"/>
    <cellStyle name="Bilješka 17 3 2 2 7 3" xfId="28790"/>
    <cellStyle name="Bilješka 17 3 2 2 7 4" xfId="32648"/>
    <cellStyle name="Bilješka 17 3 2 2 7 5" xfId="56731"/>
    <cellStyle name="Bilješka 17 3 2 2 8" xfId="14689"/>
    <cellStyle name="Bilješka 17 3 2 2 8 2" xfId="22060"/>
    <cellStyle name="Bilješka 17 3 2 2 8 2 2" xfId="32651"/>
    <cellStyle name="Bilješka 17 3 2 2 8 3" xfId="30295"/>
    <cellStyle name="Bilješka 17 3 2 2 8 4" xfId="32650"/>
    <cellStyle name="Bilješka 17 3 2 2 9" xfId="15366"/>
    <cellStyle name="Bilješka 17 3 2 2 9 2" xfId="30966"/>
    <cellStyle name="Bilješka 17 3 2 2 9 3" xfId="32652"/>
    <cellStyle name="Bilješka 17 3 2 2_Hotel Fortuna" xfId="49939"/>
    <cellStyle name="Bilješka 17 3 2 3" xfId="8849"/>
    <cellStyle name="Bilješka 17 3 2 3 2" xfId="16050"/>
    <cellStyle name="Bilješka 17 3 2 3 2 2" xfId="32653"/>
    <cellStyle name="Bilješka 17 3 2 3 2 2 2" xfId="54902"/>
    <cellStyle name="Bilješka 17 3 2 3 2 3" xfId="58083"/>
    <cellStyle name="Bilješka 17 3 2 3 2 4" xfId="52573"/>
    <cellStyle name="Bilješka 17 3 2 3 3" xfId="16832"/>
    <cellStyle name="Bilješka 17 3 2 3 3 2" xfId="32654"/>
    <cellStyle name="Bilješka 17 3 2 3 3 3" xfId="51813"/>
    <cellStyle name="Bilješka 17 3 2 3 4" xfId="24368"/>
    <cellStyle name="Bilješka 17 3 2 3 4 2" xfId="54139"/>
    <cellStyle name="Bilješka 17 3 2 3 5" xfId="57329"/>
    <cellStyle name="Bilješka 17 3 2 3 6" xfId="47525"/>
    <cellStyle name="Bilješka 17 3 2 4" xfId="9837"/>
    <cellStyle name="Bilješka 17 3 2 4 2" xfId="17450"/>
    <cellStyle name="Bilješka 17 3 2 4 2 2" xfId="32656"/>
    <cellStyle name="Bilješka 17 3 2 4 2 3" xfId="52570"/>
    <cellStyle name="Bilješka 17 3 2 4 3" xfId="25575"/>
    <cellStyle name="Bilješka 17 3 2 4 3 2" xfId="54899"/>
    <cellStyle name="Bilješka 17 3 2 4 4" xfId="32655"/>
    <cellStyle name="Bilješka 17 3 2 4 4 2" xfId="58080"/>
    <cellStyle name="Bilješka 17 3 2 4 5" xfId="48866"/>
    <cellStyle name="Bilješka 17 3 2 5" xfId="10560"/>
    <cellStyle name="Bilješka 17 3 2 5 2" xfId="18100"/>
    <cellStyle name="Bilješka 17 3 2 5 2 2" xfId="32658"/>
    <cellStyle name="Bilješka 17 3 2 5 3" xfId="26217"/>
    <cellStyle name="Bilješka 17 3 2 5 4" xfId="32657"/>
    <cellStyle name="Bilješka 17 3 2 5 5" xfId="50843"/>
    <cellStyle name="Bilješka 17 3 2 6" xfId="11533"/>
    <cellStyle name="Bilješka 17 3 2 6 2" xfId="19048"/>
    <cellStyle name="Bilješka 17 3 2 6 2 2" xfId="32660"/>
    <cellStyle name="Bilješka 17 3 2 6 3" xfId="27178"/>
    <cellStyle name="Bilješka 17 3 2 6 4" xfId="32659"/>
    <cellStyle name="Bilješka 17 3 2 6 5" xfId="56384"/>
    <cellStyle name="Bilješka 17 3 2 7" xfId="12426"/>
    <cellStyle name="Bilješka 17 3 2 7 2" xfId="19931"/>
    <cellStyle name="Bilješka 17 3 2 7 2 2" xfId="32662"/>
    <cellStyle name="Bilješka 17 3 2 7 3" xfId="28061"/>
    <cellStyle name="Bilješka 17 3 2 7 4" xfId="32661"/>
    <cellStyle name="Bilješka 17 3 2 8" xfId="13410"/>
    <cellStyle name="Bilješka 17 3 2 8 2" xfId="20883"/>
    <cellStyle name="Bilješka 17 3 2 8 2 2" xfId="32664"/>
    <cellStyle name="Bilješka 17 3 2 8 3" xfId="29035"/>
    <cellStyle name="Bilješka 17 3 2 8 4" xfId="32663"/>
    <cellStyle name="Bilješka 17 3 2 9" xfId="14057"/>
    <cellStyle name="Bilješka 17 3 2 9 2" xfId="21496"/>
    <cellStyle name="Bilješka 17 3 2 9 2 2" xfId="32666"/>
    <cellStyle name="Bilješka 17 3 2 9 3" xfId="29674"/>
    <cellStyle name="Bilješka 17 3 2 9 4" xfId="32665"/>
    <cellStyle name="Bilješka 17 3 2_Hotel Fortuna" xfId="50182"/>
    <cellStyle name="Bilješka 17 3 3" xfId="7879"/>
    <cellStyle name="Bilješka 17 3 3 10" xfId="14672"/>
    <cellStyle name="Bilješka 17 3 3 10 2" xfId="30279"/>
    <cellStyle name="Bilješka 17 3 3 10 3" xfId="32667"/>
    <cellStyle name="Bilješka 17 3 3 11" xfId="23360"/>
    <cellStyle name="Bilješka 17 3 3 12" xfId="46650"/>
    <cellStyle name="Bilješka 17 3 3 2" xfId="8100"/>
    <cellStyle name="Bilješka 17 3 3 2 10" xfId="22623"/>
    <cellStyle name="Bilješka 17 3 3 2 11" xfId="23729"/>
    <cellStyle name="Bilješka 17 3 3 2 12" xfId="32668"/>
    <cellStyle name="Bilješka 17 3 3 2 13" xfId="46900"/>
    <cellStyle name="Bilješka 17 3 3 2 2" xfId="9278"/>
    <cellStyle name="Bilješka 17 3 3 2 2 2" xfId="16193"/>
    <cellStyle name="Bilješka 17 3 3 2 2 2 2" xfId="32670"/>
    <cellStyle name="Bilješka 17 3 3 2 2 2 2 2" xfId="54905"/>
    <cellStyle name="Bilješka 17 3 3 2 2 2 3" xfId="58086"/>
    <cellStyle name="Bilješka 17 3 3 2 2 2 4" xfId="52576"/>
    <cellStyle name="Bilješka 17 3 3 2 2 3" xfId="23589"/>
    <cellStyle name="Bilješka 17 3 3 2 2 3 2" xfId="51956"/>
    <cellStyle name="Bilješka 17 3 3 2 2 4" xfId="24511"/>
    <cellStyle name="Bilješka 17 3 3 2 2 4 2" xfId="54282"/>
    <cellStyle name="Bilješka 17 3 3 2 2 5" xfId="32669"/>
    <cellStyle name="Bilješka 17 3 3 2 2 5 2" xfId="57472"/>
    <cellStyle name="Bilješka 17 3 3 2 3" xfId="9923"/>
    <cellStyle name="Bilješka 17 3 3 2 3 2" xfId="17524"/>
    <cellStyle name="Bilješka 17 3 3 2 3 2 2" xfId="32672"/>
    <cellStyle name="Bilješka 17 3 3 2 3 2 3" xfId="52575"/>
    <cellStyle name="Bilješka 17 3 3 2 3 3" xfId="25648"/>
    <cellStyle name="Bilješka 17 3 3 2 3 3 2" xfId="54904"/>
    <cellStyle name="Bilješka 17 3 3 2 3 4" xfId="32671"/>
    <cellStyle name="Bilješka 17 3 3 2 3 4 2" xfId="58085"/>
    <cellStyle name="Bilješka 17 3 3 2 4" xfId="10894"/>
    <cellStyle name="Bilješka 17 3 3 2 4 2" xfId="18426"/>
    <cellStyle name="Bilješka 17 3 3 2 4 2 2" xfId="32674"/>
    <cellStyle name="Bilješka 17 3 3 2 4 3" xfId="26545"/>
    <cellStyle name="Bilješka 17 3 3 2 4 4" xfId="32673"/>
    <cellStyle name="Bilješka 17 3 3 2 4 5" xfId="47665"/>
    <cellStyle name="Bilješka 17 3 3 2 5" xfId="11961"/>
    <cellStyle name="Bilješka 17 3 3 2 5 2" xfId="19476"/>
    <cellStyle name="Bilješka 17 3 3 2 5 2 2" xfId="32676"/>
    <cellStyle name="Bilješka 17 3 3 2 5 3" xfId="27600"/>
    <cellStyle name="Bilješka 17 3 3 2 5 4" xfId="32675"/>
    <cellStyle name="Bilješka 17 3 3 2 5 5" xfId="49010"/>
    <cellStyle name="Bilješka 17 3 3 2 6" xfId="12855"/>
    <cellStyle name="Bilješka 17 3 3 2 6 2" xfId="20359"/>
    <cellStyle name="Bilješka 17 3 3 2 6 2 2" xfId="32678"/>
    <cellStyle name="Bilješka 17 3 3 2 6 3" xfId="28484"/>
    <cellStyle name="Bilješka 17 3 3 2 6 4" xfId="32677"/>
    <cellStyle name="Bilješka 17 3 3 2 6 5" xfId="51380"/>
    <cellStyle name="Bilješka 17 3 3 2 7" xfId="13495"/>
    <cellStyle name="Bilješka 17 3 3 2 7 2" xfId="20966"/>
    <cellStyle name="Bilješka 17 3 3 2 7 2 2" xfId="32680"/>
    <cellStyle name="Bilješka 17 3 3 2 7 3" xfId="29119"/>
    <cellStyle name="Bilješka 17 3 3 2 7 4" xfId="32679"/>
    <cellStyle name="Bilješka 17 3 3 2 7 5" xfId="56734"/>
    <cellStyle name="Bilješka 17 3 3 2 8" xfId="14233"/>
    <cellStyle name="Bilješka 17 3 3 2 8 2" xfId="21650"/>
    <cellStyle name="Bilješka 17 3 3 2 8 2 2" xfId="32682"/>
    <cellStyle name="Bilješka 17 3 3 2 8 3" xfId="29846"/>
    <cellStyle name="Bilješka 17 3 3 2 8 4" xfId="32681"/>
    <cellStyle name="Bilješka 17 3 3 2 9" xfId="14832"/>
    <cellStyle name="Bilješka 17 3 3 2 9 2" xfId="30438"/>
    <cellStyle name="Bilješka 17 3 3 2 9 3" xfId="32683"/>
    <cellStyle name="Bilješka 17 3 3 2_Hotel Fortuna" xfId="49620"/>
    <cellStyle name="Bilješka 17 3 3 3" xfId="9057"/>
    <cellStyle name="Bilješka 17 3 3 3 2" xfId="15937"/>
    <cellStyle name="Bilješka 17 3 3 3 2 2" xfId="32684"/>
    <cellStyle name="Bilješka 17 3 3 3 2 2 2" xfId="54906"/>
    <cellStyle name="Bilješka 17 3 3 3 2 3" xfId="58087"/>
    <cellStyle name="Bilješka 17 3 3 3 2 4" xfId="52577"/>
    <cellStyle name="Bilješka 17 3 3 3 3" xfId="16734"/>
    <cellStyle name="Bilješka 17 3 3 3 3 2" xfId="32685"/>
    <cellStyle name="Bilješka 17 3 3 3 3 3" xfId="51700"/>
    <cellStyle name="Bilješka 17 3 3 3 4" xfId="24255"/>
    <cellStyle name="Bilješka 17 3 3 3 4 2" xfId="54026"/>
    <cellStyle name="Bilješka 17 3 3 3 5" xfId="57216"/>
    <cellStyle name="Bilješka 17 3 3 3 6" xfId="47462"/>
    <cellStyle name="Bilješka 17 3 3 4" xfId="10388"/>
    <cellStyle name="Bilješka 17 3 3 4 2" xfId="17933"/>
    <cellStyle name="Bilješka 17 3 3 4 2 2" xfId="32687"/>
    <cellStyle name="Bilješka 17 3 3 4 2 3" xfId="52574"/>
    <cellStyle name="Bilješka 17 3 3 4 3" xfId="26050"/>
    <cellStyle name="Bilješka 17 3 3 4 3 2" xfId="54903"/>
    <cellStyle name="Bilješka 17 3 3 4 4" xfId="32686"/>
    <cellStyle name="Bilješka 17 3 3 4 4 2" xfId="58084"/>
    <cellStyle name="Bilješka 17 3 3 4 5" xfId="48753"/>
    <cellStyle name="Bilješka 17 3 3 5" xfId="10589"/>
    <cellStyle name="Bilješka 17 3 3 5 2" xfId="18129"/>
    <cellStyle name="Bilješka 17 3 3 5 2 2" xfId="32689"/>
    <cellStyle name="Bilješka 17 3 3 5 3" xfId="26246"/>
    <cellStyle name="Bilješka 17 3 3 5 4" xfId="32688"/>
    <cellStyle name="Bilješka 17 3 3 5 5" xfId="50916"/>
    <cellStyle name="Bilješka 17 3 3 6" xfId="11740"/>
    <cellStyle name="Bilješka 17 3 3 6 2" xfId="19255"/>
    <cellStyle name="Bilješka 17 3 3 6 2 2" xfId="32691"/>
    <cellStyle name="Bilješka 17 3 3 6 3" xfId="27382"/>
    <cellStyle name="Bilješka 17 3 3 6 4" xfId="32690"/>
    <cellStyle name="Bilješka 17 3 3 6 5" xfId="50613"/>
    <cellStyle name="Bilješka 17 3 3 7" xfId="12634"/>
    <cellStyle name="Bilješka 17 3 3 7 2" xfId="20138"/>
    <cellStyle name="Bilješka 17 3 3 7 2 2" xfId="32693"/>
    <cellStyle name="Bilješka 17 3 3 7 3" xfId="28266"/>
    <cellStyle name="Bilješka 17 3 3 7 4" xfId="32692"/>
    <cellStyle name="Bilješka 17 3 3 8" xfId="13957"/>
    <cellStyle name="Bilješka 17 3 3 8 2" xfId="21417"/>
    <cellStyle name="Bilješka 17 3 3 8 2 2" xfId="32695"/>
    <cellStyle name="Bilješka 17 3 3 8 3" xfId="29575"/>
    <cellStyle name="Bilješka 17 3 3 8 4" xfId="32694"/>
    <cellStyle name="Bilješka 17 3 3 9" xfId="13261"/>
    <cellStyle name="Bilješka 17 3 3 9 2" xfId="20738"/>
    <cellStyle name="Bilješka 17 3 3 9 2 2" xfId="32697"/>
    <cellStyle name="Bilješka 17 3 3 9 3" xfId="28887"/>
    <cellStyle name="Bilješka 17 3 3 9 4" xfId="32696"/>
    <cellStyle name="Bilješka 17 3 3_Hotel Fortuna" xfId="50155"/>
    <cellStyle name="Bilješka 17 3 4" xfId="8685"/>
    <cellStyle name="Bilješka 17 3 4 2" xfId="15701"/>
    <cellStyle name="Bilješka 17 3 4 2 2" xfId="32699"/>
    <cellStyle name="Bilješka 17 3 4 2 2 2" xfId="54907"/>
    <cellStyle name="Bilješka 17 3 4 2 3" xfId="58088"/>
    <cellStyle name="Bilješka 17 3 4 2 4" xfId="52578"/>
    <cellStyle name="Bilješka 17 3 4 3" xfId="23154"/>
    <cellStyle name="Bilješka 17 3 4 3 2" xfId="51464"/>
    <cellStyle name="Bilješka 17 3 4 4" xfId="24019"/>
    <cellStyle name="Bilješka 17 3 4 4 2" xfId="51012"/>
    <cellStyle name="Bilješka 17 3 4 5" xfId="32698"/>
    <cellStyle name="Bilješka 17 3 4 5 2" xfId="56980"/>
    <cellStyle name="Bilješka 17 3 4 6" xfId="47570"/>
    <cellStyle name="Bilješka 17 3 5" xfId="10065"/>
    <cellStyle name="Bilješka 17 3 5 2" xfId="17648"/>
    <cellStyle name="Bilješka 17 3 5 2 2" xfId="32701"/>
    <cellStyle name="Bilješka 17 3 5 2 3" xfId="52569"/>
    <cellStyle name="Bilješka 17 3 5 3" xfId="25770"/>
    <cellStyle name="Bilješka 17 3 5 3 2" xfId="54898"/>
    <cellStyle name="Bilješka 17 3 5 4" xfId="32700"/>
    <cellStyle name="Bilješka 17 3 5 4 2" xfId="58079"/>
    <cellStyle name="Bilješka 17 3 5 5" xfId="48515"/>
    <cellStyle name="Bilješka 17 3 6" xfId="10838"/>
    <cellStyle name="Bilješka 17 3 6 2" xfId="18373"/>
    <cellStyle name="Bilješka 17 3 6 2 2" xfId="32703"/>
    <cellStyle name="Bilješka 17 3 6 3" xfId="26490"/>
    <cellStyle name="Bilješka 17 3 6 4" xfId="32702"/>
    <cellStyle name="Bilješka 17 3 6 5" xfId="50925"/>
    <cellStyle name="Bilješka 17 3 7" xfId="11369"/>
    <cellStyle name="Bilješka 17 3 7 2" xfId="18884"/>
    <cellStyle name="Bilješka 17 3 7 2 2" xfId="32705"/>
    <cellStyle name="Bilješka 17 3 7 3" xfId="27016"/>
    <cellStyle name="Bilješka 17 3 7 4" xfId="32704"/>
    <cellStyle name="Bilješka 17 3 7 5" xfId="50539"/>
    <cellStyle name="Bilješka 17 3 8" xfId="12261"/>
    <cellStyle name="Bilješka 17 3 8 2" xfId="19766"/>
    <cellStyle name="Bilješka 17 3 8 2 2" xfId="32707"/>
    <cellStyle name="Bilješka 17 3 8 3" xfId="27898"/>
    <cellStyle name="Bilješka 17 3 8 4" xfId="32706"/>
    <cellStyle name="Bilješka 17 3 9" xfId="13637"/>
    <cellStyle name="Bilješka 17 3 9 2" xfId="21106"/>
    <cellStyle name="Bilješka 17 3 9 2 2" xfId="32709"/>
    <cellStyle name="Bilješka 17 3 9 3" xfId="29260"/>
    <cellStyle name="Bilješka 17 3 9 4" xfId="32708"/>
    <cellStyle name="Bilješka 17 3_Hotel Fortuna" xfId="49517"/>
    <cellStyle name="Bilješka 17 4" xfId="7574"/>
    <cellStyle name="Bilješka 17 4 10" xfId="14703"/>
    <cellStyle name="Bilješka 17 4 10 2" xfId="22072"/>
    <cellStyle name="Bilješka 17 4 10 2 2" xfId="32711"/>
    <cellStyle name="Bilješka 17 4 10 3" xfId="30309"/>
    <cellStyle name="Bilješka 17 4 10 4" xfId="32710"/>
    <cellStyle name="Bilješka 17 4 11" xfId="15143"/>
    <cellStyle name="Bilješka 17 4 11 2" xfId="30745"/>
    <cellStyle name="Bilješka 17 4 11 3" xfId="32712"/>
    <cellStyle name="Bilješka 17 4 12" xfId="23532"/>
    <cellStyle name="Bilješka 17 4 13" xfId="46475"/>
    <cellStyle name="Bilješka 17 4 2" xfId="7774"/>
    <cellStyle name="Bilješka 17 4 2 10" xfId="14769"/>
    <cellStyle name="Bilješka 17 4 2 10 2" xfId="22123"/>
    <cellStyle name="Bilješka 17 4 2 10 2 2" xfId="32714"/>
    <cellStyle name="Bilješka 17 4 2 10 3" xfId="30375"/>
    <cellStyle name="Bilješka 17 4 2 10 4" xfId="32713"/>
    <cellStyle name="Bilješka 17 4 2 11" xfId="15140"/>
    <cellStyle name="Bilješka 17 4 2 11 2" xfId="30742"/>
    <cellStyle name="Bilješka 17 4 2 11 3" xfId="32715"/>
    <cellStyle name="Bilješka 17 4 2 12" xfId="22676"/>
    <cellStyle name="Bilješka 17 4 2 13" xfId="46858"/>
    <cellStyle name="Bilješka 17 4 2 2" xfId="8014"/>
    <cellStyle name="Bilješka 17 4 2 2 10" xfId="14869"/>
    <cellStyle name="Bilješka 17 4 2 2 10 2" xfId="30475"/>
    <cellStyle name="Bilješka 17 4 2 2 10 3" xfId="32716"/>
    <cellStyle name="Bilješka 17 4 2 2 11" xfId="22458"/>
    <cellStyle name="Bilješka 17 4 2 2 12" xfId="47103"/>
    <cellStyle name="Bilješka 17 4 2 2 2" xfId="8330"/>
    <cellStyle name="Bilješka 17 4 2 2 2 10" xfId="22609"/>
    <cellStyle name="Bilješka 17 4 2 2 2 11" xfId="24003"/>
    <cellStyle name="Bilješka 17 4 2 2 2 12" xfId="32717"/>
    <cellStyle name="Bilješka 17 4 2 2 2 13" xfId="47195"/>
    <cellStyle name="Bilješka 17 4 2 2 2 2" xfId="9508"/>
    <cellStyle name="Bilješka 17 4 2 2 2 2 2" xfId="16502"/>
    <cellStyle name="Bilješka 17 4 2 2 2 2 2 2" xfId="32719"/>
    <cellStyle name="Bilješka 17 4 2 2 2 2 2 2 2" xfId="54912"/>
    <cellStyle name="Bilješka 17 4 2 2 2 2 2 3" xfId="58093"/>
    <cellStyle name="Bilješka 17 4 2 2 2 2 2 4" xfId="52583"/>
    <cellStyle name="Bilješka 17 4 2 2 2 2 3" xfId="22838"/>
    <cellStyle name="Bilješka 17 4 2 2 2 2 3 2" xfId="52265"/>
    <cellStyle name="Bilješka 17 4 2 2 2 2 4" xfId="24820"/>
    <cellStyle name="Bilješka 17 4 2 2 2 2 4 2" xfId="54591"/>
    <cellStyle name="Bilješka 17 4 2 2 2 2 5" xfId="32718"/>
    <cellStyle name="Bilješka 17 4 2 2 2 2 5 2" xfId="57781"/>
    <cellStyle name="Bilješka 17 4 2 2 2 3" xfId="8345"/>
    <cellStyle name="Bilješka 17 4 2 2 2 3 2" xfId="15559"/>
    <cellStyle name="Bilješka 17 4 2 2 2 3 2 2" xfId="32721"/>
    <cellStyle name="Bilješka 17 4 2 2 2 3 2 3" xfId="52582"/>
    <cellStyle name="Bilješka 17 4 2 2 2 3 3" xfId="24936"/>
    <cellStyle name="Bilješka 17 4 2 2 2 3 3 2" xfId="54911"/>
    <cellStyle name="Bilješka 17 4 2 2 2 3 4" xfId="32720"/>
    <cellStyle name="Bilješka 17 4 2 2 2 3 4 2" xfId="58092"/>
    <cellStyle name="Bilješka 17 4 2 2 2 4" xfId="9885"/>
    <cellStyle name="Bilješka 17 4 2 2 2 4 2" xfId="17492"/>
    <cellStyle name="Bilješka 17 4 2 2 2 4 2 2" xfId="32723"/>
    <cellStyle name="Bilješka 17 4 2 2 2 4 3" xfId="25616"/>
    <cellStyle name="Bilješka 17 4 2 2 2 4 4" xfId="32722"/>
    <cellStyle name="Bilješka 17 4 2 2 2 4 5" xfId="48246"/>
    <cellStyle name="Bilješka 17 4 2 2 2 5" xfId="12191"/>
    <cellStyle name="Bilješka 17 4 2 2 2 5 2" xfId="19706"/>
    <cellStyle name="Bilješka 17 4 2 2 2 5 2 2" xfId="32725"/>
    <cellStyle name="Bilješka 17 4 2 2 2 5 3" xfId="27828"/>
    <cellStyle name="Bilješka 17 4 2 2 2 5 4" xfId="32724"/>
    <cellStyle name="Bilješka 17 4 2 2 2 5 5" xfId="49321"/>
    <cellStyle name="Bilješka 17 4 2 2 2 6" xfId="13085"/>
    <cellStyle name="Bilješka 17 4 2 2 2 6 2" xfId="20589"/>
    <cellStyle name="Bilješka 17 4 2 2 2 6 2 2" xfId="32727"/>
    <cellStyle name="Bilješka 17 4 2 2 2 6 3" xfId="28712"/>
    <cellStyle name="Bilješka 17 4 2 2 2 6 4" xfId="32726"/>
    <cellStyle name="Bilješka 17 4 2 2 2 6 5" xfId="51117"/>
    <cellStyle name="Bilješka 17 4 2 2 2 7" xfId="10593"/>
    <cellStyle name="Bilješka 17 4 2 2 2 7 2" xfId="18133"/>
    <cellStyle name="Bilješka 17 4 2 2 2 7 2 2" xfId="32729"/>
    <cellStyle name="Bilješka 17 4 2 2 2 7 3" xfId="26250"/>
    <cellStyle name="Bilješka 17 4 2 2 2 7 4" xfId="32728"/>
    <cellStyle name="Bilješka 17 4 2 2 2 7 5" xfId="56964"/>
    <cellStyle name="Bilješka 17 4 2 2 2 8" xfId="12313"/>
    <cellStyle name="Bilješka 17 4 2 2 2 8 2" xfId="19818"/>
    <cellStyle name="Bilješka 17 4 2 2 2 8 2 2" xfId="32731"/>
    <cellStyle name="Bilješka 17 4 2 2 2 8 3" xfId="27949"/>
    <cellStyle name="Bilješka 17 4 2 2 2 8 4" xfId="32730"/>
    <cellStyle name="Bilješka 17 4 2 2 2 9" xfId="15485"/>
    <cellStyle name="Bilješka 17 4 2 2 2 9 2" xfId="31082"/>
    <cellStyle name="Bilješka 17 4 2 2 2 9 3" xfId="32732"/>
    <cellStyle name="Bilješka 17 4 2 2 2_Hotel Fortuna" xfId="49712"/>
    <cellStyle name="Bilješka 17 4 2 2 3" xfId="9192"/>
    <cellStyle name="Bilješka 17 4 2 2 3 2" xfId="16406"/>
    <cellStyle name="Bilješka 17 4 2 2 3 2 2" xfId="32733"/>
    <cellStyle name="Bilješka 17 4 2 2 3 2 2 2" xfId="54913"/>
    <cellStyle name="Bilješka 17 4 2 2 3 2 3" xfId="58094"/>
    <cellStyle name="Bilješka 17 4 2 2 3 2 4" xfId="52584"/>
    <cellStyle name="Bilješka 17 4 2 2 3 3" xfId="17039"/>
    <cellStyle name="Bilješka 17 4 2 2 3 3 2" xfId="32734"/>
    <cellStyle name="Bilješka 17 4 2 2 3 3 3" xfId="52169"/>
    <cellStyle name="Bilješka 17 4 2 2 3 4" xfId="24724"/>
    <cellStyle name="Bilješka 17 4 2 2 3 4 2" xfId="54495"/>
    <cellStyle name="Bilješka 17 4 2 2 3 5" xfId="57685"/>
    <cellStyle name="Bilješka 17 4 2 2 3 6" xfId="48277"/>
    <cellStyle name="Bilješka 17 4 2 2 4" xfId="10148"/>
    <cellStyle name="Bilješka 17 4 2 2 4 2" xfId="17726"/>
    <cellStyle name="Bilješka 17 4 2 2 4 2 2" xfId="32736"/>
    <cellStyle name="Bilješka 17 4 2 2 4 2 3" xfId="52581"/>
    <cellStyle name="Bilješka 17 4 2 2 4 3" xfId="25847"/>
    <cellStyle name="Bilješka 17 4 2 2 4 3 2" xfId="54910"/>
    <cellStyle name="Bilješka 17 4 2 2 4 4" xfId="32735"/>
    <cellStyle name="Bilješka 17 4 2 2 4 4 2" xfId="58091"/>
    <cellStyle name="Bilješka 17 4 2 2 4 5" xfId="49224"/>
    <cellStyle name="Bilješka 17 4 2 2 5" xfId="10683"/>
    <cellStyle name="Bilješka 17 4 2 2 5 2" xfId="18221"/>
    <cellStyle name="Bilješka 17 4 2 2 5 2 2" xfId="32738"/>
    <cellStyle name="Bilješka 17 4 2 2 5 3" xfId="26339"/>
    <cellStyle name="Bilješka 17 4 2 2 5 4" xfId="32737"/>
    <cellStyle name="Bilješka 17 4 2 2 5 5" xfId="51396"/>
    <cellStyle name="Bilješka 17 4 2 2 6" xfId="11875"/>
    <cellStyle name="Bilješka 17 4 2 2 6 2" xfId="19390"/>
    <cellStyle name="Bilješka 17 4 2 2 6 2 2" xfId="32740"/>
    <cellStyle name="Bilješka 17 4 2 2 6 3" xfId="27515"/>
    <cellStyle name="Bilješka 17 4 2 2 6 4" xfId="32739"/>
    <cellStyle name="Bilješka 17 4 2 2 6 5" xfId="56648"/>
    <cellStyle name="Bilješka 17 4 2 2 7" xfId="12769"/>
    <cellStyle name="Bilješka 17 4 2 2 7 2" xfId="20273"/>
    <cellStyle name="Bilješka 17 4 2 2 7 2 2" xfId="32742"/>
    <cellStyle name="Bilješka 17 4 2 2 7 3" xfId="28399"/>
    <cellStyle name="Bilješka 17 4 2 2 7 4" xfId="32741"/>
    <cellStyle name="Bilješka 17 4 2 2 8" xfId="13719"/>
    <cellStyle name="Bilješka 17 4 2 2 8 2" xfId="21185"/>
    <cellStyle name="Bilješka 17 4 2 2 8 2 2" xfId="32744"/>
    <cellStyle name="Bilješka 17 4 2 2 8 3" xfId="29341"/>
    <cellStyle name="Bilješka 17 4 2 2 8 4" xfId="32743"/>
    <cellStyle name="Bilješka 17 4 2 2 9" xfId="14141"/>
    <cellStyle name="Bilješka 17 4 2 2 9 2" xfId="21565"/>
    <cellStyle name="Bilješka 17 4 2 2 9 2 2" xfId="32746"/>
    <cellStyle name="Bilješka 17 4 2 2 9 3" xfId="29757"/>
    <cellStyle name="Bilješka 17 4 2 2 9 4" xfId="32745"/>
    <cellStyle name="Bilješka 17 4 2 2_Hotel Fortuna" xfId="50396"/>
    <cellStyle name="Bilješka 17 4 2 3" xfId="8251"/>
    <cellStyle name="Bilješka 17 4 2 3 10" xfId="23791"/>
    <cellStyle name="Bilješka 17 4 2 3 11" xfId="23021"/>
    <cellStyle name="Bilješka 17 4 2 3 12" xfId="32747"/>
    <cellStyle name="Bilješka 17 4 2 3 2" xfId="9429"/>
    <cellStyle name="Bilješka 17 4 2 3 2 2" xfId="16596"/>
    <cellStyle name="Bilješka 17 4 2 3 2 2 2" xfId="32749"/>
    <cellStyle name="Bilješka 17 4 2 3 2 2 2 2" xfId="52586"/>
    <cellStyle name="Bilješka 17 4 2 3 2 2 3" xfId="54915"/>
    <cellStyle name="Bilješka 17 4 2 3 2 2 4" xfId="58096"/>
    <cellStyle name="Bilješka 17 4 2 3 2 2 5" xfId="47398"/>
    <cellStyle name="Bilješka 17 4 2 3 2 3" xfId="22405"/>
    <cellStyle name="Bilješka 17 4 2 3 2 4" xfId="24914"/>
    <cellStyle name="Bilješka 17 4 2 3 2 4 2" xfId="47414"/>
    <cellStyle name="Bilješka 17 4 2 3 2 5" xfId="32748"/>
    <cellStyle name="Bilješka 17 4 2 3 2 5 2" xfId="49415"/>
    <cellStyle name="Bilješka 17 4 2 3 2 6" xfId="54685"/>
    <cellStyle name="Bilješka 17 4 2 3 2 7" xfId="57875"/>
    <cellStyle name="Bilješka 17 4 2 3 2 8" xfId="47289"/>
    <cellStyle name="Bilješka 17 4 2 3 2_Hotel Fortuna" xfId="49711"/>
    <cellStyle name="Bilješka 17 4 2 3 3" xfId="9642"/>
    <cellStyle name="Bilješka 17 4 2 3 3 2" xfId="16424"/>
    <cellStyle name="Bilješka 17 4 2 3 3 2 2" xfId="32751"/>
    <cellStyle name="Bilješka 17 4 2 3 3 2 2 2" xfId="54916"/>
    <cellStyle name="Bilješka 17 4 2 3 3 2 3" xfId="58097"/>
    <cellStyle name="Bilješka 17 4 2 3 3 2 4" xfId="52587"/>
    <cellStyle name="Bilješka 17 4 2 3 3 3" xfId="22798"/>
    <cellStyle name="Bilješka 17 4 2 3 3 3 2" xfId="52187"/>
    <cellStyle name="Bilješka 17 4 2 3 3 4" xfId="24742"/>
    <cellStyle name="Bilješka 17 4 2 3 3 4 2" xfId="54513"/>
    <cellStyle name="Bilješka 17 4 2 3 3 5" xfId="32750"/>
    <cellStyle name="Bilješka 17 4 2 3 3 5 2" xfId="57703"/>
    <cellStyle name="Bilješka 17 4 2 3 3 6" xfId="47447"/>
    <cellStyle name="Bilješka 17 4 2 3 4" xfId="11282"/>
    <cellStyle name="Bilješka 17 4 2 3 4 2" xfId="18806"/>
    <cellStyle name="Bilješka 17 4 2 3 4 2 2" xfId="32753"/>
    <cellStyle name="Bilješka 17 4 2 3 4 2 3" xfId="52585"/>
    <cellStyle name="Bilješka 17 4 2 3 4 3" xfId="26930"/>
    <cellStyle name="Bilješka 17 4 2 3 4 3 2" xfId="54914"/>
    <cellStyle name="Bilješka 17 4 2 3 4 4" xfId="32752"/>
    <cellStyle name="Bilješka 17 4 2 3 4 4 2" xfId="58095"/>
    <cellStyle name="Bilješka 17 4 2 3 4 5" xfId="49242"/>
    <cellStyle name="Bilješka 17 4 2 3 5" xfId="12112"/>
    <cellStyle name="Bilješka 17 4 2 3 5 2" xfId="19627"/>
    <cellStyle name="Bilješka 17 4 2 3 5 2 2" xfId="32755"/>
    <cellStyle name="Bilješka 17 4 2 3 5 3" xfId="27750"/>
    <cellStyle name="Bilješka 17 4 2 3 5 4" xfId="32754"/>
    <cellStyle name="Bilješka 17 4 2 3 5 5" xfId="51282"/>
    <cellStyle name="Bilješka 17 4 2 3 6" xfId="13006"/>
    <cellStyle name="Bilješka 17 4 2 3 6 2" xfId="20510"/>
    <cellStyle name="Bilješka 17 4 2 3 6 2 2" xfId="32757"/>
    <cellStyle name="Bilješka 17 4 2 3 6 3" xfId="28634"/>
    <cellStyle name="Bilješka 17 4 2 3 6 4" xfId="32756"/>
    <cellStyle name="Bilješka 17 4 2 3 6 5" xfId="56885"/>
    <cellStyle name="Bilješka 17 4 2 3 7" xfId="13216"/>
    <cellStyle name="Bilješka 17 4 2 3 7 2" xfId="20696"/>
    <cellStyle name="Bilješka 17 4 2 3 7 2 2" xfId="32759"/>
    <cellStyle name="Bilješka 17 4 2 3 7 3" xfId="28842"/>
    <cellStyle name="Bilješka 17 4 2 3 7 4" xfId="32758"/>
    <cellStyle name="Bilješka 17 4 2 3 8" xfId="14450"/>
    <cellStyle name="Bilješka 17 4 2 3 8 2" xfId="21851"/>
    <cellStyle name="Bilješka 17 4 2 3 8 2 2" xfId="32761"/>
    <cellStyle name="Bilješka 17 4 2 3 8 3" xfId="30060"/>
    <cellStyle name="Bilješka 17 4 2 3 8 4" xfId="32760"/>
    <cellStyle name="Bilješka 17 4 2 3 9" xfId="15282"/>
    <cellStyle name="Bilješka 17 4 2 3 9 2" xfId="30883"/>
    <cellStyle name="Bilješka 17 4 2 3 9 3" xfId="32762"/>
    <cellStyle name="Bilješka 17 4 2 3_Hotel Fortuna" xfId="50217"/>
    <cellStyle name="Bilješka 17 4 2 4" xfId="8952"/>
    <cellStyle name="Bilješka 17 4 2 4 2" xfId="16150"/>
    <cellStyle name="Bilješka 17 4 2 4 2 2" xfId="32763"/>
    <cellStyle name="Bilješka 17 4 2 4 2 2 2" xfId="54917"/>
    <cellStyle name="Bilješka 17 4 2 4 2 3" xfId="58098"/>
    <cellStyle name="Bilješka 17 4 2 4 2 4" xfId="52588"/>
    <cellStyle name="Bilješka 17 4 2 4 3" xfId="16930"/>
    <cellStyle name="Bilješka 17 4 2 4 3 2" xfId="32764"/>
    <cellStyle name="Bilješka 17 4 2 4 3 3" xfId="51913"/>
    <cellStyle name="Bilješka 17 4 2 4 4" xfId="24468"/>
    <cellStyle name="Bilješka 17 4 2 4 4 2" xfId="54239"/>
    <cellStyle name="Bilješka 17 4 2 4 5" xfId="57429"/>
    <cellStyle name="Bilješka 17 4 2 4 6" xfId="48212"/>
    <cellStyle name="Bilješka 17 4 2 5" xfId="9974"/>
    <cellStyle name="Bilješka 17 4 2 5 2" xfId="17566"/>
    <cellStyle name="Bilješka 17 4 2 5 2 2" xfId="32766"/>
    <cellStyle name="Bilješka 17 4 2 5 2 3" xfId="52580"/>
    <cellStyle name="Bilješka 17 4 2 5 3" xfId="25688"/>
    <cellStyle name="Bilješka 17 4 2 5 3 2" xfId="54909"/>
    <cellStyle name="Bilješka 17 4 2 5 4" xfId="32765"/>
    <cellStyle name="Bilješka 17 4 2 5 4 2" xfId="58090"/>
    <cellStyle name="Bilješka 17 4 2 5 5" xfId="48966"/>
    <cellStyle name="Bilješka 17 4 2 6" xfId="10625"/>
    <cellStyle name="Bilješka 17 4 2 6 2" xfId="18165"/>
    <cellStyle name="Bilješka 17 4 2 6 2 2" xfId="32768"/>
    <cellStyle name="Bilješka 17 4 2 6 3" xfId="26282"/>
    <cellStyle name="Bilješka 17 4 2 6 4" xfId="32767"/>
    <cellStyle name="Bilješka 17 4 2 6 5" xfId="51229"/>
    <cellStyle name="Bilješka 17 4 2 7" xfId="11635"/>
    <cellStyle name="Bilješka 17 4 2 7 2" xfId="19150"/>
    <cellStyle name="Bilješka 17 4 2 7 2 2" xfId="32770"/>
    <cellStyle name="Bilješka 17 4 2 7 3" xfId="27278"/>
    <cellStyle name="Bilješka 17 4 2 7 4" xfId="32769"/>
    <cellStyle name="Bilješka 17 4 2 7 5" xfId="56275"/>
    <cellStyle name="Bilješka 17 4 2 8" xfId="12529"/>
    <cellStyle name="Bilješka 17 4 2 8 2" xfId="20033"/>
    <cellStyle name="Bilješka 17 4 2 8 2 2" xfId="32772"/>
    <cellStyle name="Bilješka 17 4 2 8 3" xfId="28162"/>
    <cellStyle name="Bilješka 17 4 2 8 4" xfId="32771"/>
    <cellStyle name="Bilješka 17 4 2 9" xfId="13545"/>
    <cellStyle name="Bilješka 17 4 2 9 2" xfId="21016"/>
    <cellStyle name="Bilješka 17 4 2 9 2 2" xfId="32774"/>
    <cellStyle name="Bilješka 17 4 2 9 3" xfId="29168"/>
    <cellStyle name="Bilješka 17 4 2 9 4" xfId="32773"/>
    <cellStyle name="Bilješka 17 4 2_Hotel Fortuna" xfId="50200"/>
    <cellStyle name="Bilješka 17 4 3" xfId="8255"/>
    <cellStyle name="Bilješka 17 4 3 10" xfId="22604"/>
    <cellStyle name="Bilješka 17 4 3 11" xfId="22400"/>
    <cellStyle name="Bilješka 17 4 3 12" xfId="32775"/>
    <cellStyle name="Bilješka 17 4 3 13" xfId="47123"/>
    <cellStyle name="Bilješka 17 4 3 2" xfId="9433"/>
    <cellStyle name="Bilješka 17 4 3 2 2" xfId="16428"/>
    <cellStyle name="Bilješka 17 4 3 2 2 2" xfId="32777"/>
    <cellStyle name="Bilješka 17 4 3 2 2 2 2" xfId="54919"/>
    <cellStyle name="Bilješka 17 4 3 2 2 3" xfId="58100"/>
    <cellStyle name="Bilješka 17 4 3 2 2 4" xfId="52590"/>
    <cellStyle name="Bilješka 17 4 3 2 3" xfId="23350"/>
    <cellStyle name="Bilješka 17 4 3 2 3 2" xfId="52191"/>
    <cellStyle name="Bilješka 17 4 3 2 4" xfId="24746"/>
    <cellStyle name="Bilješka 17 4 3 2 4 2" xfId="54517"/>
    <cellStyle name="Bilješka 17 4 3 2 5" xfId="32776"/>
    <cellStyle name="Bilješka 17 4 3 2 5 2" xfId="57707"/>
    <cellStyle name="Bilješka 17 4 3 3" xfId="9744"/>
    <cellStyle name="Bilješka 17 4 3 3 2" xfId="17364"/>
    <cellStyle name="Bilješka 17 4 3 3 2 2" xfId="32779"/>
    <cellStyle name="Bilješka 17 4 3 3 2 3" xfId="52589"/>
    <cellStyle name="Bilješka 17 4 3 3 3" xfId="25490"/>
    <cellStyle name="Bilješka 17 4 3 3 3 2" xfId="54918"/>
    <cellStyle name="Bilješka 17 4 3 3 4" xfId="32778"/>
    <cellStyle name="Bilješka 17 4 3 3 4 2" xfId="58099"/>
    <cellStyle name="Bilješka 17 4 3 4" xfId="10494"/>
    <cellStyle name="Bilješka 17 4 3 4 2" xfId="18037"/>
    <cellStyle name="Bilješka 17 4 3 4 2 2" xfId="32781"/>
    <cellStyle name="Bilješka 17 4 3 4 3" xfId="26152"/>
    <cellStyle name="Bilješka 17 4 3 4 4" xfId="32780"/>
    <cellStyle name="Bilješka 17 4 3 4 5" xfId="48353"/>
    <cellStyle name="Bilješka 17 4 3 5" xfId="12116"/>
    <cellStyle name="Bilješka 17 4 3 5 2" xfId="19631"/>
    <cellStyle name="Bilješka 17 4 3 5 2 2" xfId="32783"/>
    <cellStyle name="Bilješka 17 4 3 5 3" xfId="27754"/>
    <cellStyle name="Bilješka 17 4 3 5 4" xfId="32782"/>
    <cellStyle name="Bilješka 17 4 3 5 5" xfId="49246"/>
    <cellStyle name="Bilješka 17 4 3 6" xfId="13010"/>
    <cellStyle name="Bilješka 17 4 3 6 2" xfId="20514"/>
    <cellStyle name="Bilješka 17 4 3 6 2 2" xfId="32785"/>
    <cellStyle name="Bilješka 17 4 3 6 3" xfId="28638"/>
    <cellStyle name="Bilješka 17 4 3 6 4" xfId="32784"/>
    <cellStyle name="Bilješka 17 4 3 6 5" xfId="51106"/>
    <cellStyle name="Bilješka 17 4 3 7" xfId="13317"/>
    <cellStyle name="Bilješka 17 4 3 7 2" xfId="20793"/>
    <cellStyle name="Bilješka 17 4 3 7 2 2" xfId="32787"/>
    <cellStyle name="Bilješka 17 4 3 7 3" xfId="28943"/>
    <cellStyle name="Bilješka 17 4 3 7 4" xfId="32786"/>
    <cellStyle name="Bilješka 17 4 3 7 5" xfId="56889"/>
    <cellStyle name="Bilješka 17 4 3 8" xfId="14074"/>
    <cellStyle name="Bilješka 17 4 3 8 2" xfId="21511"/>
    <cellStyle name="Bilješka 17 4 3 8 2 2" xfId="32789"/>
    <cellStyle name="Bilješka 17 4 3 8 3" xfId="29691"/>
    <cellStyle name="Bilješka 17 4 3 8 4" xfId="32788"/>
    <cellStyle name="Bilješka 17 4 3 9" xfId="15269"/>
    <cellStyle name="Bilješka 17 4 3 9 2" xfId="30870"/>
    <cellStyle name="Bilješka 17 4 3 9 3" xfId="32790"/>
    <cellStyle name="Bilješka 17 4 3_Hotel Fortuna" xfId="49907"/>
    <cellStyle name="Bilješka 17 4 4" xfId="8746"/>
    <cellStyle name="Bilješka 17 4 4 2" xfId="15754"/>
    <cellStyle name="Bilješka 17 4 4 2 2" xfId="32791"/>
    <cellStyle name="Bilješka 17 4 4 2 2 2" xfId="54920"/>
    <cellStyle name="Bilješka 17 4 4 2 3" xfId="58101"/>
    <cellStyle name="Bilješka 17 4 4 2 4" xfId="52591"/>
    <cellStyle name="Bilješka 17 4 4 3" xfId="16630"/>
    <cellStyle name="Bilješka 17 4 4 3 2" xfId="32792"/>
    <cellStyle name="Bilješka 17 4 4 3 3" xfId="51517"/>
    <cellStyle name="Bilješka 17 4 4 4" xfId="24072"/>
    <cellStyle name="Bilješka 17 4 4 4 2" xfId="51306"/>
    <cellStyle name="Bilješka 17 4 4 5" xfId="57033"/>
    <cellStyle name="Bilješka 17 4 4 6" xfId="47459"/>
    <cellStyle name="Bilješka 17 4 5" xfId="9678"/>
    <cellStyle name="Bilješka 17 4 5 2" xfId="17304"/>
    <cellStyle name="Bilješka 17 4 5 2 2" xfId="32794"/>
    <cellStyle name="Bilješka 17 4 5 2 3" xfId="52579"/>
    <cellStyle name="Bilješka 17 4 5 3" xfId="25430"/>
    <cellStyle name="Bilješka 17 4 5 3 2" xfId="54908"/>
    <cellStyle name="Bilješka 17 4 5 4" xfId="32793"/>
    <cellStyle name="Bilješka 17 4 5 4 2" xfId="58089"/>
    <cellStyle name="Bilješka 17 4 5 5" xfId="48569"/>
    <cellStyle name="Bilješka 17 4 6" xfId="11286"/>
    <cellStyle name="Bilješka 17 4 6 2" xfId="18810"/>
    <cellStyle name="Bilješka 17 4 6 2 2" xfId="32796"/>
    <cellStyle name="Bilješka 17 4 6 3" xfId="26934"/>
    <cellStyle name="Bilješka 17 4 6 4" xfId="32795"/>
    <cellStyle name="Bilješka 17 4 6 5" xfId="50849"/>
    <cellStyle name="Bilješka 17 4 7" xfId="11430"/>
    <cellStyle name="Bilješka 17 4 7 2" xfId="18945"/>
    <cellStyle name="Bilješka 17 4 7 2 2" xfId="32798"/>
    <cellStyle name="Bilješka 17 4 7 3" xfId="27076"/>
    <cellStyle name="Bilješka 17 4 7 4" xfId="32797"/>
    <cellStyle name="Bilješka 17 4 7 5" xfId="56472"/>
    <cellStyle name="Bilješka 17 4 8" xfId="12323"/>
    <cellStyle name="Bilješka 17 4 8 2" xfId="19828"/>
    <cellStyle name="Bilješka 17 4 8 2 2" xfId="32800"/>
    <cellStyle name="Bilješka 17 4 8 3" xfId="27959"/>
    <cellStyle name="Bilješka 17 4 8 4" xfId="32799"/>
    <cellStyle name="Bilješka 17 4 9" xfId="13252"/>
    <cellStyle name="Bilješka 17 4 9 2" xfId="20731"/>
    <cellStyle name="Bilješka 17 4 9 2 2" xfId="32802"/>
    <cellStyle name="Bilješka 17 4 9 3" xfId="28878"/>
    <cellStyle name="Bilješka 17 4 9 4" xfId="32801"/>
    <cellStyle name="Bilješka 17 4_Hotel Fortuna" xfId="50203"/>
    <cellStyle name="Bilješka 17 5" xfId="8367"/>
    <cellStyle name="Bilješka 17 5 2" xfId="16676"/>
    <cellStyle name="Bilješka 17 5 2 2" xfId="32804"/>
    <cellStyle name="Bilješka 17 5 2 3" xfId="52547"/>
    <cellStyle name="Bilješka 17 5 3" xfId="24958"/>
    <cellStyle name="Bilješka 17 5 3 2" xfId="54876"/>
    <cellStyle name="Bilješka 17 5 4" xfId="32803"/>
    <cellStyle name="Bilješka 17 5 4 2" xfId="58057"/>
    <cellStyle name="Bilješka 17 5 5" xfId="47964"/>
    <cellStyle name="Bilješka 17 6" xfId="9829"/>
    <cellStyle name="Bilješka 17 6 2" xfId="17442"/>
    <cellStyle name="Bilješka 17 6 2 2" xfId="32806"/>
    <cellStyle name="Bilješka 17 6 3" xfId="25567"/>
    <cellStyle name="Bilješka 17 6 4" xfId="32805"/>
    <cellStyle name="Bilješka 17 6 5" xfId="48432"/>
    <cellStyle name="Bilješka 17 7" xfId="10710"/>
    <cellStyle name="Bilješka 17 7 2" xfId="18248"/>
    <cellStyle name="Bilješka 17 7 2 2" xfId="32808"/>
    <cellStyle name="Bilješka 17 7 3" xfId="26365"/>
    <cellStyle name="Bilješka 17 7 4" xfId="32807"/>
    <cellStyle name="Bilješka 17 7 5" xfId="50897"/>
    <cellStyle name="Bilješka 17 8" xfId="11226"/>
    <cellStyle name="Bilješka 17 8 2" xfId="18751"/>
    <cellStyle name="Bilješka 17 8 2 2" xfId="32810"/>
    <cellStyle name="Bilješka 17 8 3" xfId="26874"/>
    <cellStyle name="Bilješka 17 8 4" xfId="32809"/>
    <cellStyle name="Bilješka 17 8 5" xfId="50648"/>
    <cellStyle name="Bilješka 17 9" xfId="11617"/>
    <cellStyle name="Bilješka 17 9 2" xfId="19132"/>
    <cellStyle name="Bilješka 17 9 2 2" xfId="32812"/>
    <cellStyle name="Bilješka 17 9 3" xfId="27261"/>
    <cellStyle name="Bilješka 17 9 4" xfId="32811"/>
    <cellStyle name="Bilješka 17_Hotel Fortuna" xfId="49692"/>
    <cellStyle name="Bilješka 18" xfId="2399"/>
    <cellStyle name="Bilješka 18 10" xfId="12308"/>
    <cellStyle name="Bilješka 18 10 2" xfId="19813"/>
    <cellStyle name="Bilješka 18 10 2 2" xfId="32814"/>
    <cellStyle name="Bilješka 18 10 3" xfId="27944"/>
    <cellStyle name="Bilješka 18 10 4" xfId="32813"/>
    <cellStyle name="Bilješka 18 11" xfId="14303"/>
    <cellStyle name="Bilješka 18 11 2" xfId="21715"/>
    <cellStyle name="Bilješka 18 11 2 2" xfId="32816"/>
    <cellStyle name="Bilješka 18 11 3" xfId="29915"/>
    <cellStyle name="Bilješka 18 11 4" xfId="32815"/>
    <cellStyle name="Bilješka 18 12" xfId="15422"/>
    <cellStyle name="Bilješka 18 12 2" xfId="31021"/>
    <cellStyle name="Bilješka 18 12 3" xfId="32817"/>
    <cellStyle name="Bilješka 18 13" xfId="23117"/>
    <cellStyle name="Bilješka 18 13 2" xfId="32818"/>
    <cellStyle name="Bilješka 18 14" xfId="45922"/>
    <cellStyle name="Bilješka 18 15" xfId="6911"/>
    <cellStyle name="Bilješka 18 2" xfId="7452"/>
    <cellStyle name="Bilješka 18 2 10" xfId="12203"/>
    <cellStyle name="Bilješka 18 2 10 2" xfId="19718"/>
    <cellStyle name="Bilješka 18 2 10 2 2" xfId="32820"/>
    <cellStyle name="Bilješka 18 2 10 3" xfId="27840"/>
    <cellStyle name="Bilješka 18 2 10 4" xfId="32819"/>
    <cellStyle name="Bilješka 18 2 11" xfId="10930"/>
    <cellStyle name="Bilješka 18 2 11 2" xfId="18461"/>
    <cellStyle name="Bilješka 18 2 11 2 2" xfId="32822"/>
    <cellStyle name="Bilješka 18 2 11 3" xfId="26581"/>
    <cellStyle name="Bilješka 18 2 11 4" xfId="32821"/>
    <cellStyle name="Bilješka 18 2 12" xfId="13922"/>
    <cellStyle name="Bilješka 18 2 12 2" xfId="21383"/>
    <cellStyle name="Bilješka 18 2 12 2 2" xfId="32824"/>
    <cellStyle name="Bilješka 18 2 12 3" xfId="29540"/>
    <cellStyle name="Bilješka 18 2 12 4" xfId="32823"/>
    <cellStyle name="Bilješka 18 2 13" xfId="15182"/>
    <cellStyle name="Bilješka 18 2 13 2" xfId="30784"/>
    <cellStyle name="Bilješka 18 2 13 3" xfId="32825"/>
    <cellStyle name="Bilješka 18 2 14" xfId="22275"/>
    <cellStyle name="Bilješka 18 2 2" xfId="7638"/>
    <cellStyle name="Bilješka 18 2 2 10" xfId="15381"/>
    <cellStyle name="Bilješka 18 2 2 10 2" xfId="30981"/>
    <cellStyle name="Bilješka 18 2 2 10 3" xfId="32826"/>
    <cellStyle name="Bilješka 18 2 2 11" xfId="23577"/>
    <cellStyle name="Bilješka 18 2 2 12" xfId="46726"/>
    <cellStyle name="Bilješka 18 2 2 2" xfId="8162"/>
    <cellStyle name="Bilješka 18 2 2 2 10" xfId="23861"/>
    <cellStyle name="Bilješka 18 2 2 2 11" xfId="23400"/>
    <cellStyle name="Bilješka 18 2 2 2 12" xfId="32827"/>
    <cellStyle name="Bilješka 18 2 2 2 13" xfId="46959"/>
    <cellStyle name="Bilješka 18 2 2 2 2" xfId="9340"/>
    <cellStyle name="Bilješka 18 2 2 2 2 2" xfId="16256"/>
    <cellStyle name="Bilješka 18 2 2 2 2 2 2" xfId="32829"/>
    <cellStyle name="Bilješka 18 2 2 2 2 2 2 2" xfId="54925"/>
    <cellStyle name="Bilješka 18 2 2 2 2 2 3" xfId="58106"/>
    <cellStyle name="Bilješka 18 2 2 2 2 2 4" xfId="52596"/>
    <cellStyle name="Bilješka 18 2 2 2 2 3" xfId="22949"/>
    <cellStyle name="Bilješka 18 2 2 2 2 3 2" xfId="52019"/>
    <cellStyle name="Bilješka 18 2 2 2 2 4" xfId="24574"/>
    <cellStyle name="Bilješka 18 2 2 2 2 4 2" xfId="54345"/>
    <cellStyle name="Bilješka 18 2 2 2 2 5" xfId="32828"/>
    <cellStyle name="Bilješka 18 2 2 2 2 5 2" xfId="57535"/>
    <cellStyle name="Bilješka 18 2 2 2 3" xfId="9956"/>
    <cellStyle name="Bilješka 18 2 2 2 3 2" xfId="17552"/>
    <cellStyle name="Bilješka 18 2 2 2 3 2 2" xfId="32831"/>
    <cellStyle name="Bilješka 18 2 2 2 3 2 3" xfId="52595"/>
    <cellStyle name="Bilješka 18 2 2 2 3 3" xfId="25674"/>
    <cellStyle name="Bilješka 18 2 2 2 3 3 2" xfId="54924"/>
    <cellStyle name="Bilješka 18 2 2 2 3 4" xfId="32830"/>
    <cellStyle name="Bilješka 18 2 2 2 3 4 2" xfId="58105"/>
    <cellStyle name="Bilješka 18 2 2 2 4" xfId="8507"/>
    <cellStyle name="Bilješka 18 2 2 2 4 2" xfId="15662"/>
    <cellStyle name="Bilješka 18 2 2 2 4 2 2" xfId="32833"/>
    <cellStyle name="Bilješka 18 2 2 2 4 3" xfId="25095"/>
    <cellStyle name="Bilješka 18 2 2 2 4 4" xfId="32832"/>
    <cellStyle name="Bilješka 18 2 2 2 4 5" xfId="48294"/>
    <cellStyle name="Bilješka 18 2 2 2 5" xfId="12023"/>
    <cellStyle name="Bilješka 18 2 2 2 5 2" xfId="19538"/>
    <cellStyle name="Bilješka 18 2 2 2 5 2 2" xfId="32835"/>
    <cellStyle name="Bilješka 18 2 2 2 5 3" xfId="27662"/>
    <cellStyle name="Bilješka 18 2 2 2 5 4" xfId="32834"/>
    <cellStyle name="Bilješka 18 2 2 2 5 5" xfId="49073"/>
    <cellStyle name="Bilješka 18 2 2 2 6" xfId="12917"/>
    <cellStyle name="Bilješka 18 2 2 2 6 2" xfId="20421"/>
    <cellStyle name="Bilješka 18 2 2 2 6 2 2" xfId="32837"/>
    <cellStyle name="Bilješka 18 2 2 2 6 3" xfId="28546"/>
    <cellStyle name="Bilješka 18 2 2 2 6 4" xfId="32836"/>
    <cellStyle name="Bilješka 18 2 2 2 6 5" xfId="50956"/>
    <cellStyle name="Bilješka 18 2 2 2 7" xfId="13527"/>
    <cellStyle name="Bilješka 18 2 2 2 7 2" xfId="20998"/>
    <cellStyle name="Bilješka 18 2 2 2 7 2 2" xfId="32839"/>
    <cellStyle name="Bilješka 18 2 2 2 7 3" xfId="29150"/>
    <cellStyle name="Bilješka 18 2 2 2 7 4" xfId="32838"/>
    <cellStyle name="Bilješka 18 2 2 2 7 5" xfId="56796"/>
    <cellStyle name="Bilješka 18 2 2 2 8" xfId="10465"/>
    <cellStyle name="Bilješka 18 2 2 2 8 2" xfId="18009"/>
    <cellStyle name="Bilješka 18 2 2 2 8 2 2" xfId="32841"/>
    <cellStyle name="Bilješka 18 2 2 2 8 3" xfId="26125"/>
    <cellStyle name="Bilješka 18 2 2 2 8 4" xfId="32840"/>
    <cellStyle name="Bilješka 18 2 2 2 9" xfId="11304"/>
    <cellStyle name="Bilješka 18 2 2 2 9 2" xfId="26952"/>
    <cellStyle name="Bilješka 18 2 2 2 9 3" xfId="32842"/>
    <cellStyle name="Bilješka 18 2 2 2_Hotel Fortuna" xfId="49584"/>
    <cellStyle name="Bilješka 18 2 2 3" xfId="8815"/>
    <cellStyle name="Bilješka 18 2 2 3 2" xfId="16016"/>
    <cellStyle name="Bilješka 18 2 2 3 2 2" xfId="32843"/>
    <cellStyle name="Bilješka 18 2 2 3 2 2 2" xfId="54926"/>
    <cellStyle name="Bilješka 18 2 2 3 2 3" xfId="58107"/>
    <cellStyle name="Bilješka 18 2 2 3 2 4" xfId="52597"/>
    <cellStyle name="Bilješka 18 2 2 3 3" xfId="16798"/>
    <cellStyle name="Bilješka 18 2 2 3 3 2" xfId="32844"/>
    <cellStyle name="Bilješka 18 2 2 3 3 3" xfId="51779"/>
    <cellStyle name="Bilješka 18 2 2 3 4" xfId="24334"/>
    <cellStyle name="Bilješka 18 2 2 3 4 2" xfId="54105"/>
    <cellStyle name="Bilješka 18 2 2 3 5" xfId="57295"/>
    <cellStyle name="Bilješka 18 2 2 3 6" xfId="48185"/>
    <cellStyle name="Bilješka 18 2 2 4" xfId="10177"/>
    <cellStyle name="Bilješka 18 2 2 4 2" xfId="17753"/>
    <cellStyle name="Bilješka 18 2 2 4 2 2" xfId="32846"/>
    <cellStyle name="Bilješka 18 2 2 4 2 3" xfId="52594"/>
    <cellStyle name="Bilješka 18 2 2 4 3" xfId="25873"/>
    <cellStyle name="Bilješka 18 2 2 4 3 2" xfId="54923"/>
    <cellStyle name="Bilješka 18 2 2 4 4" xfId="32845"/>
    <cellStyle name="Bilješka 18 2 2 4 4 2" xfId="58104"/>
    <cellStyle name="Bilješka 18 2 2 4 5" xfId="48832"/>
    <cellStyle name="Bilješka 18 2 2 5" xfId="10947"/>
    <cellStyle name="Bilješka 18 2 2 5 2" xfId="18478"/>
    <cellStyle name="Bilješka 18 2 2 5 2 2" xfId="32848"/>
    <cellStyle name="Bilješka 18 2 2 5 3" xfId="26597"/>
    <cellStyle name="Bilješka 18 2 2 5 4" xfId="32847"/>
    <cellStyle name="Bilješka 18 2 2 5 5" xfId="52285"/>
    <cellStyle name="Bilješka 18 2 2 6" xfId="11499"/>
    <cellStyle name="Bilješka 18 2 2 6 2" xfId="19014"/>
    <cellStyle name="Bilješka 18 2 2 6 2 2" xfId="32850"/>
    <cellStyle name="Bilješka 18 2 2 6 3" xfId="27144"/>
    <cellStyle name="Bilješka 18 2 2 6 4" xfId="32849"/>
    <cellStyle name="Bilješka 18 2 2 6 5" xfId="56419"/>
    <cellStyle name="Bilješka 18 2 2 7" xfId="12392"/>
    <cellStyle name="Bilješka 18 2 2 7 2" xfId="19897"/>
    <cellStyle name="Bilješka 18 2 2 7 2 2" xfId="32852"/>
    <cellStyle name="Bilješka 18 2 2 7 3" xfId="28027"/>
    <cellStyle name="Bilješka 18 2 2 7 4" xfId="32851"/>
    <cellStyle name="Bilješka 18 2 2 8" xfId="13748"/>
    <cellStyle name="Bilješka 18 2 2 8 2" xfId="21214"/>
    <cellStyle name="Bilješka 18 2 2 8 2 2" xfId="32854"/>
    <cellStyle name="Bilješka 18 2 2 8 3" xfId="29369"/>
    <cellStyle name="Bilješka 18 2 2 8 4" xfId="32853"/>
    <cellStyle name="Bilješka 18 2 2 9" xfId="14686"/>
    <cellStyle name="Bilješka 18 2 2 9 2" xfId="22057"/>
    <cellStyle name="Bilješka 18 2 2 9 2 2" xfId="32856"/>
    <cellStyle name="Bilješka 18 2 2 9 3" xfId="30292"/>
    <cellStyle name="Bilješka 18 2 2 9 4" xfId="32855"/>
    <cellStyle name="Bilješka 18 2 2_Hotel Fortuna" xfId="49580"/>
    <cellStyle name="Bilješka 18 2 3" xfId="7623"/>
    <cellStyle name="Bilješka 18 2 3 10" xfId="11342"/>
    <cellStyle name="Bilješka 18 2 3 10 2" xfId="18865"/>
    <cellStyle name="Bilješka 18 2 3 10 2 2" xfId="32858"/>
    <cellStyle name="Bilješka 18 2 3 10 3" xfId="26990"/>
    <cellStyle name="Bilješka 18 2 3 10 4" xfId="32857"/>
    <cellStyle name="Bilješka 18 2 3 11" xfId="14224"/>
    <cellStyle name="Bilješka 18 2 3 11 2" xfId="29837"/>
    <cellStyle name="Bilješka 18 2 3 11 3" xfId="32859"/>
    <cellStyle name="Bilješka 18 2 3 12" xfId="22286"/>
    <cellStyle name="Bilješka 18 2 3 13" xfId="46711"/>
    <cellStyle name="Bilješka 18 2 3 2" xfId="7928"/>
    <cellStyle name="Bilješka 18 2 3 2 10" xfId="15260"/>
    <cellStyle name="Bilješka 18 2 3 2 10 2" xfId="30861"/>
    <cellStyle name="Bilješka 18 2 3 2 10 3" xfId="32860"/>
    <cellStyle name="Bilješka 18 2 3 2 11" xfId="22749"/>
    <cellStyle name="Bilješka 18 2 3 2 12" xfId="47034"/>
    <cellStyle name="Bilješka 18 2 3 2 2" xfId="8154"/>
    <cellStyle name="Bilješka 18 2 3 2 2 10" xfId="23205"/>
    <cellStyle name="Bilješka 18 2 3 2 2 11" xfId="22919"/>
    <cellStyle name="Bilješka 18 2 3 2 2 12" xfId="32861"/>
    <cellStyle name="Bilješka 18 2 3 2 2 13" xfId="46951"/>
    <cellStyle name="Bilješka 18 2 3 2 2 2" xfId="9332"/>
    <cellStyle name="Bilješka 18 2 3 2 2 2 2" xfId="16248"/>
    <cellStyle name="Bilješka 18 2 3 2 2 2 2 2" xfId="32863"/>
    <cellStyle name="Bilješka 18 2 3 2 2 2 2 2 2" xfId="54930"/>
    <cellStyle name="Bilješka 18 2 3 2 2 2 2 3" xfId="58111"/>
    <cellStyle name="Bilješka 18 2 3 2 2 2 2 4" xfId="52601"/>
    <cellStyle name="Bilješka 18 2 3 2 2 2 3" xfId="23461"/>
    <cellStyle name="Bilješka 18 2 3 2 2 2 3 2" xfId="52011"/>
    <cellStyle name="Bilješka 18 2 3 2 2 2 4" xfId="24566"/>
    <cellStyle name="Bilješka 18 2 3 2 2 2 4 2" xfId="54337"/>
    <cellStyle name="Bilješka 18 2 3 2 2 2 5" xfId="32862"/>
    <cellStyle name="Bilješka 18 2 3 2 2 2 5 2" xfId="57527"/>
    <cellStyle name="Bilješka 18 2 3 2 2 3" xfId="8596"/>
    <cellStyle name="Bilješka 18 2 3 2 2 3 2" xfId="17075"/>
    <cellStyle name="Bilješka 18 2 3 2 2 3 2 2" xfId="32865"/>
    <cellStyle name="Bilješka 18 2 3 2 2 3 2 3" xfId="52600"/>
    <cellStyle name="Bilješka 18 2 3 2 2 3 3" xfId="25182"/>
    <cellStyle name="Bilješka 18 2 3 2 2 3 3 2" xfId="54929"/>
    <cellStyle name="Bilješka 18 2 3 2 2 3 4" xfId="32864"/>
    <cellStyle name="Bilješka 18 2 3 2 2 3 4 2" xfId="58110"/>
    <cellStyle name="Bilješka 18 2 3 2 2 4" xfId="10546"/>
    <cellStyle name="Bilješka 18 2 3 2 2 4 2" xfId="18087"/>
    <cellStyle name="Bilješka 18 2 3 2 2 4 2 2" xfId="32867"/>
    <cellStyle name="Bilješka 18 2 3 2 2 4 3" xfId="26203"/>
    <cellStyle name="Bilješka 18 2 3 2 2 4 4" xfId="32866"/>
    <cellStyle name="Bilješka 18 2 3 2 2 4 5" xfId="47601"/>
    <cellStyle name="Bilješka 18 2 3 2 2 5" xfId="12015"/>
    <cellStyle name="Bilješka 18 2 3 2 2 5 2" xfId="19530"/>
    <cellStyle name="Bilješka 18 2 3 2 2 5 2 2" xfId="32869"/>
    <cellStyle name="Bilješka 18 2 3 2 2 5 3" xfId="27654"/>
    <cellStyle name="Bilješka 18 2 3 2 2 5 4" xfId="32868"/>
    <cellStyle name="Bilješka 18 2 3 2 2 5 5" xfId="49065"/>
    <cellStyle name="Bilješka 18 2 3 2 2 6" xfId="12909"/>
    <cellStyle name="Bilješka 18 2 3 2 2 6 2" xfId="20413"/>
    <cellStyle name="Bilješka 18 2 3 2 2 6 2 2" xfId="32871"/>
    <cellStyle name="Bilješka 18 2 3 2 2 6 3" xfId="28538"/>
    <cellStyle name="Bilješka 18 2 3 2 2 6 4" xfId="32870"/>
    <cellStyle name="Bilješka 18 2 3 2 2 6 5" xfId="51172"/>
    <cellStyle name="Bilješka 18 2 3 2 2 7" xfId="8667"/>
    <cellStyle name="Bilješka 18 2 3 2 2 7 2" xfId="15535"/>
    <cellStyle name="Bilješka 18 2 3 2 2 7 2 2" xfId="32873"/>
    <cellStyle name="Bilješka 18 2 3 2 2 7 3" xfId="25252"/>
    <cellStyle name="Bilješka 18 2 3 2 2 7 4" xfId="32872"/>
    <cellStyle name="Bilješka 18 2 3 2 2 7 5" xfId="56788"/>
    <cellStyle name="Bilješka 18 2 3 2 2 8" xfId="14277"/>
    <cellStyle name="Bilješka 18 2 3 2 2 8 2" xfId="21692"/>
    <cellStyle name="Bilješka 18 2 3 2 2 8 2 2" xfId="32875"/>
    <cellStyle name="Bilješka 18 2 3 2 2 8 3" xfId="29889"/>
    <cellStyle name="Bilješka 18 2 3 2 2 8 4" xfId="32874"/>
    <cellStyle name="Bilješka 18 2 3 2 2 9" xfId="15402"/>
    <cellStyle name="Bilješka 18 2 3 2 2 9 2" xfId="31001"/>
    <cellStyle name="Bilješka 18 2 3 2 2 9 3" xfId="32876"/>
    <cellStyle name="Bilješka 18 2 3 2 2_Hotel Fortuna" xfId="49881"/>
    <cellStyle name="Bilješka 18 2 3 2 3" xfId="9106"/>
    <cellStyle name="Bilješka 18 2 3 2 3 2" xfId="16336"/>
    <cellStyle name="Bilješka 18 2 3 2 3 2 2" xfId="32877"/>
    <cellStyle name="Bilješka 18 2 3 2 3 2 2 2" xfId="54931"/>
    <cellStyle name="Bilješka 18 2 3 2 3 2 3" xfId="58112"/>
    <cellStyle name="Bilješka 18 2 3 2 3 2 4" xfId="52602"/>
    <cellStyle name="Bilješka 18 2 3 2 3 3" xfId="16970"/>
    <cellStyle name="Bilješka 18 2 3 2 3 3 2" xfId="32878"/>
    <cellStyle name="Bilješka 18 2 3 2 3 3 3" xfId="52099"/>
    <cellStyle name="Bilješka 18 2 3 2 3 4" xfId="24654"/>
    <cellStyle name="Bilješka 18 2 3 2 3 4 2" xfId="54425"/>
    <cellStyle name="Bilješka 18 2 3 2 3 5" xfId="57615"/>
    <cellStyle name="Bilješka 18 2 3 2 3 6" xfId="47669"/>
    <cellStyle name="Bilješka 18 2 3 2 4" xfId="9798"/>
    <cellStyle name="Bilješka 18 2 3 2 4 2" xfId="17414"/>
    <cellStyle name="Bilješka 18 2 3 2 4 2 2" xfId="32880"/>
    <cellStyle name="Bilješka 18 2 3 2 4 2 3" xfId="52599"/>
    <cellStyle name="Bilješka 18 2 3 2 4 3" xfId="25539"/>
    <cellStyle name="Bilješka 18 2 3 2 4 3 2" xfId="54928"/>
    <cellStyle name="Bilješka 18 2 3 2 4 4" xfId="32879"/>
    <cellStyle name="Bilješka 18 2 3 2 4 4 2" xfId="58109"/>
    <cellStyle name="Bilješka 18 2 3 2 4 5" xfId="49154"/>
    <cellStyle name="Bilješka 18 2 3 2 5" xfId="11038"/>
    <cellStyle name="Bilješka 18 2 3 2 5 2" xfId="18569"/>
    <cellStyle name="Bilješka 18 2 3 2 5 2 2" xfId="32882"/>
    <cellStyle name="Bilješka 18 2 3 2 5 3" xfId="26687"/>
    <cellStyle name="Bilješka 18 2 3 2 5 4" xfId="32881"/>
    <cellStyle name="Bilješka 18 2 3 2 5 5" xfId="51133"/>
    <cellStyle name="Bilješka 18 2 3 2 6" xfId="11789"/>
    <cellStyle name="Bilješka 18 2 3 2 6 2" xfId="19304"/>
    <cellStyle name="Bilješka 18 2 3 2 6 2 2" xfId="32884"/>
    <cellStyle name="Bilješka 18 2 3 2 6 3" xfId="27430"/>
    <cellStyle name="Bilješka 18 2 3 2 6 4" xfId="32883"/>
    <cellStyle name="Bilješka 18 2 3 2 6 5" xfId="56562"/>
    <cellStyle name="Bilješka 18 2 3 2 7" xfId="12683"/>
    <cellStyle name="Bilješka 18 2 3 2 7 2" xfId="20187"/>
    <cellStyle name="Bilješka 18 2 3 2 7 2 2" xfId="32886"/>
    <cellStyle name="Bilješka 18 2 3 2 7 3" xfId="28314"/>
    <cellStyle name="Bilješka 18 2 3 2 7 4" xfId="32885"/>
    <cellStyle name="Bilješka 18 2 3 2 8" xfId="13371"/>
    <cellStyle name="Bilješka 18 2 3 2 8 2" xfId="20845"/>
    <cellStyle name="Bilješka 18 2 3 2 8 2 2" xfId="32888"/>
    <cellStyle name="Bilješka 18 2 3 2 8 3" xfId="28996"/>
    <cellStyle name="Bilješka 18 2 3 2 8 4" xfId="32887"/>
    <cellStyle name="Bilješka 18 2 3 2 9" xfId="14279"/>
    <cellStyle name="Bilješka 18 2 3 2 9 2" xfId="21694"/>
    <cellStyle name="Bilješka 18 2 3 2 9 2 2" xfId="32890"/>
    <cellStyle name="Bilješka 18 2 3 2 9 3" xfId="29891"/>
    <cellStyle name="Bilješka 18 2 3 2 9 4" xfId="32889"/>
    <cellStyle name="Bilješka 18 2 3 2_Hotel Fortuna" xfId="50353"/>
    <cellStyle name="Bilješka 18 2 3 3" xfId="7837"/>
    <cellStyle name="Bilješka 18 2 3 3 10" xfId="22387"/>
    <cellStyle name="Bilješka 18 2 3 3 11" xfId="22651"/>
    <cellStyle name="Bilješka 18 2 3 3 12" xfId="32891"/>
    <cellStyle name="Bilješka 18 2 3 3 2" xfId="9015"/>
    <cellStyle name="Bilješka 18 2 3 3 2 2" xfId="16517"/>
    <cellStyle name="Bilješka 18 2 3 3 2 2 2" xfId="32893"/>
    <cellStyle name="Bilješka 18 2 3 3 2 2 2 2" xfId="52604"/>
    <cellStyle name="Bilješka 18 2 3 3 2 2 3" xfId="54933"/>
    <cellStyle name="Bilješka 18 2 3 3 2 2 4" xfId="58114"/>
    <cellStyle name="Bilješka 18 2 3 3 2 2 5" xfId="47319"/>
    <cellStyle name="Bilješka 18 2 3 3 2 3" xfId="23755"/>
    <cellStyle name="Bilješka 18 2 3 3 2 4" xfId="24835"/>
    <cellStyle name="Bilješka 18 2 3 3 2 4 2" xfId="48334"/>
    <cellStyle name="Bilješka 18 2 3 3 2 5" xfId="32892"/>
    <cellStyle name="Bilješka 18 2 3 3 2 5 2" xfId="49336"/>
    <cellStyle name="Bilješka 18 2 3 3 2 6" xfId="54606"/>
    <cellStyle name="Bilješka 18 2 3 3 2 7" xfId="57796"/>
    <cellStyle name="Bilješka 18 2 3 3 2 8" xfId="47210"/>
    <cellStyle name="Bilješka 18 2 3 3 2_Hotel Fortuna" xfId="50318"/>
    <cellStyle name="Bilješka 18 2 3 3 3" xfId="9850"/>
    <cellStyle name="Bilješka 18 2 3 3 3 2" xfId="15830"/>
    <cellStyle name="Bilješka 18 2 3 3 3 2 2" xfId="32895"/>
    <cellStyle name="Bilješka 18 2 3 3 3 2 2 2" xfId="54934"/>
    <cellStyle name="Bilješka 18 2 3 3 3 2 3" xfId="58115"/>
    <cellStyle name="Bilješka 18 2 3 3 3 2 4" xfId="52605"/>
    <cellStyle name="Bilješka 18 2 3 3 3 3" xfId="22849"/>
    <cellStyle name="Bilješka 18 2 3 3 3 3 2" xfId="51593"/>
    <cellStyle name="Bilješka 18 2 3 3 3 4" xfId="24148"/>
    <cellStyle name="Bilješka 18 2 3 3 3 4 2" xfId="53919"/>
    <cellStyle name="Bilješka 18 2 3 3 3 5" xfId="32894"/>
    <cellStyle name="Bilješka 18 2 3 3 3 5 2" xfId="57109"/>
    <cellStyle name="Bilješka 18 2 3 3 3 6" xfId="47428"/>
    <cellStyle name="Bilješka 18 2 3 3 4" xfId="9987"/>
    <cellStyle name="Bilješka 18 2 3 3 4 2" xfId="17579"/>
    <cellStyle name="Bilješka 18 2 3 3 4 2 2" xfId="32897"/>
    <cellStyle name="Bilješka 18 2 3 3 4 2 3" xfId="52603"/>
    <cellStyle name="Bilješka 18 2 3 3 4 3" xfId="25701"/>
    <cellStyle name="Bilješka 18 2 3 3 4 3 2" xfId="54932"/>
    <cellStyle name="Bilješka 18 2 3 3 4 4" xfId="32896"/>
    <cellStyle name="Bilješka 18 2 3 3 4 4 2" xfId="58113"/>
    <cellStyle name="Bilješka 18 2 3 3 4 5" xfId="48645"/>
    <cellStyle name="Bilješka 18 2 3 3 5" xfId="11698"/>
    <cellStyle name="Bilješka 18 2 3 3 5 2" xfId="19213"/>
    <cellStyle name="Bilješka 18 2 3 3 5 2 2" xfId="32899"/>
    <cellStyle name="Bilješka 18 2 3 3 5 3" xfId="27340"/>
    <cellStyle name="Bilješka 18 2 3 3 5 4" xfId="32898"/>
    <cellStyle name="Bilješka 18 2 3 3 5 5" xfId="51362"/>
    <cellStyle name="Bilješka 18 2 3 3 6" xfId="12592"/>
    <cellStyle name="Bilješka 18 2 3 3 6 2" xfId="20096"/>
    <cellStyle name="Bilješka 18 2 3 3 6 2 2" xfId="32901"/>
    <cellStyle name="Bilješka 18 2 3 3 6 3" xfId="28224"/>
    <cellStyle name="Bilješka 18 2 3 3 6 4" xfId="32900"/>
    <cellStyle name="Bilješka 18 2 3 3 6 5" xfId="56217"/>
    <cellStyle name="Bilješka 18 2 3 3 7" xfId="13423"/>
    <cellStyle name="Bilješka 18 2 3 3 7 2" xfId="20895"/>
    <cellStyle name="Bilješka 18 2 3 3 7 2 2" xfId="32903"/>
    <cellStyle name="Bilješka 18 2 3 3 7 3" xfId="29048"/>
    <cellStyle name="Bilješka 18 2 3 3 7 4" xfId="32902"/>
    <cellStyle name="Bilješka 18 2 3 3 8" xfId="14652"/>
    <cellStyle name="Bilješka 18 2 3 3 8 2" xfId="22028"/>
    <cellStyle name="Bilješka 18 2 3 3 8 2 2" xfId="32905"/>
    <cellStyle name="Bilješka 18 2 3 3 8 3" xfId="30259"/>
    <cellStyle name="Bilješka 18 2 3 3 8 4" xfId="32904"/>
    <cellStyle name="Bilješka 18 2 3 3 9" xfId="14077"/>
    <cellStyle name="Bilješka 18 2 3 3 9 2" xfId="29694"/>
    <cellStyle name="Bilješka 18 2 3 3 9 3" xfId="32906"/>
    <cellStyle name="Bilješka 18 2 3 3_Hotel Fortuna" xfId="50079"/>
    <cellStyle name="Bilješka 18 2 3 4" xfId="8800"/>
    <cellStyle name="Bilješka 18 2 3 4 2" xfId="16001"/>
    <cellStyle name="Bilješka 18 2 3 4 2 2" xfId="32907"/>
    <cellStyle name="Bilješka 18 2 3 4 2 2 2" xfId="54935"/>
    <cellStyle name="Bilješka 18 2 3 4 2 3" xfId="58116"/>
    <cellStyle name="Bilješka 18 2 3 4 2 4" xfId="52606"/>
    <cellStyle name="Bilješka 18 2 3 4 3" xfId="16783"/>
    <cellStyle name="Bilješka 18 2 3 4 3 2" xfId="32908"/>
    <cellStyle name="Bilješka 18 2 3 4 3 3" xfId="51764"/>
    <cellStyle name="Bilješka 18 2 3 4 4" xfId="24319"/>
    <cellStyle name="Bilješka 18 2 3 4 4 2" xfId="54090"/>
    <cellStyle name="Bilješka 18 2 3 4 5" xfId="57280"/>
    <cellStyle name="Bilješka 18 2 3 4 6" xfId="47982"/>
    <cellStyle name="Bilješka 18 2 3 5" xfId="8571"/>
    <cellStyle name="Bilješka 18 2 3 5 2" xfId="15522"/>
    <cellStyle name="Bilješka 18 2 3 5 2 2" xfId="32910"/>
    <cellStyle name="Bilješka 18 2 3 5 2 3" xfId="52598"/>
    <cellStyle name="Bilješka 18 2 3 5 3" xfId="25159"/>
    <cellStyle name="Bilješka 18 2 3 5 3 2" xfId="54927"/>
    <cellStyle name="Bilješka 18 2 3 5 4" xfId="32909"/>
    <cellStyle name="Bilješka 18 2 3 5 4 2" xfId="58108"/>
    <cellStyle name="Bilješka 18 2 3 5 5" xfId="48817"/>
    <cellStyle name="Bilješka 18 2 3 6" xfId="8495"/>
    <cellStyle name="Bilješka 18 2 3 6 2" xfId="17155"/>
    <cellStyle name="Bilješka 18 2 3 6 2 2" xfId="32912"/>
    <cellStyle name="Bilješka 18 2 3 6 3" xfId="25083"/>
    <cellStyle name="Bilješka 18 2 3 6 4" xfId="32911"/>
    <cellStyle name="Bilješka 18 2 3 6 5" xfId="50502"/>
    <cellStyle name="Bilješka 18 2 3 7" xfId="11484"/>
    <cellStyle name="Bilješka 18 2 3 7 2" xfId="18999"/>
    <cellStyle name="Bilješka 18 2 3 7 2 2" xfId="32914"/>
    <cellStyle name="Bilješka 18 2 3 7 3" xfId="27129"/>
    <cellStyle name="Bilješka 18 2 3 7 4" xfId="32913"/>
    <cellStyle name="Bilješka 18 2 3 7 5" xfId="56428"/>
    <cellStyle name="Bilješka 18 2 3 8" xfId="12377"/>
    <cellStyle name="Bilješka 18 2 3 8 2" xfId="19882"/>
    <cellStyle name="Bilješka 18 2 3 8 2 2" xfId="32916"/>
    <cellStyle name="Bilješka 18 2 3 8 3" xfId="28012"/>
    <cellStyle name="Bilješka 18 2 3 8 4" xfId="32915"/>
    <cellStyle name="Bilješka 18 2 3 9" xfId="11246"/>
    <cellStyle name="Bilješka 18 2 3 9 2" xfId="18771"/>
    <cellStyle name="Bilješka 18 2 3 9 2 2" xfId="32918"/>
    <cellStyle name="Bilješka 18 2 3 9 3" xfId="26894"/>
    <cellStyle name="Bilješka 18 2 3 9 4" xfId="32917"/>
    <cellStyle name="Bilješka 18 2 3_Hotel Fortuna" xfId="50023"/>
    <cellStyle name="Bilješka 18 2 4" xfId="7847"/>
    <cellStyle name="Bilješka 18 2 4 10" xfId="15168"/>
    <cellStyle name="Bilješka 18 2 4 10 2" xfId="30770"/>
    <cellStyle name="Bilješka 18 2 4 10 3" xfId="32919"/>
    <cellStyle name="Bilješka 18 2 4 11" xfId="23351"/>
    <cellStyle name="Bilješka 18 2 4 12" xfId="46611"/>
    <cellStyle name="Bilješka 18 2 4 2" xfId="8171"/>
    <cellStyle name="Bilješka 18 2 4 2 10" xfId="22721"/>
    <cellStyle name="Bilješka 18 2 4 2 11" xfId="22914"/>
    <cellStyle name="Bilješka 18 2 4 2 12" xfId="32920"/>
    <cellStyle name="Bilješka 18 2 4 2 13" xfId="46968"/>
    <cellStyle name="Bilješka 18 2 4 2 2" xfId="9349"/>
    <cellStyle name="Bilješka 18 2 4 2 2 2" xfId="16265"/>
    <cellStyle name="Bilješka 18 2 4 2 2 2 2" xfId="32922"/>
    <cellStyle name="Bilješka 18 2 4 2 2 2 2 2" xfId="54938"/>
    <cellStyle name="Bilješka 18 2 4 2 2 2 3" xfId="58119"/>
    <cellStyle name="Bilješka 18 2 4 2 2 2 4" xfId="52609"/>
    <cellStyle name="Bilješka 18 2 4 2 2 3" xfId="22591"/>
    <cellStyle name="Bilješka 18 2 4 2 2 3 2" xfId="52028"/>
    <cellStyle name="Bilješka 18 2 4 2 2 4" xfId="24583"/>
    <cellStyle name="Bilješka 18 2 4 2 2 4 2" xfId="54354"/>
    <cellStyle name="Bilješka 18 2 4 2 2 5" xfId="32921"/>
    <cellStyle name="Bilješka 18 2 4 2 2 5 2" xfId="57544"/>
    <cellStyle name="Bilješka 18 2 4 2 3" xfId="10047"/>
    <cellStyle name="Bilješka 18 2 4 2 3 2" xfId="17632"/>
    <cellStyle name="Bilješka 18 2 4 2 3 2 2" xfId="32924"/>
    <cellStyle name="Bilješka 18 2 4 2 3 2 3" xfId="52608"/>
    <cellStyle name="Bilješka 18 2 4 2 3 3" xfId="25754"/>
    <cellStyle name="Bilješka 18 2 4 2 3 3 2" xfId="54937"/>
    <cellStyle name="Bilješka 18 2 4 2 3 4" xfId="32923"/>
    <cellStyle name="Bilješka 18 2 4 2 3 4 2" xfId="58118"/>
    <cellStyle name="Bilješka 18 2 4 2 4" xfId="10727"/>
    <cellStyle name="Bilješka 18 2 4 2 4 2" xfId="18265"/>
    <cellStyle name="Bilješka 18 2 4 2 4 2 2" xfId="32926"/>
    <cellStyle name="Bilješka 18 2 4 2 4 3" xfId="26381"/>
    <cellStyle name="Bilješka 18 2 4 2 4 4" xfId="32925"/>
    <cellStyle name="Bilješka 18 2 4 2 4 5" xfId="48290"/>
    <cellStyle name="Bilješka 18 2 4 2 5" xfId="12032"/>
    <cellStyle name="Bilješka 18 2 4 2 5 2" xfId="19547"/>
    <cellStyle name="Bilješka 18 2 4 2 5 2 2" xfId="32928"/>
    <cellStyle name="Bilješka 18 2 4 2 5 3" xfId="27671"/>
    <cellStyle name="Bilješka 18 2 4 2 5 4" xfId="32927"/>
    <cellStyle name="Bilješka 18 2 4 2 5 5" xfId="49082"/>
    <cellStyle name="Bilješka 18 2 4 2 6" xfId="12926"/>
    <cellStyle name="Bilješka 18 2 4 2 6 2" xfId="20430"/>
    <cellStyle name="Bilješka 18 2 4 2 6 2 2" xfId="32930"/>
    <cellStyle name="Bilješka 18 2 4 2 6 3" xfId="28555"/>
    <cellStyle name="Bilješka 18 2 4 2 6 4" xfId="32929"/>
    <cellStyle name="Bilješka 18 2 4 2 6 5" xfId="51284"/>
    <cellStyle name="Bilješka 18 2 4 2 7" xfId="13618"/>
    <cellStyle name="Bilješka 18 2 4 2 7 2" xfId="21087"/>
    <cellStyle name="Bilješka 18 2 4 2 7 2 2" xfId="32932"/>
    <cellStyle name="Bilješka 18 2 4 2 7 3" xfId="29241"/>
    <cellStyle name="Bilješka 18 2 4 2 7 4" xfId="32931"/>
    <cellStyle name="Bilješka 18 2 4 2 7 5" xfId="56805"/>
    <cellStyle name="Bilješka 18 2 4 2 8" xfId="14740"/>
    <cellStyle name="Bilješka 18 2 4 2 8 2" xfId="22103"/>
    <cellStyle name="Bilješka 18 2 4 2 8 2 2" xfId="32934"/>
    <cellStyle name="Bilješka 18 2 4 2 8 3" xfId="30346"/>
    <cellStyle name="Bilješka 18 2 4 2 8 4" xfId="32933"/>
    <cellStyle name="Bilješka 18 2 4 2 9" xfId="15480"/>
    <cellStyle name="Bilješka 18 2 4 2 9 2" xfId="31078"/>
    <cellStyle name="Bilješka 18 2 4 2 9 3" xfId="32935"/>
    <cellStyle name="Bilješka 18 2 4 2_Hotel Fortuna" xfId="50264"/>
    <cellStyle name="Bilješka 18 2 4 3" xfId="9025"/>
    <cellStyle name="Bilješka 18 2 4 3 2" xfId="15897"/>
    <cellStyle name="Bilješka 18 2 4 3 2 2" xfId="32936"/>
    <cellStyle name="Bilješka 18 2 4 3 2 2 2" xfId="54939"/>
    <cellStyle name="Bilješka 18 2 4 3 2 3" xfId="58120"/>
    <cellStyle name="Bilješka 18 2 4 3 2 4" xfId="52610"/>
    <cellStyle name="Bilješka 18 2 4 3 3" xfId="16701"/>
    <cellStyle name="Bilješka 18 2 4 3 3 2" xfId="32937"/>
    <cellStyle name="Bilješka 18 2 4 3 3 3" xfId="51660"/>
    <cellStyle name="Bilješka 18 2 4 3 4" xfId="24215"/>
    <cellStyle name="Bilješka 18 2 4 3 4 2" xfId="53986"/>
    <cellStyle name="Bilješka 18 2 4 3 5" xfId="57176"/>
    <cellStyle name="Bilješka 18 2 4 3 6" xfId="47879"/>
    <cellStyle name="Bilješka 18 2 4 4" xfId="10016"/>
    <cellStyle name="Bilješka 18 2 4 4 2" xfId="17603"/>
    <cellStyle name="Bilješka 18 2 4 4 2 2" xfId="32939"/>
    <cellStyle name="Bilješka 18 2 4 4 2 3" xfId="52607"/>
    <cellStyle name="Bilješka 18 2 4 4 3" xfId="25725"/>
    <cellStyle name="Bilješka 18 2 4 4 3 2" xfId="54936"/>
    <cellStyle name="Bilješka 18 2 4 4 4" xfId="32938"/>
    <cellStyle name="Bilješka 18 2 4 4 4 2" xfId="58117"/>
    <cellStyle name="Bilješka 18 2 4 4 5" xfId="48713"/>
    <cellStyle name="Bilješka 18 2 4 5" xfId="9516"/>
    <cellStyle name="Bilješka 18 2 4 5 2" xfId="17159"/>
    <cellStyle name="Bilješka 18 2 4 5 2 2" xfId="32941"/>
    <cellStyle name="Bilješka 18 2 4 5 3" xfId="25286"/>
    <cellStyle name="Bilješka 18 2 4 5 4" xfId="32940"/>
    <cellStyle name="Bilješka 18 2 4 5 5" xfId="50640"/>
    <cellStyle name="Bilješka 18 2 4 6" xfId="11708"/>
    <cellStyle name="Bilješka 18 2 4 6 2" xfId="19223"/>
    <cellStyle name="Bilješka 18 2 4 6 2 2" xfId="32943"/>
    <cellStyle name="Bilješka 18 2 4 6 3" xfId="27350"/>
    <cellStyle name="Bilješka 18 2 4 6 4" xfId="32942"/>
    <cellStyle name="Bilješka 18 2 4 6 5" xfId="56209"/>
    <cellStyle name="Bilješka 18 2 4 7" xfId="12602"/>
    <cellStyle name="Bilješka 18 2 4 7 2" xfId="20106"/>
    <cellStyle name="Bilješka 18 2 4 7 2 2" xfId="32945"/>
    <cellStyle name="Bilješka 18 2 4 7 3" xfId="28234"/>
    <cellStyle name="Bilješka 18 2 4 7 4" xfId="32944"/>
    <cellStyle name="Bilješka 18 2 4 8" xfId="13587"/>
    <cellStyle name="Bilješka 18 2 4 8 2" xfId="21057"/>
    <cellStyle name="Bilješka 18 2 4 8 2 2" xfId="32947"/>
    <cellStyle name="Bilješka 18 2 4 8 3" xfId="29210"/>
    <cellStyle name="Bilješka 18 2 4 8 4" xfId="32946"/>
    <cellStyle name="Bilješka 18 2 4 9" xfId="14126"/>
    <cellStyle name="Bilješka 18 2 4 9 2" xfId="21553"/>
    <cellStyle name="Bilješka 18 2 4 9 2 2" xfId="32949"/>
    <cellStyle name="Bilješka 18 2 4 9 3" xfId="29742"/>
    <cellStyle name="Bilješka 18 2 4 9 4" xfId="32948"/>
    <cellStyle name="Bilješka 18 2 4_Hotel Fortuna" xfId="50227"/>
    <cellStyle name="Bilješka 18 2 5" xfId="8185"/>
    <cellStyle name="Bilješka 18 2 5 10" xfId="23669"/>
    <cellStyle name="Bilješka 18 2 5 11" xfId="23386"/>
    <cellStyle name="Bilješka 18 2 5 12" xfId="32950"/>
    <cellStyle name="Bilješka 18 2 5 2" xfId="9363"/>
    <cellStyle name="Bilješka 18 2 5 2 2" xfId="16577"/>
    <cellStyle name="Bilješka 18 2 5 2 2 2" xfId="32952"/>
    <cellStyle name="Bilješka 18 2 5 2 2 2 2" xfId="52612"/>
    <cellStyle name="Bilješka 18 2 5 2 2 3" xfId="54941"/>
    <cellStyle name="Bilješka 18 2 5 2 2 4" xfId="58122"/>
    <cellStyle name="Bilješka 18 2 5 2 2 5" xfId="47379"/>
    <cellStyle name="Bilješka 18 2 5 2 3" xfId="23818"/>
    <cellStyle name="Bilješka 18 2 5 2 4" xfId="24895"/>
    <cellStyle name="Bilješka 18 2 5 2 4 2" xfId="48410"/>
    <cellStyle name="Bilješka 18 2 5 2 5" xfId="32951"/>
    <cellStyle name="Bilješka 18 2 5 2 5 2" xfId="49396"/>
    <cellStyle name="Bilješka 18 2 5 2 6" xfId="54666"/>
    <cellStyle name="Bilješka 18 2 5 2 7" xfId="57856"/>
    <cellStyle name="Bilješka 18 2 5 2 8" xfId="47270"/>
    <cellStyle name="Bilješka 18 2 5 2_Hotel Fortuna" xfId="50336"/>
    <cellStyle name="Bilješka 18 2 5 3" xfId="9797"/>
    <cellStyle name="Bilješka 18 2 5 3 2" xfId="16278"/>
    <cellStyle name="Bilješka 18 2 5 3 2 2" xfId="32954"/>
    <cellStyle name="Bilješka 18 2 5 3 2 2 2" xfId="54942"/>
    <cellStyle name="Bilješka 18 2 5 3 2 3" xfId="58123"/>
    <cellStyle name="Bilješka 18 2 5 3 2 4" xfId="52613"/>
    <cellStyle name="Bilješka 18 2 5 3 3" xfId="22202"/>
    <cellStyle name="Bilješka 18 2 5 3 3 2" xfId="52041"/>
    <cellStyle name="Bilješka 18 2 5 3 4" xfId="24596"/>
    <cellStyle name="Bilješka 18 2 5 3 4 2" xfId="54367"/>
    <cellStyle name="Bilješka 18 2 5 3 5" xfId="32953"/>
    <cellStyle name="Bilješka 18 2 5 3 5 2" xfId="57557"/>
    <cellStyle name="Bilješka 18 2 5 3 6" xfId="47955"/>
    <cellStyle name="Bilješka 18 2 5 4" xfId="10437"/>
    <cellStyle name="Bilješka 18 2 5 4 2" xfId="17981"/>
    <cellStyle name="Bilješka 18 2 5 4 2 2" xfId="32956"/>
    <cellStyle name="Bilješka 18 2 5 4 2 3" xfId="52611"/>
    <cellStyle name="Bilješka 18 2 5 4 3" xfId="26097"/>
    <cellStyle name="Bilješka 18 2 5 4 3 2" xfId="54940"/>
    <cellStyle name="Bilješka 18 2 5 4 4" xfId="32955"/>
    <cellStyle name="Bilješka 18 2 5 4 4 2" xfId="58121"/>
    <cellStyle name="Bilješka 18 2 5 4 5" xfId="49096"/>
    <cellStyle name="Bilješka 18 2 5 5" xfId="12046"/>
    <cellStyle name="Bilješka 18 2 5 5 2" xfId="19561"/>
    <cellStyle name="Bilješka 18 2 5 5 2 2" xfId="32958"/>
    <cellStyle name="Bilješka 18 2 5 5 3" xfId="27684"/>
    <cellStyle name="Bilješka 18 2 5 5 4" xfId="32957"/>
    <cellStyle name="Bilješka 18 2 5 5 5" xfId="50627"/>
    <cellStyle name="Bilješka 18 2 5 6" xfId="12940"/>
    <cellStyle name="Bilješka 18 2 5 6 2" xfId="20444"/>
    <cellStyle name="Bilješka 18 2 5 6 2 2" xfId="32960"/>
    <cellStyle name="Bilješka 18 2 5 6 3" xfId="28568"/>
    <cellStyle name="Bilješka 18 2 5 6 4" xfId="32959"/>
    <cellStyle name="Bilješka 18 2 5 6 5" xfId="56819"/>
    <cellStyle name="Bilješka 18 2 5 7" xfId="13370"/>
    <cellStyle name="Bilješka 18 2 5 7 2" xfId="20844"/>
    <cellStyle name="Bilješka 18 2 5 7 2 2" xfId="32962"/>
    <cellStyle name="Bilješka 18 2 5 7 3" xfId="28995"/>
    <cellStyle name="Bilješka 18 2 5 7 4" xfId="32961"/>
    <cellStyle name="Bilješka 18 2 5 8" xfId="14391"/>
    <cellStyle name="Bilješka 18 2 5 8 2" xfId="21796"/>
    <cellStyle name="Bilješka 18 2 5 8 2 2" xfId="32964"/>
    <cellStyle name="Bilješka 18 2 5 8 3" xfId="30001"/>
    <cellStyle name="Bilješka 18 2 5 8 4" xfId="32963"/>
    <cellStyle name="Bilješka 18 2 5 9" xfId="15088"/>
    <cellStyle name="Bilješka 18 2 5 9 2" xfId="30691"/>
    <cellStyle name="Bilješka 18 2 5 9 3" xfId="32965"/>
    <cellStyle name="Bilješka 18 2 5_Hotel Fortuna" xfId="49645"/>
    <cellStyle name="Bilješka 18 2 6" xfId="8622"/>
    <cellStyle name="Bilješka 18 2 6 2" xfId="16689"/>
    <cellStyle name="Bilješka 18 2 6 2 2" xfId="32967"/>
    <cellStyle name="Bilješka 18 2 6 2 3" xfId="52593"/>
    <cellStyle name="Bilješka 18 2 6 3" xfId="25207"/>
    <cellStyle name="Bilješka 18 2 6 3 2" xfId="54922"/>
    <cellStyle name="Bilješka 18 2 6 4" xfId="32966"/>
    <cellStyle name="Bilješka 18 2 6 4 2" xfId="58103"/>
    <cellStyle name="Bilješka 18 2 6 5" xfId="47626"/>
    <cellStyle name="Bilješka 18 2 7" xfId="8558"/>
    <cellStyle name="Bilješka 18 2 7 2" xfId="15550"/>
    <cellStyle name="Bilješka 18 2 7 2 2" xfId="32969"/>
    <cellStyle name="Bilješka 18 2 7 3" xfId="25146"/>
    <cellStyle name="Bilješka 18 2 7 4" xfId="32968"/>
    <cellStyle name="Bilješka 18 2 7 5" xfId="48482"/>
    <cellStyle name="Bilješka 18 2 8" xfId="11252"/>
    <cellStyle name="Bilješka 18 2 8 2" xfId="18777"/>
    <cellStyle name="Bilješka 18 2 8 2 2" xfId="32971"/>
    <cellStyle name="Bilješka 18 2 8 3" xfId="26900"/>
    <cellStyle name="Bilješka 18 2 8 4" xfId="32970"/>
    <cellStyle name="Bilješka 18 2 8 5" xfId="52348"/>
    <cellStyle name="Bilješka 18 2 9" xfId="11309"/>
    <cellStyle name="Bilješka 18 2 9 2" xfId="18832"/>
    <cellStyle name="Bilješka 18 2 9 2 2" xfId="32973"/>
    <cellStyle name="Bilješka 18 2 9 3" xfId="26957"/>
    <cellStyle name="Bilješka 18 2 9 4" xfId="32972"/>
    <cellStyle name="Bilješka 18 2 9 5" xfId="56506"/>
    <cellStyle name="Bilješka 18 2_Hotel Fortuna" xfId="49498"/>
    <cellStyle name="Bilješka 18 3" xfId="7515"/>
    <cellStyle name="Bilješka 18 3 10" xfId="14320"/>
    <cellStyle name="Bilješka 18 3 10 2" xfId="21732"/>
    <cellStyle name="Bilješka 18 3 10 2 2" xfId="32975"/>
    <cellStyle name="Bilješka 18 3 10 3" xfId="29932"/>
    <cellStyle name="Bilješka 18 3 10 4" xfId="32974"/>
    <cellStyle name="Bilješka 18 3 11" xfId="15475"/>
    <cellStyle name="Bilješka 18 3 11 2" xfId="31073"/>
    <cellStyle name="Bilješka 18 3 11 3" xfId="32976"/>
    <cellStyle name="Bilješka 18 3 12" xfId="23863"/>
    <cellStyle name="Bilješka 18 3 2" xfId="7673"/>
    <cellStyle name="Bilješka 18 3 2 10" xfId="14291"/>
    <cellStyle name="Bilješka 18 3 2 10 2" xfId="29903"/>
    <cellStyle name="Bilješka 18 3 2 10 3" xfId="32977"/>
    <cellStyle name="Bilješka 18 3 2 11" xfId="23645"/>
    <cellStyle name="Bilješka 18 3 2 12" xfId="46761"/>
    <cellStyle name="Bilješka 18 3 2 2" xfId="8098"/>
    <cellStyle name="Bilješka 18 3 2 2 10" xfId="23731"/>
    <cellStyle name="Bilješka 18 3 2 2 11" xfId="23880"/>
    <cellStyle name="Bilješka 18 3 2 2 12" xfId="32978"/>
    <cellStyle name="Bilješka 18 3 2 2 13" xfId="46899"/>
    <cellStyle name="Bilješka 18 3 2 2 2" xfId="9276"/>
    <cellStyle name="Bilješka 18 3 2 2 2 2" xfId="16191"/>
    <cellStyle name="Bilješka 18 3 2 2 2 2 2" xfId="32980"/>
    <cellStyle name="Bilješka 18 3 2 2 2 2 2 2" xfId="54946"/>
    <cellStyle name="Bilješka 18 3 2 2 2 2 3" xfId="58127"/>
    <cellStyle name="Bilješka 18 3 2 2 2 2 4" xfId="52617"/>
    <cellStyle name="Bilješka 18 3 2 2 2 3" xfId="22672"/>
    <cellStyle name="Bilješka 18 3 2 2 2 3 2" xfId="51954"/>
    <cellStyle name="Bilješka 18 3 2 2 2 4" xfId="24509"/>
    <cellStyle name="Bilješka 18 3 2 2 2 4 2" xfId="54280"/>
    <cellStyle name="Bilješka 18 3 2 2 2 5" xfId="32979"/>
    <cellStyle name="Bilješka 18 3 2 2 2 5 2" xfId="57470"/>
    <cellStyle name="Bilješka 18 3 2 2 3" xfId="10274"/>
    <cellStyle name="Bilješka 18 3 2 2 3 2" xfId="17837"/>
    <cellStyle name="Bilješka 18 3 2 2 3 2 2" xfId="32982"/>
    <cellStyle name="Bilješka 18 3 2 2 3 2 3" xfId="52616"/>
    <cellStyle name="Bilješka 18 3 2 2 3 3" xfId="25955"/>
    <cellStyle name="Bilješka 18 3 2 2 3 3 2" xfId="54945"/>
    <cellStyle name="Bilješka 18 3 2 2 3 4" xfId="32981"/>
    <cellStyle name="Bilješka 18 3 2 2 3 4 2" xfId="58126"/>
    <cellStyle name="Bilješka 18 3 2 2 4" xfId="10583"/>
    <cellStyle name="Bilješka 18 3 2 2 4 2" xfId="18123"/>
    <cellStyle name="Bilješka 18 3 2 2 4 2 2" xfId="32984"/>
    <cellStyle name="Bilješka 18 3 2 2 4 3" xfId="26240"/>
    <cellStyle name="Bilješka 18 3 2 2 4 4" xfId="32983"/>
    <cellStyle name="Bilješka 18 3 2 2 4 5" xfId="48304"/>
    <cellStyle name="Bilješka 18 3 2 2 5" xfId="11959"/>
    <cellStyle name="Bilješka 18 3 2 2 5 2" xfId="19474"/>
    <cellStyle name="Bilješka 18 3 2 2 5 2 2" xfId="32986"/>
    <cellStyle name="Bilješka 18 3 2 2 5 3" xfId="27598"/>
    <cellStyle name="Bilješka 18 3 2 2 5 4" xfId="32985"/>
    <cellStyle name="Bilješka 18 3 2 2 5 5" xfId="49008"/>
    <cellStyle name="Bilješka 18 3 2 2 6" xfId="12853"/>
    <cellStyle name="Bilješka 18 3 2 2 6 2" xfId="20357"/>
    <cellStyle name="Bilješka 18 3 2 2 6 2 2" xfId="32988"/>
    <cellStyle name="Bilješka 18 3 2 2 6 3" xfId="28482"/>
    <cellStyle name="Bilješka 18 3 2 2 6 4" xfId="32987"/>
    <cellStyle name="Bilješka 18 3 2 2 6 5" xfId="50669"/>
    <cellStyle name="Bilješka 18 3 2 2 7" xfId="13846"/>
    <cellStyle name="Bilješka 18 3 2 2 7 2" xfId="21309"/>
    <cellStyle name="Bilješka 18 3 2 2 7 2 2" xfId="32990"/>
    <cellStyle name="Bilješka 18 3 2 2 7 3" xfId="29465"/>
    <cellStyle name="Bilješka 18 3 2 2 7 4" xfId="32989"/>
    <cellStyle name="Bilješka 18 3 2 2 7 5" xfId="56732"/>
    <cellStyle name="Bilješka 18 3 2 2 8" xfId="14439"/>
    <cellStyle name="Bilješka 18 3 2 2 8 2" xfId="21840"/>
    <cellStyle name="Bilješka 18 3 2 2 8 2 2" xfId="32992"/>
    <cellStyle name="Bilješka 18 3 2 2 8 3" xfId="30049"/>
    <cellStyle name="Bilješka 18 3 2 2 8 4" xfId="32991"/>
    <cellStyle name="Bilješka 18 3 2 2 9" xfId="14856"/>
    <cellStyle name="Bilješka 18 3 2 2 9 2" xfId="30462"/>
    <cellStyle name="Bilješka 18 3 2 2 9 3" xfId="32993"/>
    <cellStyle name="Bilješka 18 3 2 2_Hotel Fortuna" xfId="50295"/>
    <cellStyle name="Bilješka 18 3 2 3" xfId="8850"/>
    <cellStyle name="Bilješka 18 3 2 3 2" xfId="16051"/>
    <cellStyle name="Bilješka 18 3 2 3 2 2" xfId="32994"/>
    <cellStyle name="Bilješka 18 3 2 3 2 2 2" xfId="54947"/>
    <cellStyle name="Bilješka 18 3 2 3 2 3" xfId="58128"/>
    <cellStyle name="Bilješka 18 3 2 3 2 4" xfId="52618"/>
    <cellStyle name="Bilješka 18 3 2 3 3" xfId="16833"/>
    <cellStyle name="Bilješka 18 3 2 3 3 2" xfId="32995"/>
    <cellStyle name="Bilješka 18 3 2 3 3 3" xfId="51814"/>
    <cellStyle name="Bilješka 18 3 2 3 4" xfId="24369"/>
    <cellStyle name="Bilješka 18 3 2 3 4 2" xfId="54140"/>
    <cellStyle name="Bilješka 18 3 2 3 5" xfId="57330"/>
    <cellStyle name="Bilješka 18 3 2 3 6" xfId="47917"/>
    <cellStyle name="Bilješka 18 3 2 4" xfId="9671"/>
    <cellStyle name="Bilješka 18 3 2 4 2" xfId="17297"/>
    <cellStyle name="Bilješka 18 3 2 4 2 2" xfId="32997"/>
    <cellStyle name="Bilješka 18 3 2 4 2 3" xfId="52615"/>
    <cellStyle name="Bilješka 18 3 2 4 3" xfId="25423"/>
    <cellStyle name="Bilješka 18 3 2 4 3 2" xfId="54944"/>
    <cellStyle name="Bilješka 18 3 2 4 4" xfId="32996"/>
    <cellStyle name="Bilješka 18 3 2 4 4 2" xfId="58125"/>
    <cellStyle name="Bilješka 18 3 2 4 5" xfId="48867"/>
    <cellStyle name="Bilješka 18 3 2 5" xfId="8455"/>
    <cellStyle name="Bilješka 18 3 2 5 2" xfId="16725"/>
    <cellStyle name="Bilješka 18 3 2 5 2 2" xfId="32999"/>
    <cellStyle name="Bilješka 18 3 2 5 3" xfId="25044"/>
    <cellStyle name="Bilješka 18 3 2 5 4" xfId="32998"/>
    <cellStyle name="Bilješka 18 3 2 5 5" xfId="50687"/>
    <cellStyle name="Bilješka 18 3 2 6" xfId="11534"/>
    <cellStyle name="Bilješka 18 3 2 6 2" xfId="19049"/>
    <cellStyle name="Bilješka 18 3 2 6 2 2" xfId="33001"/>
    <cellStyle name="Bilješka 18 3 2 6 3" xfId="27179"/>
    <cellStyle name="Bilješka 18 3 2 6 4" xfId="33000"/>
    <cellStyle name="Bilješka 18 3 2 6 5" xfId="56382"/>
    <cellStyle name="Bilješka 18 3 2 7" xfId="12427"/>
    <cellStyle name="Bilješka 18 3 2 7 2" xfId="19932"/>
    <cellStyle name="Bilješka 18 3 2 7 2 2" xfId="33003"/>
    <cellStyle name="Bilješka 18 3 2 7 3" xfId="28062"/>
    <cellStyle name="Bilješka 18 3 2 7 4" xfId="33002"/>
    <cellStyle name="Bilješka 18 3 2 8" xfId="13245"/>
    <cellStyle name="Bilješka 18 3 2 8 2" xfId="20725"/>
    <cellStyle name="Bilješka 18 3 2 8 2 2" xfId="33005"/>
    <cellStyle name="Bilješka 18 3 2 8 3" xfId="28871"/>
    <cellStyle name="Bilješka 18 3 2 8 4" xfId="33004"/>
    <cellStyle name="Bilješka 18 3 2 9" xfId="14234"/>
    <cellStyle name="Bilješka 18 3 2 9 2" xfId="21651"/>
    <cellStyle name="Bilješka 18 3 2 9 2 2" xfId="33007"/>
    <cellStyle name="Bilješka 18 3 2 9 3" xfId="29847"/>
    <cellStyle name="Bilješka 18 3 2 9 4" xfId="33006"/>
    <cellStyle name="Bilješka 18 3 2_Hotel Fortuna" xfId="50410"/>
    <cellStyle name="Bilješka 18 3 3" xfId="7880"/>
    <cellStyle name="Bilješka 18 3 3 10" xfId="15044"/>
    <cellStyle name="Bilješka 18 3 3 10 2" xfId="30648"/>
    <cellStyle name="Bilješka 18 3 3 10 3" xfId="33008"/>
    <cellStyle name="Bilješka 18 3 3 11" xfId="23659"/>
    <cellStyle name="Bilješka 18 3 3 12" xfId="46651"/>
    <cellStyle name="Bilješka 18 3 3 2" xfId="8087"/>
    <cellStyle name="Bilješka 18 3 3 2 10" xfId="23719"/>
    <cellStyle name="Bilješka 18 3 3 2 11" xfId="22307"/>
    <cellStyle name="Bilješka 18 3 3 2 12" xfId="33009"/>
    <cellStyle name="Bilješka 18 3 3 2 13" xfId="46889"/>
    <cellStyle name="Bilješka 18 3 3 2 2" xfId="9265"/>
    <cellStyle name="Bilješka 18 3 3 2 2 2" xfId="16180"/>
    <cellStyle name="Bilješka 18 3 3 2 2 2 2" xfId="33011"/>
    <cellStyle name="Bilješka 18 3 3 2 2 2 2 2" xfId="54950"/>
    <cellStyle name="Bilješka 18 3 3 2 2 2 3" xfId="58131"/>
    <cellStyle name="Bilješka 18 3 3 2 2 2 4" xfId="52621"/>
    <cellStyle name="Bilješka 18 3 3 2 2 3" xfId="23462"/>
    <cellStyle name="Bilješka 18 3 3 2 2 3 2" xfId="51943"/>
    <cellStyle name="Bilješka 18 3 3 2 2 4" xfId="24498"/>
    <cellStyle name="Bilješka 18 3 3 2 2 4 2" xfId="54269"/>
    <cellStyle name="Bilješka 18 3 3 2 2 5" xfId="33010"/>
    <cellStyle name="Bilješka 18 3 3 2 2 5 2" xfId="57459"/>
    <cellStyle name="Bilješka 18 3 3 2 3" xfId="9892"/>
    <cellStyle name="Bilješka 18 3 3 2 3 2" xfId="17499"/>
    <cellStyle name="Bilješka 18 3 3 2 3 2 2" xfId="33013"/>
    <cellStyle name="Bilješka 18 3 3 2 3 2 3" xfId="52620"/>
    <cellStyle name="Bilješka 18 3 3 2 3 3" xfId="25623"/>
    <cellStyle name="Bilješka 18 3 3 2 3 3 2" xfId="54949"/>
    <cellStyle name="Bilješka 18 3 3 2 3 4" xfId="33012"/>
    <cellStyle name="Bilješka 18 3 3 2 3 4 2" xfId="58130"/>
    <cellStyle name="Bilješka 18 3 3 2 4" xfId="10708"/>
    <cellStyle name="Bilješka 18 3 3 2 4 2" xfId="18246"/>
    <cellStyle name="Bilješka 18 3 3 2 4 2 2" xfId="33015"/>
    <cellStyle name="Bilješka 18 3 3 2 4 3" xfId="26363"/>
    <cellStyle name="Bilješka 18 3 3 2 4 4" xfId="33014"/>
    <cellStyle name="Bilješka 18 3 3 2 4 5" xfId="47747"/>
    <cellStyle name="Bilješka 18 3 3 2 5" xfId="11948"/>
    <cellStyle name="Bilješka 18 3 3 2 5 2" xfId="19463"/>
    <cellStyle name="Bilješka 18 3 3 2 5 2 2" xfId="33017"/>
    <cellStyle name="Bilješka 18 3 3 2 5 3" xfId="27587"/>
    <cellStyle name="Bilješka 18 3 3 2 5 4" xfId="33016"/>
    <cellStyle name="Bilješka 18 3 3 2 5 5" xfId="48997"/>
    <cellStyle name="Bilješka 18 3 3 2 6" xfId="12842"/>
    <cellStyle name="Bilješka 18 3 3 2 6 2" xfId="20346"/>
    <cellStyle name="Bilješka 18 3 3 2 6 2 2" xfId="33019"/>
    <cellStyle name="Bilješka 18 3 3 2 6 3" xfId="28471"/>
    <cellStyle name="Bilješka 18 3 3 2 6 4" xfId="33018"/>
    <cellStyle name="Bilješka 18 3 3 2 6 5" xfId="51195"/>
    <cellStyle name="Bilješka 18 3 3 2 7" xfId="13464"/>
    <cellStyle name="Bilješka 18 3 3 2 7 2" xfId="20935"/>
    <cellStyle name="Bilješka 18 3 3 2 7 2 2" xfId="33021"/>
    <cellStyle name="Bilješka 18 3 3 2 7 3" xfId="29088"/>
    <cellStyle name="Bilješka 18 3 3 2 7 4" xfId="33020"/>
    <cellStyle name="Bilješka 18 3 3 2 7 5" xfId="56721"/>
    <cellStyle name="Bilješka 18 3 3 2 8" xfId="14783"/>
    <cellStyle name="Bilješka 18 3 3 2 8 2" xfId="22135"/>
    <cellStyle name="Bilješka 18 3 3 2 8 2 2" xfId="33023"/>
    <cellStyle name="Bilješka 18 3 3 2 8 3" xfId="30389"/>
    <cellStyle name="Bilješka 18 3 3 2 8 4" xfId="33022"/>
    <cellStyle name="Bilješka 18 3 3 2 9" xfId="15094"/>
    <cellStyle name="Bilješka 18 3 3 2 9 2" xfId="30697"/>
    <cellStyle name="Bilješka 18 3 3 2 9 3" xfId="33024"/>
    <cellStyle name="Bilješka 18 3 3 2_Hotel Fortuna" xfId="50272"/>
    <cellStyle name="Bilješka 18 3 3 3" xfId="9058"/>
    <cellStyle name="Bilješka 18 3 3 3 2" xfId="15938"/>
    <cellStyle name="Bilješka 18 3 3 3 2 2" xfId="33025"/>
    <cellStyle name="Bilješka 18 3 3 3 2 2 2" xfId="54951"/>
    <cellStyle name="Bilješka 18 3 3 3 2 3" xfId="58132"/>
    <cellStyle name="Bilješka 18 3 3 3 2 4" xfId="52622"/>
    <cellStyle name="Bilješka 18 3 3 3 3" xfId="16735"/>
    <cellStyle name="Bilješka 18 3 3 3 3 2" xfId="33026"/>
    <cellStyle name="Bilješka 18 3 3 3 3 3" xfId="51701"/>
    <cellStyle name="Bilješka 18 3 3 3 4" xfId="24256"/>
    <cellStyle name="Bilješka 18 3 3 3 4 2" xfId="54027"/>
    <cellStyle name="Bilješka 18 3 3 3 5" xfId="57217"/>
    <cellStyle name="Bilješka 18 3 3 3 6" xfId="48082"/>
    <cellStyle name="Bilješka 18 3 3 4" xfId="10074"/>
    <cellStyle name="Bilješka 18 3 3 4 2" xfId="17656"/>
    <cellStyle name="Bilješka 18 3 3 4 2 2" xfId="33028"/>
    <cellStyle name="Bilješka 18 3 3 4 2 3" xfId="52619"/>
    <cellStyle name="Bilješka 18 3 3 4 3" xfId="25778"/>
    <cellStyle name="Bilješka 18 3 3 4 3 2" xfId="54948"/>
    <cellStyle name="Bilješka 18 3 3 4 4" xfId="33027"/>
    <cellStyle name="Bilješka 18 3 3 4 4 2" xfId="58129"/>
    <cellStyle name="Bilješka 18 3 3 4 5" xfId="48754"/>
    <cellStyle name="Bilješka 18 3 3 5" xfId="10669"/>
    <cellStyle name="Bilješka 18 3 3 5 2" xfId="18208"/>
    <cellStyle name="Bilješka 18 3 3 5 2 2" xfId="33030"/>
    <cellStyle name="Bilješka 18 3 3 5 3" xfId="26325"/>
    <cellStyle name="Bilješka 18 3 3 5 4" xfId="33029"/>
    <cellStyle name="Bilješka 18 3 3 5 5" xfId="50738"/>
    <cellStyle name="Bilješka 18 3 3 6" xfId="11741"/>
    <cellStyle name="Bilješka 18 3 3 6 2" xfId="19256"/>
    <cellStyle name="Bilješka 18 3 3 6 2 2" xfId="33032"/>
    <cellStyle name="Bilješka 18 3 3 6 3" xfId="27383"/>
    <cellStyle name="Bilješka 18 3 3 6 4" xfId="33031"/>
    <cellStyle name="Bilješka 18 3 3 6 5" xfId="51332"/>
    <cellStyle name="Bilješka 18 3 3 7" xfId="12635"/>
    <cellStyle name="Bilješka 18 3 3 7 2" xfId="20139"/>
    <cellStyle name="Bilješka 18 3 3 7 2 2" xfId="33034"/>
    <cellStyle name="Bilješka 18 3 3 7 3" xfId="28267"/>
    <cellStyle name="Bilješka 18 3 3 7 4" xfId="33033"/>
    <cellStyle name="Bilješka 18 3 3 8" xfId="13646"/>
    <cellStyle name="Bilješka 18 3 3 8 2" xfId="21115"/>
    <cellStyle name="Bilješka 18 3 3 8 2 2" xfId="33036"/>
    <cellStyle name="Bilješka 18 3 3 8 3" xfId="29269"/>
    <cellStyle name="Bilješka 18 3 3 8 4" xfId="33035"/>
    <cellStyle name="Bilješka 18 3 3 9" xfId="14197"/>
    <cellStyle name="Bilješka 18 3 3 9 2" xfId="21619"/>
    <cellStyle name="Bilješka 18 3 3 9 2 2" xfId="33038"/>
    <cellStyle name="Bilješka 18 3 3 9 3" xfId="29811"/>
    <cellStyle name="Bilješka 18 3 3 9 4" xfId="33037"/>
    <cellStyle name="Bilješka 18 3 3_Hotel Fortuna" xfId="49915"/>
    <cellStyle name="Bilješka 18 3 4" xfId="8686"/>
    <cellStyle name="Bilješka 18 3 4 2" xfId="15702"/>
    <cellStyle name="Bilješka 18 3 4 2 2" xfId="33040"/>
    <cellStyle name="Bilješka 18 3 4 2 2 2" xfId="54952"/>
    <cellStyle name="Bilješka 18 3 4 2 3" xfId="58133"/>
    <cellStyle name="Bilješka 18 3 4 2 4" xfId="52623"/>
    <cellStyle name="Bilješka 18 3 4 3" xfId="23367"/>
    <cellStyle name="Bilješka 18 3 4 3 2" xfId="51465"/>
    <cellStyle name="Bilješka 18 3 4 4" xfId="24020"/>
    <cellStyle name="Bilješka 18 3 4 4 2" xfId="51392"/>
    <cellStyle name="Bilješka 18 3 4 5" xfId="33039"/>
    <cellStyle name="Bilješka 18 3 4 5 2" xfId="56981"/>
    <cellStyle name="Bilješka 18 3 4 6" xfId="48132"/>
    <cellStyle name="Bilješka 18 3 5" xfId="9824"/>
    <cellStyle name="Bilješka 18 3 5 2" xfId="17437"/>
    <cellStyle name="Bilješka 18 3 5 2 2" xfId="33042"/>
    <cellStyle name="Bilješka 18 3 5 2 3" xfId="52614"/>
    <cellStyle name="Bilješka 18 3 5 3" xfId="25562"/>
    <cellStyle name="Bilješka 18 3 5 3 2" xfId="54943"/>
    <cellStyle name="Bilješka 18 3 5 4" xfId="33041"/>
    <cellStyle name="Bilješka 18 3 5 4 2" xfId="58124"/>
    <cellStyle name="Bilješka 18 3 5 5" xfId="48516"/>
    <cellStyle name="Bilješka 18 3 6" xfId="10641"/>
    <cellStyle name="Bilješka 18 3 6 2" xfId="18181"/>
    <cellStyle name="Bilješka 18 3 6 2 2" xfId="33044"/>
    <cellStyle name="Bilješka 18 3 6 3" xfId="26298"/>
    <cellStyle name="Bilješka 18 3 6 4" xfId="33043"/>
    <cellStyle name="Bilješka 18 3 6 5" xfId="52305"/>
    <cellStyle name="Bilješka 18 3 7" xfId="11370"/>
    <cellStyle name="Bilješka 18 3 7 2" xfId="18885"/>
    <cellStyle name="Bilješka 18 3 7 2 2" xfId="33046"/>
    <cellStyle name="Bilješka 18 3 7 3" xfId="27017"/>
    <cellStyle name="Bilješka 18 3 7 4" xfId="33045"/>
    <cellStyle name="Bilješka 18 3 7 5" xfId="50540"/>
    <cellStyle name="Bilješka 18 3 8" xfId="12262"/>
    <cellStyle name="Bilješka 18 3 8 2" xfId="19767"/>
    <cellStyle name="Bilješka 18 3 8 2 2" xfId="33048"/>
    <cellStyle name="Bilješka 18 3 8 3" xfId="27899"/>
    <cellStyle name="Bilješka 18 3 8 4" xfId="33047"/>
    <cellStyle name="Bilješka 18 3 9" xfId="13397"/>
    <cellStyle name="Bilješka 18 3 9 2" xfId="20870"/>
    <cellStyle name="Bilješka 18 3 9 2 2" xfId="33050"/>
    <cellStyle name="Bilješka 18 3 9 3" xfId="29022"/>
    <cellStyle name="Bilješka 18 3 9 4" xfId="33049"/>
    <cellStyle name="Bilješka 18 3_Hotel Fortuna" xfId="50393"/>
    <cellStyle name="Bilješka 18 4" xfId="7575"/>
    <cellStyle name="Bilješka 18 4 10" xfId="14453"/>
    <cellStyle name="Bilješka 18 4 10 2" xfId="21854"/>
    <cellStyle name="Bilješka 18 4 10 2 2" xfId="33052"/>
    <cellStyle name="Bilješka 18 4 10 3" xfId="30063"/>
    <cellStyle name="Bilješka 18 4 10 4" xfId="33051"/>
    <cellStyle name="Bilješka 18 4 11" xfId="15234"/>
    <cellStyle name="Bilješka 18 4 11 2" xfId="30835"/>
    <cellStyle name="Bilješka 18 4 11 3" xfId="33053"/>
    <cellStyle name="Bilješka 18 4 12" xfId="23742"/>
    <cellStyle name="Bilješka 18 4 13" xfId="46476"/>
    <cellStyle name="Bilješka 18 4 2" xfId="7736"/>
    <cellStyle name="Bilješka 18 4 2 10" xfId="14350"/>
    <cellStyle name="Bilješka 18 4 2 10 2" xfId="21758"/>
    <cellStyle name="Bilješka 18 4 2 10 2 2" xfId="33055"/>
    <cellStyle name="Bilješka 18 4 2 10 3" xfId="29961"/>
    <cellStyle name="Bilješka 18 4 2 10 4" xfId="33054"/>
    <cellStyle name="Bilješka 18 4 2 11" xfId="15286"/>
    <cellStyle name="Bilješka 18 4 2 11 2" xfId="30887"/>
    <cellStyle name="Bilješka 18 4 2 11 3" xfId="33056"/>
    <cellStyle name="Bilješka 18 4 2 12" xfId="22392"/>
    <cellStyle name="Bilješka 18 4 2 13" xfId="46822"/>
    <cellStyle name="Bilješka 18 4 2 2" xfId="7977"/>
    <cellStyle name="Bilješka 18 4 2 2 10" xfId="14329"/>
    <cellStyle name="Bilješka 18 4 2 2 10 2" xfId="29941"/>
    <cellStyle name="Bilješka 18 4 2 2 10 3" xfId="33057"/>
    <cellStyle name="Bilješka 18 4 2 2 11" xfId="23772"/>
    <cellStyle name="Bilješka 18 4 2 2 12" xfId="47067"/>
    <cellStyle name="Bilješka 18 4 2 2 2" xfId="8293"/>
    <cellStyle name="Bilješka 18 4 2 2 2 10" xfId="23830"/>
    <cellStyle name="Bilješka 18 4 2 2 2 11" xfId="22317"/>
    <cellStyle name="Bilješka 18 4 2 2 2 12" xfId="33058"/>
    <cellStyle name="Bilješka 18 4 2 2 2 13" xfId="47158"/>
    <cellStyle name="Bilješka 18 4 2 2 2 2" xfId="9471"/>
    <cellStyle name="Bilješka 18 4 2 2 2 2 2" xfId="16466"/>
    <cellStyle name="Bilješka 18 4 2 2 2 2 2 2" xfId="33060"/>
    <cellStyle name="Bilješka 18 4 2 2 2 2 2 2 2" xfId="54957"/>
    <cellStyle name="Bilješka 18 4 2 2 2 2 2 3" xfId="58138"/>
    <cellStyle name="Bilješka 18 4 2 2 2 2 2 4" xfId="52628"/>
    <cellStyle name="Bilješka 18 4 2 2 2 2 3" xfId="23392"/>
    <cellStyle name="Bilješka 18 4 2 2 2 2 3 2" xfId="52229"/>
    <cellStyle name="Bilješka 18 4 2 2 2 2 4" xfId="24784"/>
    <cellStyle name="Bilješka 18 4 2 2 2 2 4 2" xfId="54555"/>
    <cellStyle name="Bilješka 18 4 2 2 2 2 5" xfId="33059"/>
    <cellStyle name="Bilješka 18 4 2 2 2 2 5 2" xfId="57745"/>
    <cellStyle name="Bilješka 18 4 2 2 2 3" xfId="8796"/>
    <cellStyle name="Bilješka 18 4 2 2 2 3 2" xfId="15608"/>
    <cellStyle name="Bilješka 18 4 2 2 2 3 2 2" xfId="33062"/>
    <cellStyle name="Bilješka 18 4 2 2 2 3 2 3" xfId="52627"/>
    <cellStyle name="Bilješka 18 4 2 2 2 3 3" xfId="25273"/>
    <cellStyle name="Bilješka 18 4 2 2 2 3 3 2" xfId="54956"/>
    <cellStyle name="Bilješka 18 4 2 2 2 3 4" xfId="33061"/>
    <cellStyle name="Bilješka 18 4 2 2 2 3 4 2" xfId="58137"/>
    <cellStyle name="Bilješka 18 4 2 2 2 4" xfId="10891"/>
    <cellStyle name="Bilješka 18 4 2 2 2 4 2" xfId="18423"/>
    <cellStyle name="Bilješka 18 4 2 2 2 4 2 2" xfId="33064"/>
    <cellStyle name="Bilješka 18 4 2 2 2 4 3" xfId="26542"/>
    <cellStyle name="Bilješka 18 4 2 2 2 4 4" xfId="33063"/>
    <cellStyle name="Bilješka 18 4 2 2 2 4 5" xfId="48135"/>
    <cellStyle name="Bilješka 18 4 2 2 2 5" xfId="12154"/>
    <cellStyle name="Bilješka 18 4 2 2 2 5 2" xfId="19669"/>
    <cellStyle name="Bilješka 18 4 2 2 2 5 2 2" xfId="33066"/>
    <cellStyle name="Bilješka 18 4 2 2 2 5 3" xfId="27792"/>
    <cellStyle name="Bilješka 18 4 2 2 2 5 4" xfId="33065"/>
    <cellStyle name="Bilješka 18 4 2 2 2 5 5" xfId="49284"/>
    <cellStyle name="Bilješka 18 4 2 2 2 6" xfId="13048"/>
    <cellStyle name="Bilješka 18 4 2 2 2 6 2" xfId="20552"/>
    <cellStyle name="Bilješka 18 4 2 2 2 6 2 2" xfId="33068"/>
    <cellStyle name="Bilješka 18 4 2 2 2 6 3" xfId="28676"/>
    <cellStyle name="Bilješka 18 4 2 2 2 6 4" xfId="33067"/>
    <cellStyle name="Bilješka 18 4 2 2 2 6 5" xfId="50974"/>
    <cellStyle name="Bilješka 18 4 2 2 2 7" xfId="12373"/>
    <cellStyle name="Bilješka 18 4 2 2 2 7 2" xfId="19878"/>
    <cellStyle name="Bilješka 18 4 2 2 2 7 2 2" xfId="33070"/>
    <cellStyle name="Bilješka 18 4 2 2 2 7 3" xfId="28008"/>
    <cellStyle name="Bilješka 18 4 2 2 2 7 4" xfId="33069"/>
    <cellStyle name="Bilješka 18 4 2 2 2 7 5" xfId="56927"/>
    <cellStyle name="Bilješka 18 4 2 2 2 8" xfId="14408"/>
    <cellStyle name="Bilješka 18 4 2 2 2 8 2" xfId="21813"/>
    <cellStyle name="Bilješka 18 4 2 2 2 8 2 2" xfId="33072"/>
    <cellStyle name="Bilješka 18 4 2 2 2 8 3" xfId="30018"/>
    <cellStyle name="Bilješka 18 4 2 2 2 8 4" xfId="33071"/>
    <cellStyle name="Bilješka 18 4 2 2 2 9" xfId="14858"/>
    <cellStyle name="Bilješka 18 4 2 2 2 9 2" xfId="30464"/>
    <cellStyle name="Bilješka 18 4 2 2 2 9 3" xfId="33073"/>
    <cellStyle name="Bilješka 18 4 2 2 2_Hotel Fortuna" xfId="49617"/>
    <cellStyle name="Bilješka 18 4 2 2 3" xfId="9155"/>
    <cellStyle name="Bilješka 18 4 2 2 3 2" xfId="16369"/>
    <cellStyle name="Bilješka 18 4 2 2 3 2 2" xfId="33074"/>
    <cellStyle name="Bilješka 18 4 2 2 3 2 2 2" xfId="54958"/>
    <cellStyle name="Bilješka 18 4 2 2 3 2 3" xfId="58139"/>
    <cellStyle name="Bilješka 18 4 2 2 3 2 4" xfId="52629"/>
    <cellStyle name="Bilješka 18 4 2 2 3 3" xfId="17003"/>
    <cellStyle name="Bilješka 18 4 2 2 3 3 2" xfId="33075"/>
    <cellStyle name="Bilješka 18 4 2 2 3 3 3" xfId="52132"/>
    <cellStyle name="Bilješka 18 4 2 2 3 4" xfId="24687"/>
    <cellStyle name="Bilješka 18 4 2 2 3 4 2" xfId="54458"/>
    <cellStyle name="Bilješka 18 4 2 2 3 5" xfId="57648"/>
    <cellStyle name="Bilješka 18 4 2 2 3 6" xfId="47850"/>
    <cellStyle name="Bilješka 18 4 2 2 4" xfId="9899"/>
    <cellStyle name="Bilješka 18 4 2 2 4 2" xfId="17506"/>
    <cellStyle name="Bilješka 18 4 2 2 4 2 2" xfId="33077"/>
    <cellStyle name="Bilješka 18 4 2 2 4 2 3" xfId="52626"/>
    <cellStyle name="Bilješka 18 4 2 2 4 3" xfId="25630"/>
    <cellStyle name="Bilješka 18 4 2 2 4 3 2" xfId="54955"/>
    <cellStyle name="Bilješka 18 4 2 2 4 4" xfId="33076"/>
    <cellStyle name="Bilješka 18 4 2 2 4 4 2" xfId="58136"/>
    <cellStyle name="Bilješka 18 4 2 2 4 5" xfId="49187"/>
    <cellStyle name="Bilješka 18 4 2 2 5" xfId="11161"/>
    <cellStyle name="Bilješka 18 4 2 2 5 2" xfId="18688"/>
    <cellStyle name="Bilješka 18 4 2 2 5 2 2" xfId="33079"/>
    <cellStyle name="Bilješka 18 4 2 2 5 3" xfId="26810"/>
    <cellStyle name="Bilješka 18 4 2 2 5 4" xfId="33078"/>
    <cellStyle name="Bilješka 18 4 2 2 5 5" xfId="50994"/>
    <cellStyle name="Bilješka 18 4 2 2 6" xfId="11838"/>
    <cellStyle name="Bilješka 18 4 2 2 6 2" xfId="19353"/>
    <cellStyle name="Bilješka 18 4 2 2 6 2 2" xfId="33081"/>
    <cellStyle name="Bilješka 18 4 2 2 6 3" xfId="27479"/>
    <cellStyle name="Bilješka 18 4 2 2 6 4" xfId="33080"/>
    <cellStyle name="Bilješka 18 4 2 2 6 5" xfId="56611"/>
    <cellStyle name="Bilješka 18 4 2 2 7" xfId="12732"/>
    <cellStyle name="Bilješka 18 4 2 2 7 2" xfId="20236"/>
    <cellStyle name="Bilješka 18 4 2 2 7 2 2" xfId="33083"/>
    <cellStyle name="Bilješka 18 4 2 2 7 3" xfId="28363"/>
    <cellStyle name="Bilješka 18 4 2 2 7 4" xfId="33082"/>
    <cellStyle name="Bilješka 18 4 2 2 8" xfId="13471"/>
    <cellStyle name="Bilješka 18 4 2 2 8 2" xfId="20942"/>
    <cellStyle name="Bilješka 18 4 2 2 8 2 2" xfId="33085"/>
    <cellStyle name="Bilješka 18 4 2 2 8 3" xfId="29095"/>
    <cellStyle name="Bilješka 18 4 2 2 8 4" xfId="33084"/>
    <cellStyle name="Bilješka 18 4 2 2 9" xfId="13833"/>
    <cellStyle name="Bilješka 18 4 2 2 9 2" xfId="21296"/>
    <cellStyle name="Bilješka 18 4 2 2 9 2 2" xfId="33087"/>
    <cellStyle name="Bilješka 18 4 2 2 9 3" xfId="29453"/>
    <cellStyle name="Bilješka 18 4 2 2 9 4" xfId="33086"/>
    <cellStyle name="Bilješka 18 4 2 2_Hotel Fortuna" xfId="49621"/>
    <cellStyle name="Bilješka 18 4 2 3" xfId="8175"/>
    <cellStyle name="Bilješka 18 4 2 3 10" xfId="22530"/>
    <cellStyle name="Bilješka 18 4 2 3 11" xfId="23925"/>
    <cellStyle name="Bilješka 18 4 2 3 12" xfId="33088"/>
    <cellStyle name="Bilješka 18 4 2 3 2" xfId="9353"/>
    <cellStyle name="Bilješka 18 4 2 3 2 2" xfId="16574"/>
    <cellStyle name="Bilješka 18 4 2 3 2 2 2" xfId="33090"/>
    <cellStyle name="Bilješka 18 4 2 3 2 2 2 2" xfId="52631"/>
    <cellStyle name="Bilješka 18 4 2 3 2 2 3" xfId="54960"/>
    <cellStyle name="Bilješka 18 4 2 3 2 2 4" xfId="58141"/>
    <cellStyle name="Bilješka 18 4 2 3 2 2 5" xfId="47376"/>
    <cellStyle name="Bilješka 18 4 2 3 2 3" xfId="22929"/>
    <cellStyle name="Bilješka 18 4 2 3 2 4" xfId="24892"/>
    <cellStyle name="Bilješka 18 4 2 3 2 4 2" xfId="47749"/>
    <cellStyle name="Bilješka 18 4 2 3 2 5" xfId="33089"/>
    <cellStyle name="Bilješka 18 4 2 3 2 5 2" xfId="49393"/>
    <cellStyle name="Bilješka 18 4 2 3 2 6" xfId="54663"/>
    <cellStyle name="Bilješka 18 4 2 3 2 7" xfId="57853"/>
    <cellStyle name="Bilješka 18 4 2 3 2 8" xfId="47267"/>
    <cellStyle name="Bilješka 18 4 2 3 2_Hotel Fortuna" xfId="50174"/>
    <cellStyle name="Bilješka 18 4 2 3 3" xfId="9954"/>
    <cellStyle name="Bilješka 18 4 2 3 3 2" xfId="16269"/>
    <cellStyle name="Bilješka 18 4 2 3 3 2 2" xfId="33092"/>
    <cellStyle name="Bilješka 18 4 2 3 3 2 2 2" xfId="54961"/>
    <cellStyle name="Bilješka 18 4 2 3 3 2 3" xfId="58142"/>
    <cellStyle name="Bilješka 18 4 2 3 3 2 4" xfId="52632"/>
    <cellStyle name="Bilješka 18 4 2 3 3 3" xfId="23622"/>
    <cellStyle name="Bilješka 18 4 2 3 3 3 2" xfId="52032"/>
    <cellStyle name="Bilješka 18 4 2 3 3 4" xfId="24587"/>
    <cellStyle name="Bilješka 18 4 2 3 3 4 2" xfId="54358"/>
    <cellStyle name="Bilješka 18 4 2 3 3 5" xfId="33091"/>
    <cellStyle name="Bilješka 18 4 2 3 3 5 2" xfId="57548"/>
    <cellStyle name="Bilješka 18 4 2 3 3 6" xfId="47780"/>
    <cellStyle name="Bilješka 18 4 2 3 4" xfId="10646"/>
    <cellStyle name="Bilješka 18 4 2 3 4 2" xfId="18185"/>
    <cellStyle name="Bilješka 18 4 2 3 4 2 2" xfId="33094"/>
    <cellStyle name="Bilješka 18 4 2 3 4 2 3" xfId="52630"/>
    <cellStyle name="Bilješka 18 4 2 3 4 3" xfId="26303"/>
    <cellStyle name="Bilješka 18 4 2 3 4 3 2" xfId="54959"/>
    <cellStyle name="Bilješka 18 4 2 3 4 4" xfId="33093"/>
    <cellStyle name="Bilješka 18 4 2 3 4 4 2" xfId="58140"/>
    <cellStyle name="Bilješka 18 4 2 3 4 5" xfId="49086"/>
    <cellStyle name="Bilješka 18 4 2 3 5" xfId="12036"/>
    <cellStyle name="Bilješka 18 4 2 3 5 2" xfId="19551"/>
    <cellStyle name="Bilješka 18 4 2 3 5 2 2" xfId="33096"/>
    <cellStyle name="Bilješka 18 4 2 3 5 3" xfId="27675"/>
    <cellStyle name="Bilješka 18 4 2 3 5 4" xfId="33095"/>
    <cellStyle name="Bilješka 18 4 2 3 5 5" xfId="51327"/>
    <cellStyle name="Bilješka 18 4 2 3 6" xfId="12930"/>
    <cellStyle name="Bilješka 18 4 2 3 6 2" xfId="20434"/>
    <cellStyle name="Bilješka 18 4 2 3 6 2 2" xfId="33098"/>
    <cellStyle name="Bilješka 18 4 2 3 6 3" xfId="28559"/>
    <cellStyle name="Bilješka 18 4 2 3 6 4" xfId="33097"/>
    <cellStyle name="Bilješka 18 4 2 3 6 5" xfId="56809"/>
    <cellStyle name="Bilješka 18 4 2 3 7" xfId="13525"/>
    <cellStyle name="Bilješka 18 4 2 3 7 2" xfId="20996"/>
    <cellStyle name="Bilješka 18 4 2 3 7 2 2" xfId="33100"/>
    <cellStyle name="Bilješka 18 4 2 3 7 3" xfId="29148"/>
    <cellStyle name="Bilješka 18 4 2 3 7 4" xfId="33099"/>
    <cellStyle name="Bilješka 18 4 2 3 8" xfId="14148"/>
    <cellStyle name="Bilješka 18 4 2 3 8 2" xfId="21572"/>
    <cellStyle name="Bilješka 18 4 2 3 8 2 2" xfId="33102"/>
    <cellStyle name="Bilješka 18 4 2 3 8 3" xfId="29763"/>
    <cellStyle name="Bilješka 18 4 2 3 8 4" xfId="33101"/>
    <cellStyle name="Bilješka 18 4 2 3 9" xfId="15423"/>
    <cellStyle name="Bilješka 18 4 2 3 9 2" xfId="31022"/>
    <cellStyle name="Bilješka 18 4 2 3 9 3" xfId="33103"/>
    <cellStyle name="Bilješka 18 4 2 3_Hotel Fortuna" xfId="49453"/>
    <cellStyle name="Bilješka 18 4 2 4" xfId="8913"/>
    <cellStyle name="Bilješka 18 4 2 4 2" xfId="16113"/>
    <cellStyle name="Bilješka 18 4 2 4 2 2" xfId="33104"/>
    <cellStyle name="Bilješka 18 4 2 4 2 2 2" xfId="54962"/>
    <cellStyle name="Bilješka 18 4 2 4 2 3" xfId="58143"/>
    <cellStyle name="Bilješka 18 4 2 4 2 4" xfId="52633"/>
    <cellStyle name="Bilješka 18 4 2 4 3" xfId="16894"/>
    <cellStyle name="Bilješka 18 4 2 4 3 2" xfId="33105"/>
    <cellStyle name="Bilješka 18 4 2 4 3 3" xfId="51876"/>
    <cellStyle name="Bilješka 18 4 2 4 4" xfId="24431"/>
    <cellStyle name="Bilješka 18 4 2 4 4 2" xfId="54202"/>
    <cellStyle name="Bilješka 18 4 2 4 5" xfId="57392"/>
    <cellStyle name="Bilješka 18 4 2 4 6" xfId="48214"/>
    <cellStyle name="Bilješka 18 4 2 5" xfId="10328"/>
    <cellStyle name="Bilješka 18 4 2 5 2" xfId="17882"/>
    <cellStyle name="Bilješka 18 4 2 5 2 2" xfId="33107"/>
    <cellStyle name="Bilješka 18 4 2 5 2 3" xfId="52625"/>
    <cellStyle name="Bilješka 18 4 2 5 3" xfId="25999"/>
    <cellStyle name="Bilješka 18 4 2 5 3 2" xfId="54954"/>
    <cellStyle name="Bilješka 18 4 2 5 4" xfId="33106"/>
    <cellStyle name="Bilješka 18 4 2 5 4 2" xfId="58135"/>
    <cellStyle name="Bilješka 18 4 2 5 5" xfId="48929"/>
    <cellStyle name="Bilješka 18 4 2 6" xfId="10862"/>
    <cellStyle name="Bilješka 18 4 2 6 2" xfId="18396"/>
    <cellStyle name="Bilješka 18 4 2 6 2 2" xfId="33109"/>
    <cellStyle name="Bilješka 18 4 2 6 3" xfId="26513"/>
    <cellStyle name="Bilješka 18 4 2 6 4" xfId="33108"/>
    <cellStyle name="Bilješka 18 4 2 6 5" xfId="50684"/>
    <cellStyle name="Bilješka 18 4 2 7" xfId="11596"/>
    <cellStyle name="Bilješka 18 4 2 7 2" xfId="19111"/>
    <cellStyle name="Bilješka 18 4 2 7 2 2" xfId="33111"/>
    <cellStyle name="Bilješka 18 4 2 7 3" xfId="27240"/>
    <cellStyle name="Bilješka 18 4 2 7 4" xfId="33110"/>
    <cellStyle name="Bilješka 18 4 2 7 5" xfId="56310"/>
    <cellStyle name="Bilješka 18 4 2 8" xfId="12490"/>
    <cellStyle name="Bilješka 18 4 2 8 2" xfId="19994"/>
    <cellStyle name="Bilješka 18 4 2 8 2 2" xfId="33113"/>
    <cellStyle name="Bilješka 18 4 2 8 3" xfId="28124"/>
    <cellStyle name="Bilješka 18 4 2 8 4" xfId="33112"/>
    <cellStyle name="Bilješka 18 4 2 9" xfId="13896"/>
    <cellStyle name="Bilješka 18 4 2 9 2" xfId="21359"/>
    <cellStyle name="Bilješka 18 4 2 9 2 2" xfId="33115"/>
    <cellStyle name="Bilješka 18 4 2 9 3" xfId="29514"/>
    <cellStyle name="Bilješka 18 4 2 9 4" xfId="33114"/>
    <cellStyle name="Bilješka 18 4 2_Hotel Fortuna" xfId="50218"/>
    <cellStyle name="Bilješka 18 4 3" xfId="7795"/>
    <cellStyle name="Bilješka 18 4 3 10" xfId="23685"/>
    <cellStyle name="Bilješka 18 4 3 11" xfId="23825"/>
    <cellStyle name="Bilješka 18 4 3 12" xfId="33116"/>
    <cellStyle name="Bilješka 18 4 3 13" xfId="46568"/>
    <cellStyle name="Bilješka 18 4 3 2" xfId="8973"/>
    <cellStyle name="Bilješka 18 4 3 2 2" xfId="15849"/>
    <cellStyle name="Bilješka 18 4 3 2 2 2" xfId="33118"/>
    <cellStyle name="Bilješka 18 4 3 2 2 2 2" xfId="54964"/>
    <cellStyle name="Bilješka 18 4 3 2 2 3" xfId="58145"/>
    <cellStyle name="Bilješka 18 4 3 2 2 4" xfId="52635"/>
    <cellStyle name="Bilješka 18 4 3 2 3" xfId="22854"/>
    <cellStyle name="Bilješka 18 4 3 2 3 2" xfId="51612"/>
    <cellStyle name="Bilješka 18 4 3 2 4" xfId="24167"/>
    <cellStyle name="Bilješka 18 4 3 2 4 2" xfId="53938"/>
    <cellStyle name="Bilješka 18 4 3 2 5" xfId="33117"/>
    <cellStyle name="Bilješka 18 4 3 2 5 2" xfId="57128"/>
    <cellStyle name="Bilješka 18 4 3 3" xfId="10291"/>
    <cellStyle name="Bilješka 18 4 3 3 2" xfId="17851"/>
    <cellStyle name="Bilješka 18 4 3 3 2 2" xfId="33120"/>
    <cellStyle name="Bilješka 18 4 3 3 2 3" xfId="52634"/>
    <cellStyle name="Bilješka 18 4 3 3 3" xfId="25969"/>
    <cellStyle name="Bilješka 18 4 3 3 3 2" xfId="54963"/>
    <cellStyle name="Bilješka 18 4 3 3 4" xfId="33119"/>
    <cellStyle name="Bilješka 18 4 3 3 4 2" xfId="58144"/>
    <cellStyle name="Bilješka 18 4 3 4" xfId="11176"/>
    <cellStyle name="Bilješka 18 4 3 4 2" xfId="18703"/>
    <cellStyle name="Bilješka 18 4 3 4 2 2" xfId="33122"/>
    <cellStyle name="Bilješka 18 4 3 4 3" xfId="26825"/>
    <cellStyle name="Bilješka 18 4 3 4 4" xfId="33121"/>
    <cellStyle name="Bilješka 18 4 3 4 5" xfId="47764"/>
    <cellStyle name="Bilješka 18 4 3 5" xfId="11656"/>
    <cellStyle name="Bilješka 18 4 3 5 2" xfId="19171"/>
    <cellStyle name="Bilješka 18 4 3 5 2 2" xfId="33124"/>
    <cellStyle name="Bilješka 18 4 3 5 3" xfId="27299"/>
    <cellStyle name="Bilješka 18 4 3 5 4" xfId="33123"/>
    <cellStyle name="Bilješka 18 4 3 5 5" xfId="48665"/>
    <cellStyle name="Bilješka 18 4 3 6" xfId="12550"/>
    <cellStyle name="Bilješka 18 4 3 6 2" xfId="20054"/>
    <cellStyle name="Bilješka 18 4 3 6 2 2" xfId="33126"/>
    <cellStyle name="Bilješka 18 4 3 6 3" xfId="28183"/>
    <cellStyle name="Bilješka 18 4 3 6 4" xfId="33125"/>
    <cellStyle name="Bilješka 18 4 3 6 5" xfId="51175"/>
    <cellStyle name="Bilješka 18 4 3 7" xfId="13863"/>
    <cellStyle name="Bilješka 18 4 3 7 2" xfId="21326"/>
    <cellStyle name="Bilješka 18 4 3 7 2 2" xfId="33128"/>
    <cellStyle name="Bilješka 18 4 3 7 3" xfId="29482"/>
    <cellStyle name="Bilješka 18 4 3 7 4" xfId="33127"/>
    <cellStyle name="Bilješka 18 4 3 7 5" xfId="56262"/>
    <cellStyle name="Bilješka 18 4 3 8" xfId="14038"/>
    <cellStyle name="Bilješka 18 4 3 8 2" xfId="21477"/>
    <cellStyle name="Bilješka 18 4 3 8 2 2" xfId="33130"/>
    <cellStyle name="Bilješka 18 4 3 8 3" xfId="29655"/>
    <cellStyle name="Bilješka 18 4 3 8 4" xfId="33129"/>
    <cellStyle name="Bilješka 18 4 3 9" xfId="14876"/>
    <cellStyle name="Bilješka 18 4 3 9 2" xfId="30482"/>
    <cellStyle name="Bilješka 18 4 3 9 3" xfId="33131"/>
    <cellStyle name="Bilješka 18 4 3_Hotel Fortuna" xfId="50286"/>
    <cellStyle name="Bilješka 18 4 4" xfId="8747"/>
    <cellStyle name="Bilješka 18 4 4 2" xfId="15755"/>
    <cellStyle name="Bilješka 18 4 4 2 2" xfId="33132"/>
    <cellStyle name="Bilješka 18 4 4 2 2 2" xfId="54965"/>
    <cellStyle name="Bilješka 18 4 4 2 3" xfId="58146"/>
    <cellStyle name="Bilješka 18 4 4 2 4" xfId="52636"/>
    <cellStyle name="Bilješka 18 4 4 3" xfId="16631"/>
    <cellStyle name="Bilješka 18 4 4 3 2" xfId="33133"/>
    <cellStyle name="Bilješka 18 4 4 3 3" xfId="51518"/>
    <cellStyle name="Bilješka 18 4 4 4" xfId="24073"/>
    <cellStyle name="Bilješka 18 4 4 4 2" xfId="50809"/>
    <cellStyle name="Bilješka 18 4 4 5" xfId="57034"/>
    <cellStyle name="Bilješka 18 4 4 6" xfId="48315"/>
    <cellStyle name="Bilješka 18 4 5" xfId="9911"/>
    <cellStyle name="Bilješka 18 4 5 2" xfId="17515"/>
    <cellStyle name="Bilješka 18 4 5 2 2" xfId="33135"/>
    <cellStyle name="Bilješka 18 4 5 2 3" xfId="52624"/>
    <cellStyle name="Bilješka 18 4 5 3" xfId="25639"/>
    <cellStyle name="Bilješka 18 4 5 3 2" xfId="54953"/>
    <cellStyle name="Bilješka 18 4 5 4" xfId="33134"/>
    <cellStyle name="Bilješka 18 4 5 4 2" xfId="58134"/>
    <cellStyle name="Bilješka 18 4 5 5" xfId="48570"/>
    <cellStyle name="Bilješka 18 4 6" xfId="10830"/>
    <cellStyle name="Bilješka 18 4 6 2" xfId="18365"/>
    <cellStyle name="Bilješka 18 4 6 2 2" xfId="33137"/>
    <cellStyle name="Bilješka 18 4 6 3" xfId="26483"/>
    <cellStyle name="Bilješka 18 4 6 4" xfId="33136"/>
    <cellStyle name="Bilješka 18 4 6 5" xfId="50694"/>
    <cellStyle name="Bilješka 18 4 7" xfId="11431"/>
    <cellStyle name="Bilješka 18 4 7 2" xfId="18946"/>
    <cellStyle name="Bilješka 18 4 7 2 2" xfId="33139"/>
    <cellStyle name="Bilješka 18 4 7 3" xfId="27077"/>
    <cellStyle name="Bilješka 18 4 7 4" xfId="33138"/>
    <cellStyle name="Bilješka 18 4 7 5" xfId="50562"/>
    <cellStyle name="Bilješka 18 4 8" xfId="12324"/>
    <cellStyle name="Bilješka 18 4 8 2" xfId="19829"/>
    <cellStyle name="Bilješka 18 4 8 2 2" xfId="33141"/>
    <cellStyle name="Bilješka 18 4 8 3" xfId="27960"/>
    <cellStyle name="Bilješka 18 4 8 4" xfId="33140"/>
    <cellStyle name="Bilješka 18 4 9" xfId="13483"/>
    <cellStyle name="Bilješka 18 4 9 2" xfId="20954"/>
    <cellStyle name="Bilješka 18 4 9 2 2" xfId="33143"/>
    <cellStyle name="Bilješka 18 4 9 3" xfId="29107"/>
    <cellStyle name="Bilješka 18 4 9 4" xfId="33142"/>
    <cellStyle name="Bilješka 18 4_Hotel Fortuna" xfId="50171"/>
    <cellStyle name="Bilješka 18 5" xfId="8368"/>
    <cellStyle name="Bilješka 18 5 2" xfId="15599"/>
    <cellStyle name="Bilješka 18 5 2 2" xfId="33145"/>
    <cellStyle name="Bilješka 18 5 2 3" xfId="52592"/>
    <cellStyle name="Bilješka 18 5 3" xfId="24959"/>
    <cellStyle name="Bilješka 18 5 3 2" xfId="54921"/>
    <cellStyle name="Bilješka 18 5 4" xfId="33144"/>
    <cellStyle name="Bilješka 18 5 4 2" xfId="58102"/>
    <cellStyle name="Bilješka 18 5 5" xfId="48131"/>
    <cellStyle name="Bilješka 18 6" xfId="8732"/>
    <cellStyle name="Bilješka 18 6 2" xfId="16947"/>
    <cellStyle name="Bilješka 18 6 2 2" xfId="33147"/>
    <cellStyle name="Bilješka 18 6 3" xfId="25263"/>
    <cellStyle name="Bilješka 18 6 4" xfId="33146"/>
    <cellStyle name="Bilješka 18 6 5" xfId="48433"/>
    <cellStyle name="Bilješka 18 7" xfId="11069"/>
    <cellStyle name="Bilješka 18 7 2" xfId="18597"/>
    <cellStyle name="Bilješka 18 7 2 2" xfId="33149"/>
    <cellStyle name="Bilješka 18 7 3" xfId="26718"/>
    <cellStyle name="Bilješka 18 7 4" xfId="33148"/>
    <cellStyle name="Bilješka 18 7 5" xfId="50620"/>
    <cellStyle name="Bilješka 18 8" xfId="10491"/>
    <cellStyle name="Bilješka 18 8 2" xfId="18034"/>
    <cellStyle name="Bilješka 18 8 2 2" xfId="33151"/>
    <cellStyle name="Bilješka 18 8 3" xfId="26149"/>
    <cellStyle name="Bilješka 18 8 4" xfId="33150"/>
    <cellStyle name="Bilješka 18 8 5" xfId="50615"/>
    <cellStyle name="Bilješka 18 9" xfId="11015"/>
    <cellStyle name="Bilješka 18 9 2" xfId="18546"/>
    <cellStyle name="Bilješka 18 9 2 2" xfId="33153"/>
    <cellStyle name="Bilješka 18 9 3" xfId="26664"/>
    <cellStyle name="Bilješka 18 9 4" xfId="33152"/>
    <cellStyle name="Bilješka 18_Hotel Fortuna" xfId="49434"/>
    <cellStyle name="Bilješka 19" xfId="2400"/>
    <cellStyle name="Bilješka 19 10" xfId="10782"/>
    <cellStyle name="Bilješka 19 10 2" xfId="18318"/>
    <cellStyle name="Bilješka 19 10 2 2" xfId="33155"/>
    <cellStyle name="Bilješka 19 10 3" xfId="26435"/>
    <cellStyle name="Bilješka 19 10 4" xfId="33154"/>
    <cellStyle name="Bilješka 19 11" xfId="14363"/>
    <cellStyle name="Bilješka 19 11 2" xfId="21770"/>
    <cellStyle name="Bilješka 19 11 2 2" xfId="33157"/>
    <cellStyle name="Bilješka 19 11 3" xfId="29974"/>
    <cellStyle name="Bilješka 19 11 4" xfId="33156"/>
    <cellStyle name="Bilješka 19 12" xfId="15235"/>
    <cellStyle name="Bilješka 19 12 2" xfId="30836"/>
    <cellStyle name="Bilješka 19 12 3" xfId="33158"/>
    <cellStyle name="Bilješka 19 13" xfId="22884"/>
    <cellStyle name="Bilješka 19 13 2" xfId="33159"/>
    <cellStyle name="Bilješka 19 14" xfId="45923"/>
    <cellStyle name="Bilješka 19 15" xfId="6912"/>
    <cellStyle name="Bilješka 19 2" xfId="7453"/>
    <cellStyle name="Bilješka 19 2 10" xfId="12204"/>
    <cellStyle name="Bilješka 19 2 10 2" xfId="19719"/>
    <cellStyle name="Bilješka 19 2 10 2 2" xfId="33161"/>
    <cellStyle name="Bilješka 19 2 10 3" xfId="27841"/>
    <cellStyle name="Bilješka 19 2 10 4" xfId="33160"/>
    <cellStyle name="Bilješka 19 2 11" xfId="13726"/>
    <cellStyle name="Bilješka 19 2 11 2" xfId="21192"/>
    <cellStyle name="Bilješka 19 2 11 2 2" xfId="33163"/>
    <cellStyle name="Bilješka 19 2 11 3" xfId="29347"/>
    <cellStyle name="Bilješka 19 2 11 4" xfId="33162"/>
    <cellStyle name="Bilješka 19 2 12" xfId="14806"/>
    <cellStyle name="Bilješka 19 2 12 2" xfId="22157"/>
    <cellStyle name="Bilješka 19 2 12 2 2" xfId="33165"/>
    <cellStyle name="Bilješka 19 2 12 3" xfId="30412"/>
    <cellStyle name="Bilješka 19 2 12 4" xfId="33164"/>
    <cellStyle name="Bilješka 19 2 13" xfId="13201"/>
    <cellStyle name="Bilješka 19 2 13 2" xfId="28828"/>
    <cellStyle name="Bilješka 19 2 13 3" xfId="33166"/>
    <cellStyle name="Bilješka 19 2 14" xfId="23399"/>
    <cellStyle name="Bilješka 19 2 2" xfId="7639"/>
    <cellStyle name="Bilješka 19 2 2 10" xfId="15352"/>
    <cellStyle name="Bilješka 19 2 2 10 2" xfId="30952"/>
    <cellStyle name="Bilješka 19 2 2 10 3" xfId="33167"/>
    <cellStyle name="Bilješka 19 2 2 11" xfId="22620"/>
    <cellStyle name="Bilješka 19 2 2 12" xfId="46727"/>
    <cellStyle name="Bilješka 19 2 2 2" xfId="8117"/>
    <cellStyle name="Bilješka 19 2 2 2 10" xfId="23881"/>
    <cellStyle name="Bilješka 19 2 2 2 11" xfId="22386"/>
    <cellStyle name="Bilješka 19 2 2 2 12" xfId="33168"/>
    <cellStyle name="Bilješka 19 2 2 2 13" xfId="46916"/>
    <cellStyle name="Bilješka 19 2 2 2 2" xfId="9295"/>
    <cellStyle name="Bilješka 19 2 2 2 2 2" xfId="16210"/>
    <cellStyle name="Bilješka 19 2 2 2 2 2 2" xfId="33170"/>
    <cellStyle name="Bilješka 19 2 2 2 2 2 2 2" xfId="54970"/>
    <cellStyle name="Bilješka 19 2 2 2 2 2 3" xfId="58151"/>
    <cellStyle name="Bilješka 19 2 2 2 2 2 4" xfId="52641"/>
    <cellStyle name="Bilješka 19 2 2 2 2 3" xfId="23545"/>
    <cellStyle name="Bilješka 19 2 2 2 2 3 2" xfId="51973"/>
    <cellStyle name="Bilješka 19 2 2 2 2 4" xfId="24528"/>
    <cellStyle name="Bilješka 19 2 2 2 2 4 2" xfId="54299"/>
    <cellStyle name="Bilješka 19 2 2 2 2 5" xfId="33169"/>
    <cellStyle name="Bilješka 19 2 2 2 2 5 2" xfId="57489"/>
    <cellStyle name="Bilješka 19 2 2 2 3" xfId="10123"/>
    <cellStyle name="Bilješka 19 2 2 2 3 2" xfId="17701"/>
    <cellStyle name="Bilješka 19 2 2 2 3 2 2" xfId="33172"/>
    <cellStyle name="Bilješka 19 2 2 2 3 2 3" xfId="52640"/>
    <cellStyle name="Bilješka 19 2 2 2 3 3" xfId="25822"/>
    <cellStyle name="Bilješka 19 2 2 2 3 3 2" xfId="54969"/>
    <cellStyle name="Bilješka 19 2 2 2 3 4" xfId="33171"/>
    <cellStyle name="Bilješka 19 2 2 2 3 4 2" xfId="58150"/>
    <cellStyle name="Bilješka 19 2 2 2 4" xfId="11104"/>
    <cellStyle name="Bilješka 19 2 2 2 4 2" xfId="18632"/>
    <cellStyle name="Bilješka 19 2 2 2 4 2 2" xfId="33174"/>
    <cellStyle name="Bilješka 19 2 2 2 4 3" xfId="26753"/>
    <cellStyle name="Bilješka 19 2 2 2 4 4" xfId="33173"/>
    <cellStyle name="Bilješka 19 2 2 2 4 5" xfId="48370"/>
    <cellStyle name="Bilješka 19 2 2 2 5" xfId="11978"/>
    <cellStyle name="Bilješka 19 2 2 2 5 2" xfId="19493"/>
    <cellStyle name="Bilješka 19 2 2 2 5 2 2" xfId="33176"/>
    <cellStyle name="Bilješka 19 2 2 2 5 3" xfId="27617"/>
    <cellStyle name="Bilješka 19 2 2 2 5 4" xfId="33175"/>
    <cellStyle name="Bilješka 19 2 2 2 5 5" xfId="49027"/>
    <cellStyle name="Bilješka 19 2 2 2 6" xfId="12872"/>
    <cellStyle name="Bilješka 19 2 2 2 6 2" xfId="20376"/>
    <cellStyle name="Bilješka 19 2 2 2 6 2 2" xfId="33178"/>
    <cellStyle name="Bilješka 19 2 2 2 6 3" xfId="28501"/>
    <cellStyle name="Bilješka 19 2 2 2 6 4" xfId="33177"/>
    <cellStyle name="Bilješka 19 2 2 2 6 5" xfId="50898"/>
    <cellStyle name="Bilješka 19 2 2 2 7" xfId="13694"/>
    <cellStyle name="Bilješka 19 2 2 2 7 2" xfId="21161"/>
    <cellStyle name="Bilješka 19 2 2 2 7 2 2" xfId="33180"/>
    <cellStyle name="Bilješka 19 2 2 2 7 3" xfId="29316"/>
    <cellStyle name="Bilješka 19 2 2 2 7 4" xfId="33179"/>
    <cellStyle name="Bilješka 19 2 2 2 7 5" xfId="56751"/>
    <cellStyle name="Bilješka 19 2 2 2 8" xfId="14195"/>
    <cellStyle name="Bilješka 19 2 2 2 8 2" xfId="21617"/>
    <cellStyle name="Bilješka 19 2 2 2 8 2 2" xfId="33182"/>
    <cellStyle name="Bilješka 19 2 2 2 8 3" xfId="29809"/>
    <cellStyle name="Bilješka 19 2 2 2 8 4" xfId="33181"/>
    <cellStyle name="Bilješka 19 2 2 2 9" xfId="15373"/>
    <cellStyle name="Bilješka 19 2 2 2 9 2" xfId="30973"/>
    <cellStyle name="Bilješka 19 2 2 2 9 3" xfId="33183"/>
    <cellStyle name="Bilješka 19 2 2 2_Hotel Fortuna" xfId="50368"/>
    <cellStyle name="Bilješka 19 2 2 3" xfId="8816"/>
    <cellStyle name="Bilješka 19 2 2 3 2" xfId="16017"/>
    <cellStyle name="Bilješka 19 2 2 3 2 2" xfId="33184"/>
    <cellStyle name="Bilješka 19 2 2 3 2 2 2" xfId="54971"/>
    <cellStyle name="Bilješka 19 2 2 3 2 3" xfId="58152"/>
    <cellStyle name="Bilješka 19 2 2 3 2 4" xfId="52642"/>
    <cellStyle name="Bilješka 19 2 2 3 3" xfId="16799"/>
    <cellStyle name="Bilješka 19 2 2 3 3 2" xfId="33185"/>
    <cellStyle name="Bilješka 19 2 2 3 3 3" xfId="51780"/>
    <cellStyle name="Bilješka 19 2 2 3 4" xfId="24335"/>
    <cellStyle name="Bilješka 19 2 2 3 4 2" xfId="54106"/>
    <cellStyle name="Bilješka 19 2 2 3 5" xfId="57296"/>
    <cellStyle name="Bilješka 19 2 2 3 6" xfId="47901"/>
    <cellStyle name="Bilješka 19 2 2 4" xfId="10277"/>
    <cellStyle name="Bilješka 19 2 2 4 2" xfId="17840"/>
    <cellStyle name="Bilješka 19 2 2 4 2 2" xfId="33187"/>
    <cellStyle name="Bilješka 19 2 2 4 2 3" xfId="52639"/>
    <cellStyle name="Bilješka 19 2 2 4 3" xfId="25958"/>
    <cellStyle name="Bilješka 19 2 2 4 3 2" xfId="54968"/>
    <cellStyle name="Bilješka 19 2 2 4 4" xfId="33186"/>
    <cellStyle name="Bilješka 19 2 2 4 4 2" xfId="58149"/>
    <cellStyle name="Bilješka 19 2 2 4 5" xfId="48833"/>
    <cellStyle name="Bilješka 19 2 2 5" xfId="10745"/>
    <cellStyle name="Bilješka 19 2 2 5 2" xfId="18282"/>
    <cellStyle name="Bilješka 19 2 2 5 2 2" xfId="33189"/>
    <cellStyle name="Bilješka 19 2 2 5 3" xfId="26399"/>
    <cellStyle name="Bilješka 19 2 2 5 4" xfId="33188"/>
    <cellStyle name="Bilješka 19 2 2 5 5" xfId="51084"/>
    <cellStyle name="Bilješka 19 2 2 6" xfId="11500"/>
    <cellStyle name="Bilješka 19 2 2 6 2" xfId="19015"/>
    <cellStyle name="Bilješka 19 2 2 6 2 2" xfId="33191"/>
    <cellStyle name="Bilješka 19 2 2 6 3" xfId="27145"/>
    <cellStyle name="Bilješka 19 2 2 6 4" xfId="33190"/>
    <cellStyle name="Bilješka 19 2 2 6 5" xfId="56417"/>
    <cellStyle name="Bilješka 19 2 2 7" xfId="12393"/>
    <cellStyle name="Bilješka 19 2 2 7 2" xfId="19898"/>
    <cellStyle name="Bilješka 19 2 2 7 2 2" xfId="33193"/>
    <cellStyle name="Bilješka 19 2 2 7 3" xfId="28028"/>
    <cellStyle name="Bilješka 19 2 2 7 4" xfId="33192"/>
    <cellStyle name="Bilješka 19 2 2 8" xfId="13849"/>
    <cellStyle name="Bilješka 19 2 2 8 2" xfId="21312"/>
    <cellStyle name="Bilješka 19 2 2 8 2 2" xfId="33195"/>
    <cellStyle name="Bilješka 19 2 2 8 3" xfId="29468"/>
    <cellStyle name="Bilješka 19 2 2 8 4" xfId="33194"/>
    <cellStyle name="Bilješka 19 2 2 9" xfId="14236"/>
    <cellStyle name="Bilješka 19 2 2 9 2" xfId="21653"/>
    <cellStyle name="Bilješka 19 2 2 9 2 2" xfId="33197"/>
    <cellStyle name="Bilješka 19 2 2 9 3" xfId="29849"/>
    <cellStyle name="Bilješka 19 2 2 9 4" xfId="33196"/>
    <cellStyle name="Bilješka 19 2 2_Hotel Fortuna" xfId="49729"/>
    <cellStyle name="Bilješka 19 2 3" xfId="7724"/>
    <cellStyle name="Bilješka 19 2 3 10" xfId="14316"/>
    <cellStyle name="Bilješka 19 2 3 10 2" xfId="21728"/>
    <cellStyle name="Bilješka 19 2 3 10 2 2" xfId="33199"/>
    <cellStyle name="Bilješka 19 2 3 10 3" xfId="29928"/>
    <cellStyle name="Bilješka 19 2 3 10 4" xfId="33198"/>
    <cellStyle name="Bilješka 19 2 3 11" xfId="14828"/>
    <cellStyle name="Bilješka 19 2 3 11 2" xfId="30434"/>
    <cellStyle name="Bilješka 19 2 3 11 3" xfId="33200"/>
    <cellStyle name="Bilješka 19 2 3 12" xfId="22871"/>
    <cellStyle name="Bilješka 19 2 3 13" xfId="46811"/>
    <cellStyle name="Bilješka 19 2 3 2" xfId="7966"/>
    <cellStyle name="Bilješka 19 2 3 2 10" xfId="15114"/>
    <cellStyle name="Bilješka 19 2 3 2 10 2" xfId="30717"/>
    <cellStyle name="Bilješka 19 2 3 2 10 3" xfId="33201"/>
    <cellStyle name="Bilješka 19 2 3 2 11" xfId="22448"/>
    <cellStyle name="Bilješka 19 2 3 2 12" xfId="47056"/>
    <cellStyle name="Bilješka 19 2 3 2 2" xfId="8080"/>
    <cellStyle name="Bilješka 19 2 3 2 2 10" xfId="22759"/>
    <cellStyle name="Bilješka 19 2 3 2 2 11" xfId="23058"/>
    <cellStyle name="Bilješka 19 2 3 2 2 12" xfId="33202"/>
    <cellStyle name="Bilješka 19 2 3 2 2 13" xfId="46882"/>
    <cellStyle name="Bilješka 19 2 3 2 2 2" xfId="9258"/>
    <cellStyle name="Bilješka 19 2 3 2 2 2 2" xfId="16173"/>
    <cellStyle name="Bilješka 19 2 3 2 2 2 2 2" xfId="33204"/>
    <cellStyle name="Bilješka 19 2 3 2 2 2 2 2 2" xfId="54975"/>
    <cellStyle name="Bilješka 19 2 3 2 2 2 2 3" xfId="58156"/>
    <cellStyle name="Bilješka 19 2 3 2 2 2 2 4" xfId="52646"/>
    <cellStyle name="Bilješka 19 2 3 2 2 2 3" xfId="22556"/>
    <cellStyle name="Bilješka 19 2 3 2 2 2 3 2" xfId="51936"/>
    <cellStyle name="Bilješka 19 2 3 2 2 2 4" xfId="24491"/>
    <cellStyle name="Bilješka 19 2 3 2 2 2 4 2" xfId="54262"/>
    <cellStyle name="Bilješka 19 2 3 2 2 2 5" xfId="33203"/>
    <cellStyle name="Bilješka 19 2 3 2 2 2 5 2" xfId="57452"/>
    <cellStyle name="Bilješka 19 2 3 2 2 3" xfId="10334"/>
    <cellStyle name="Bilješka 19 2 3 2 2 3 2" xfId="17888"/>
    <cellStyle name="Bilješka 19 2 3 2 2 3 2 2" xfId="33206"/>
    <cellStyle name="Bilješka 19 2 3 2 2 3 2 3" xfId="52645"/>
    <cellStyle name="Bilješka 19 2 3 2 2 3 3" xfId="26005"/>
    <cellStyle name="Bilješka 19 2 3 2 2 3 3 2" xfId="54974"/>
    <cellStyle name="Bilješka 19 2 3 2 2 3 4" xfId="33205"/>
    <cellStyle name="Bilješka 19 2 3 2 2 3 4 2" xfId="58155"/>
    <cellStyle name="Bilješka 19 2 3 2 2 4" xfId="10686"/>
    <cellStyle name="Bilješka 19 2 3 2 2 4 2" xfId="18224"/>
    <cellStyle name="Bilješka 19 2 3 2 2 4 2 2" xfId="33208"/>
    <cellStyle name="Bilješka 19 2 3 2 2 4 3" xfId="26342"/>
    <cellStyle name="Bilješka 19 2 3 2 2 4 4" xfId="33207"/>
    <cellStyle name="Bilješka 19 2 3 2 2 4 5" xfId="47619"/>
    <cellStyle name="Bilješka 19 2 3 2 2 5" xfId="11941"/>
    <cellStyle name="Bilješka 19 2 3 2 2 5 2" xfId="19456"/>
    <cellStyle name="Bilješka 19 2 3 2 2 5 2 2" xfId="33210"/>
    <cellStyle name="Bilješka 19 2 3 2 2 5 3" xfId="27580"/>
    <cellStyle name="Bilješka 19 2 3 2 2 5 4" xfId="33209"/>
    <cellStyle name="Bilješka 19 2 3 2 2 5 5" xfId="48990"/>
    <cellStyle name="Bilješka 19 2 3 2 2 6" xfId="12835"/>
    <cellStyle name="Bilješka 19 2 3 2 2 6 2" xfId="20339"/>
    <cellStyle name="Bilješka 19 2 3 2 2 6 2 2" xfId="33212"/>
    <cellStyle name="Bilješka 19 2 3 2 2 6 3" xfId="28464"/>
    <cellStyle name="Bilješka 19 2 3 2 2 6 4" xfId="33211"/>
    <cellStyle name="Bilješka 19 2 3 2 2 6 5" xfId="51204"/>
    <cellStyle name="Bilješka 19 2 3 2 2 7" xfId="13902"/>
    <cellStyle name="Bilješka 19 2 3 2 2 7 2" xfId="21365"/>
    <cellStyle name="Bilješka 19 2 3 2 2 7 2 2" xfId="33214"/>
    <cellStyle name="Bilješka 19 2 3 2 2 7 3" xfId="29520"/>
    <cellStyle name="Bilješka 19 2 3 2 2 7 4" xfId="33213"/>
    <cellStyle name="Bilješka 19 2 3 2 2 7 5" xfId="56714"/>
    <cellStyle name="Bilješka 19 2 3 2 2 8" xfId="14782"/>
    <cellStyle name="Bilješka 19 2 3 2 2 8 2" xfId="22134"/>
    <cellStyle name="Bilješka 19 2 3 2 2 8 2 2" xfId="33216"/>
    <cellStyle name="Bilješka 19 2 3 2 2 8 3" xfId="30388"/>
    <cellStyle name="Bilješka 19 2 3 2 2 8 4" xfId="33215"/>
    <cellStyle name="Bilješka 19 2 3 2 2 9" xfId="14840"/>
    <cellStyle name="Bilješka 19 2 3 2 2 9 2" xfId="30446"/>
    <cellStyle name="Bilješka 19 2 3 2 2 9 3" xfId="33217"/>
    <cellStyle name="Bilješka 19 2 3 2 2_Hotel Fortuna" xfId="50119"/>
    <cellStyle name="Bilješka 19 2 3 2 3" xfId="9144"/>
    <cellStyle name="Bilješka 19 2 3 2 3 2" xfId="16358"/>
    <cellStyle name="Bilješka 19 2 3 2 3 2 2" xfId="33218"/>
    <cellStyle name="Bilješka 19 2 3 2 3 2 2 2" xfId="54976"/>
    <cellStyle name="Bilješka 19 2 3 2 3 2 3" xfId="58157"/>
    <cellStyle name="Bilješka 19 2 3 2 3 2 4" xfId="52647"/>
    <cellStyle name="Bilješka 19 2 3 2 3 3" xfId="16992"/>
    <cellStyle name="Bilješka 19 2 3 2 3 3 2" xfId="33219"/>
    <cellStyle name="Bilješka 19 2 3 2 3 3 3" xfId="52121"/>
    <cellStyle name="Bilješka 19 2 3 2 3 4" xfId="24676"/>
    <cellStyle name="Bilješka 19 2 3 2 3 4 2" xfId="54447"/>
    <cellStyle name="Bilješka 19 2 3 2 3 5" xfId="57637"/>
    <cellStyle name="Bilješka 19 2 3 2 3 6" xfId="47583"/>
    <cellStyle name="Bilješka 19 2 3 2 4" xfId="10175"/>
    <cellStyle name="Bilješka 19 2 3 2 4 2" xfId="17751"/>
    <cellStyle name="Bilješka 19 2 3 2 4 2 2" xfId="33221"/>
    <cellStyle name="Bilješka 19 2 3 2 4 2 3" xfId="52644"/>
    <cellStyle name="Bilješka 19 2 3 2 4 3" xfId="25871"/>
    <cellStyle name="Bilješka 19 2 3 2 4 3 2" xfId="54973"/>
    <cellStyle name="Bilješka 19 2 3 2 4 4" xfId="33220"/>
    <cellStyle name="Bilješka 19 2 3 2 4 4 2" xfId="58154"/>
    <cellStyle name="Bilješka 19 2 3 2 4 5" xfId="49176"/>
    <cellStyle name="Bilješka 19 2 3 2 5" xfId="10920"/>
    <cellStyle name="Bilješka 19 2 3 2 5 2" xfId="18452"/>
    <cellStyle name="Bilješka 19 2 3 2 5 2 2" xfId="33223"/>
    <cellStyle name="Bilješka 19 2 3 2 5 3" xfId="26571"/>
    <cellStyle name="Bilješka 19 2 3 2 5 4" xfId="33222"/>
    <cellStyle name="Bilješka 19 2 3 2 5 5" xfId="51112"/>
    <cellStyle name="Bilješka 19 2 3 2 6" xfId="11827"/>
    <cellStyle name="Bilješka 19 2 3 2 6 2" xfId="19342"/>
    <cellStyle name="Bilješka 19 2 3 2 6 2 2" xfId="33225"/>
    <cellStyle name="Bilješka 19 2 3 2 6 3" xfId="27468"/>
    <cellStyle name="Bilješka 19 2 3 2 6 4" xfId="33224"/>
    <cellStyle name="Bilješka 19 2 3 2 6 5" xfId="56600"/>
    <cellStyle name="Bilješka 19 2 3 2 7" xfId="12721"/>
    <cellStyle name="Bilješka 19 2 3 2 7 2" xfId="20225"/>
    <cellStyle name="Bilješka 19 2 3 2 7 2 2" xfId="33227"/>
    <cellStyle name="Bilješka 19 2 3 2 7 3" xfId="28352"/>
    <cellStyle name="Bilješka 19 2 3 2 7 4" xfId="33226"/>
    <cellStyle name="Bilješka 19 2 3 2 8" xfId="13746"/>
    <cellStyle name="Bilješka 19 2 3 2 8 2" xfId="21212"/>
    <cellStyle name="Bilješka 19 2 3 2 8 2 2" xfId="33229"/>
    <cellStyle name="Bilješka 19 2 3 2 8 3" xfId="29367"/>
    <cellStyle name="Bilješka 19 2 3 2 8 4" xfId="33228"/>
    <cellStyle name="Bilješka 19 2 3 2 9" xfId="14324"/>
    <cellStyle name="Bilješka 19 2 3 2 9 2" xfId="21735"/>
    <cellStyle name="Bilješka 19 2 3 2 9 2 2" xfId="33231"/>
    <cellStyle name="Bilješka 19 2 3 2 9 3" xfId="29936"/>
    <cellStyle name="Bilješka 19 2 3 2 9 4" xfId="33230"/>
    <cellStyle name="Bilješka 19 2 3 2_Hotel Fortuna" xfId="49737"/>
    <cellStyle name="Bilješka 19 2 3 3" xfId="8109"/>
    <cellStyle name="Bilješka 19 2 3 3 10" xfId="23206"/>
    <cellStyle name="Bilješka 19 2 3 3 11" xfId="22309"/>
    <cellStyle name="Bilješka 19 2 3 3 12" xfId="33232"/>
    <cellStyle name="Bilješka 19 2 3 3 2" xfId="9287"/>
    <cellStyle name="Bilješka 19 2 3 3 2 2" xfId="16553"/>
    <cellStyle name="Bilješka 19 2 3 3 2 2 2" xfId="33234"/>
    <cellStyle name="Bilješka 19 2 3 3 2 2 2 2" xfId="52649"/>
    <cellStyle name="Bilješka 19 2 3 3 2 2 3" xfId="54978"/>
    <cellStyle name="Bilješka 19 2 3 3 2 2 4" xfId="58159"/>
    <cellStyle name="Bilješka 19 2 3 3 2 2 5" xfId="47355"/>
    <cellStyle name="Bilješka 19 2 3 3 2 3" xfId="23667"/>
    <cellStyle name="Bilješka 19 2 3 3 2 4" xfId="24871"/>
    <cellStyle name="Bilješka 19 2 3 3 2 4 2" xfId="48395"/>
    <cellStyle name="Bilješka 19 2 3 3 2 5" xfId="33233"/>
    <cellStyle name="Bilješka 19 2 3 3 2 5 2" xfId="49372"/>
    <cellStyle name="Bilješka 19 2 3 3 2 6" xfId="54642"/>
    <cellStyle name="Bilješka 19 2 3 3 2 7" xfId="57832"/>
    <cellStyle name="Bilješka 19 2 3 3 2 8" xfId="47246"/>
    <cellStyle name="Bilješka 19 2 3 3 2_Hotel Fortuna" xfId="49892"/>
    <cellStyle name="Bilješka 19 2 3 3 3" xfId="10240"/>
    <cellStyle name="Bilješka 19 2 3 3 3 2" xfId="16202"/>
    <cellStyle name="Bilješka 19 2 3 3 3 2 2" xfId="33236"/>
    <cellStyle name="Bilješka 19 2 3 3 3 2 2 2" xfId="54979"/>
    <cellStyle name="Bilješka 19 2 3 3 3 2 3" xfId="58160"/>
    <cellStyle name="Bilješka 19 2 3 3 3 2 4" xfId="52650"/>
    <cellStyle name="Bilješka 19 2 3 3 3 3" xfId="23558"/>
    <cellStyle name="Bilješka 19 2 3 3 3 3 2" xfId="51965"/>
    <cellStyle name="Bilješka 19 2 3 3 3 4" xfId="24520"/>
    <cellStyle name="Bilješka 19 2 3 3 3 4 2" xfId="54291"/>
    <cellStyle name="Bilješka 19 2 3 3 3 5" xfId="33235"/>
    <cellStyle name="Bilješka 19 2 3 3 3 5 2" xfId="57481"/>
    <cellStyle name="Bilješka 19 2 3 3 3 6" xfId="47838"/>
    <cellStyle name="Bilješka 19 2 3 3 4" xfId="10881"/>
    <cellStyle name="Bilješka 19 2 3 3 4 2" xfId="18413"/>
    <cellStyle name="Bilješka 19 2 3 3 4 2 2" xfId="33238"/>
    <cellStyle name="Bilješka 19 2 3 3 4 2 3" xfId="52648"/>
    <cellStyle name="Bilješka 19 2 3 3 4 3" xfId="26532"/>
    <cellStyle name="Bilješka 19 2 3 3 4 3 2" xfId="54977"/>
    <cellStyle name="Bilješka 19 2 3 3 4 4" xfId="33237"/>
    <cellStyle name="Bilješka 19 2 3 3 4 4 2" xfId="58158"/>
    <cellStyle name="Bilješka 19 2 3 3 4 5" xfId="49019"/>
    <cellStyle name="Bilješka 19 2 3 3 5" xfId="11970"/>
    <cellStyle name="Bilješka 19 2 3 3 5 2" xfId="19485"/>
    <cellStyle name="Bilješka 19 2 3 3 5 2 2" xfId="33240"/>
    <cellStyle name="Bilješka 19 2 3 3 5 3" xfId="27609"/>
    <cellStyle name="Bilješka 19 2 3 3 5 4" xfId="33239"/>
    <cellStyle name="Bilješka 19 2 3 3 5 5" xfId="50788"/>
    <cellStyle name="Bilješka 19 2 3 3 6" xfId="12864"/>
    <cellStyle name="Bilješka 19 2 3 3 6 2" xfId="20368"/>
    <cellStyle name="Bilješka 19 2 3 3 6 2 2" xfId="33242"/>
    <cellStyle name="Bilješka 19 2 3 3 6 3" xfId="28493"/>
    <cellStyle name="Bilješka 19 2 3 3 6 4" xfId="33241"/>
    <cellStyle name="Bilješka 19 2 3 3 6 5" xfId="56743"/>
    <cellStyle name="Bilješka 19 2 3 3 7" xfId="13812"/>
    <cellStyle name="Bilješka 19 2 3 3 7 2" xfId="21276"/>
    <cellStyle name="Bilješka 19 2 3 3 7 2 2" xfId="33244"/>
    <cellStyle name="Bilješka 19 2 3 3 7 3" xfId="29432"/>
    <cellStyle name="Bilješka 19 2 3 3 7 4" xfId="33243"/>
    <cellStyle name="Bilješka 19 2 3 3 8" xfId="14336"/>
    <cellStyle name="Bilješka 19 2 3 3 8 2" xfId="21746"/>
    <cellStyle name="Bilješka 19 2 3 3 8 2 2" xfId="33246"/>
    <cellStyle name="Bilješka 19 2 3 3 8 3" xfId="29948"/>
    <cellStyle name="Bilješka 19 2 3 3 8 4" xfId="33245"/>
    <cellStyle name="Bilješka 19 2 3 3 9" xfId="14962"/>
    <cellStyle name="Bilješka 19 2 3 3 9 2" xfId="30567"/>
    <cellStyle name="Bilješka 19 2 3 3 9 3" xfId="33247"/>
    <cellStyle name="Bilješka 19 2 3 3_Hotel Fortuna" xfId="50095"/>
    <cellStyle name="Bilješka 19 2 3 4" xfId="8901"/>
    <cellStyle name="Bilješka 19 2 3 4 2" xfId="16102"/>
    <cellStyle name="Bilješka 19 2 3 4 2 2" xfId="33248"/>
    <cellStyle name="Bilješka 19 2 3 4 2 2 2" xfId="54980"/>
    <cellStyle name="Bilješka 19 2 3 4 2 3" xfId="58161"/>
    <cellStyle name="Bilješka 19 2 3 4 2 4" xfId="52651"/>
    <cellStyle name="Bilješka 19 2 3 4 3" xfId="16883"/>
    <cellStyle name="Bilješka 19 2 3 4 3 2" xfId="33249"/>
    <cellStyle name="Bilješka 19 2 3 4 3 3" xfId="51865"/>
    <cellStyle name="Bilješka 19 2 3 4 4" xfId="24420"/>
    <cellStyle name="Bilješka 19 2 3 4 4 2" xfId="54191"/>
    <cellStyle name="Bilješka 19 2 3 4 5" xfId="57381"/>
    <cellStyle name="Bilješka 19 2 3 4 6" xfId="47902"/>
    <cellStyle name="Bilješka 19 2 3 5" xfId="10100"/>
    <cellStyle name="Bilješka 19 2 3 5 2" xfId="17680"/>
    <cellStyle name="Bilješka 19 2 3 5 2 2" xfId="33251"/>
    <cellStyle name="Bilješka 19 2 3 5 2 3" xfId="52643"/>
    <cellStyle name="Bilješka 19 2 3 5 3" xfId="25802"/>
    <cellStyle name="Bilješka 19 2 3 5 3 2" xfId="54972"/>
    <cellStyle name="Bilješka 19 2 3 5 4" xfId="33250"/>
    <cellStyle name="Bilješka 19 2 3 5 4 2" xfId="58153"/>
    <cellStyle name="Bilješka 19 2 3 5 5" xfId="48918"/>
    <cellStyle name="Bilješka 19 2 3 6" xfId="10954"/>
    <cellStyle name="Bilješka 19 2 3 6 2" xfId="18485"/>
    <cellStyle name="Bilješka 19 2 3 6 2 2" xfId="33253"/>
    <cellStyle name="Bilješka 19 2 3 6 3" xfId="26604"/>
    <cellStyle name="Bilješka 19 2 3 6 4" xfId="33252"/>
    <cellStyle name="Bilješka 19 2 3 6 5" xfId="50497"/>
    <cellStyle name="Bilješka 19 2 3 7" xfId="11585"/>
    <cellStyle name="Bilješka 19 2 3 7 2" xfId="19100"/>
    <cellStyle name="Bilješka 19 2 3 7 2 2" xfId="33255"/>
    <cellStyle name="Bilješka 19 2 3 7 3" xfId="27229"/>
    <cellStyle name="Bilješka 19 2 3 7 4" xfId="33254"/>
    <cellStyle name="Bilješka 19 2 3 7 5" xfId="56331"/>
    <cellStyle name="Bilješka 19 2 3 8" xfId="12478"/>
    <cellStyle name="Bilješka 19 2 3 8 2" xfId="19983"/>
    <cellStyle name="Bilješka 19 2 3 8 2 2" xfId="33257"/>
    <cellStyle name="Bilješka 19 2 3 8 3" xfId="28112"/>
    <cellStyle name="Bilješka 19 2 3 8 4" xfId="33256"/>
    <cellStyle name="Bilješka 19 2 3 9" xfId="13671"/>
    <cellStyle name="Bilješka 19 2 3 9 2" xfId="21138"/>
    <cellStyle name="Bilješka 19 2 3 9 2 2" xfId="33259"/>
    <cellStyle name="Bilješka 19 2 3 9 3" xfId="29294"/>
    <cellStyle name="Bilješka 19 2 3 9 4" xfId="33258"/>
    <cellStyle name="Bilješka 19 2 3_Hotel Fortuna" xfId="49527"/>
    <cellStyle name="Bilješka 19 2 4" xfId="7848"/>
    <cellStyle name="Bilješka 19 2 4 10" xfId="15026"/>
    <cellStyle name="Bilješka 19 2 4 10 2" xfId="30630"/>
    <cellStyle name="Bilješka 19 2 4 10 3" xfId="33260"/>
    <cellStyle name="Bilješka 19 2 4 11" xfId="22725"/>
    <cellStyle name="Bilješka 19 2 4 12" xfId="46612"/>
    <cellStyle name="Bilješka 19 2 4 2" xfId="8236"/>
    <cellStyle name="Bilješka 19 2 4 2 10" xfId="22743"/>
    <cellStyle name="Bilješka 19 2 4 2 11" xfId="23838"/>
    <cellStyle name="Bilješka 19 2 4 2 12" xfId="33261"/>
    <cellStyle name="Bilješka 19 2 4 2 13" xfId="47029"/>
    <cellStyle name="Bilješka 19 2 4 2 2" xfId="9414"/>
    <cellStyle name="Bilješka 19 2 4 2 2 2" xfId="16329"/>
    <cellStyle name="Bilješka 19 2 4 2 2 2 2" xfId="33263"/>
    <cellStyle name="Bilješka 19 2 4 2 2 2 2 2" xfId="54983"/>
    <cellStyle name="Bilješka 19 2 4 2 2 2 3" xfId="58164"/>
    <cellStyle name="Bilješka 19 2 4 2 2 2 4" xfId="52654"/>
    <cellStyle name="Bilješka 19 2 4 2 2 3" xfId="23944"/>
    <cellStyle name="Bilješka 19 2 4 2 2 3 2" xfId="52092"/>
    <cellStyle name="Bilješka 19 2 4 2 2 4" xfId="24647"/>
    <cellStyle name="Bilješka 19 2 4 2 2 4 2" xfId="54418"/>
    <cellStyle name="Bilješka 19 2 4 2 2 5" xfId="33262"/>
    <cellStyle name="Bilješka 19 2 4 2 2 5 2" xfId="57608"/>
    <cellStyle name="Bilješka 19 2 4 2 3" xfId="10372"/>
    <cellStyle name="Bilješka 19 2 4 2 3 2" xfId="17919"/>
    <cellStyle name="Bilješka 19 2 4 2 3 2 2" xfId="33265"/>
    <cellStyle name="Bilješka 19 2 4 2 3 2 3" xfId="52653"/>
    <cellStyle name="Bilješka 19 2 4 2 3 3" xfId="26036"/>
    <cellStyle name="Bilješka 19 2 4 2 3 3 2" xfId="54982"/>
    <cellStyle name="Bilješka 19 2 4 2 3 4" xfId="33264"/>
    <cellStyle name="Bilješka 19 2 4 2 3 4 2" xfId="58163"/>
    <cellStyle name="Bilješka 19 2 4 2 4" xfId="11146"/>
    <cellStyle name="Bilješka 19 2 4 2 4 2" xfId="18673"/>
    <cellStyle name="Bilješka 19 2 4 2 4 2 2" xfId="33267"/>
    <cellStyle name="Bilješka 19 2 4 2 4 3" xfId="26795"/>
    <cellStyle name="Bilješka 19 2 4 2 4 4" xfId="33266"/>
    <cellStyle name="Bilješka 19 2 4 2 4 5" xfId="48162"/>
    <cellStyle name="Bilješka 19 2 4 2 5" xfId="12097"/>
    <cellStyle name="Bilješka 19 2 4 2 5 2" xfId="19612"/>
    <cellStyle name="Bilješka 19 2 4 2 5 2 2" xfId="33269"/>
    <cellStyle name="Bilješka 19 2 4 2 5 3" xfId="27735"/>
    <cellStyle name="Bilješka 19 2 4 2 5 4" xfId="33268"/>
    <cellStyle name="Bilješka 19 2 4 2 5 5" xfId="49147"/>
    <cellStyle name="Bilješka 19 2 4 2 6" xfId="12991"/>
    <cellStyle name="Bilješka 19 2 4 2 6 2" xfId="20495"/>
    <cellStyle name="Bilješka 19 2 4 2 6 2 2" xfId="33271"/>
    <cellStyle name="Bilješka 19 2 4 2 6 3" xfId="28619"/>
    <cellStyle name="Bilješka 19 2 4 2 6 4" xfId="33270"/>
    <cellStyle name="Bilješka 19 2 4 2 6 5" xfId="50476"/>
    <cellStyle name="Bilješka 19 2 4 2 7" xfId="13940"/>
    <cellStyle name="Bilješka 19 2 4 2 7 2" xfId="21400"/>
    <cellStyle name="Bilješka 19 2 4 2 7 2 2" xfId="33273"/>
    <cellStyle name="Bilješka 19 2 4 2 7 3" xfId="29558"/>
    <cellStyle name="Bilješka 19 2 4 2 7 4" xfId="33272"/>
    <cellStyle name="Bilješka 19 2 4 2 7 5" xfId="56870"/>
    <cellStyle name="Bilješka 19 2 4 2 8" xfId="14290"/>
    <cellStyle name="Bilješka 19 2 4 2 8 2" xfId="21704"/>
    <cellStyle name="Bilješka 19 2 4 2 8 2 2" xfId="33275"/>
    <cellStyle name="Bilješka 19 2 4 2 8 3" xfId="29902"/>
    <cellStyle name="Bilješka 19 2 4 2 8 4" xfId="33274"/>
    <cellStyle name="Bilješka 19 2 4 2 9" xfId="15399"/>
    <cellStyle name="Bilješka 19 2 4 2 9 2" xfId="30998"/>
    <cellStyle name="Bilješka 19 2 4 2 9 3" xfId="33276"/>
    <cellStyle name="Bilješka 19 2 4 2_Hotel Fortuna" xfId="49981"/>
    <cellStyle name="Bilješka 19 2 4 3" xfId="9026"/>
    <cellStyle name="Bilješka 19 2 4 3 2" xfId="15898"/>
    <cellStyle name="Bilješka 19 2 4 3 2 2" xfId="33277"/>
    <cellStyle name="Bilješka 19 2 4 3 2 2 2" xfId="54984"/>
    <cellStyle name="Bilješka 19 2 4 3 2 3" xfId="58165"/>
    <cellStyle name="Bilješka 19 2 4 3 2 4" xfId="52655"/>
    <cellStyle name="Bilješka 19 2 4 3 3" xfId="16702"/>
    <cellStyle name="Bilješka 19 2 4 3 3 2" xfId="33278"/>
    <cellStyle name="Bilješka 19 2 4 3 3 3" xfId="51661"/>
    <cellStyle name="Bilješka 19 2 4 3 4" xfId="24216"/>
    <cellStyle name="Bilješka 19 2 4 3 4 2" xfId="53987"/>
    <cellStyle name="Bilješka 19 2 4 3 5" xfId="57177"/>
    <cellStyle name="Bilješka 19 2 4 3 6" xfId="47873"/>
    <cellStyle name="Bilješka 19 2 4 4" xfId="9889"/>
    <cellStyle name="Bilješka 19 2 4 4 2" xfId="17496"/>
    <cellStyle name="Bilješka 19 2 4 4 2 2" xfId="33280"/>
    <cellStyle name="Bilješka 19 2 4 4 2 3" xfId="52652"/>
    <cellStyle name="Bilješka 19 2 4 4 3" xfId="25620"/>
    <cellStyle name="Bilješka 19 2 4 4 3 2" xfId="54981"/>
    <cellStyle name="Bilješka 19 2 4 4 4" xfId="33279"/>
    <cellStyle name="Bilješka 19 2 4 4 4 2" xfId="58162"/>
    <cellStyle name="Bilješka 19 2 4 4 5" xfId="48714"/>
    <cellStyle name="Bilješka 19 2 4 5" xfId="10670"/>
    <cellStyle name="Bilješka 19 2 4 5 2" xfId="18209"/>
    <cellStyle name="Bilješka 19 2 4 5 2 2" xfId="33282"/>
    <cellStyle name="Bilješka 19 2 4 5 3" xfId="26326"/>
    <cellStyle name="Bilješka 19 2 4 5 4" xfId="33281"/>
    <cellStyle name="Bilješka 19 2 4 5 5" xfId="50492"/>
    <cellStyle name="Bilješka 19 2 4 6" xfId="11709"/>
    <cellStyle name="Bilješka 19 2 4 6 2" xfId="19224"/>
    <cellStyle name="Bilješka 19 2 4 6 2 2" xfId="33284"/>
    <cellStyle name="Bilješka 19 2 4 6 3" xfId="27351"/>
    <cellStyle name="Bilješka 19 2 4 6 4" xfId="33283"/>
    <cellStyle name="Bilješka 19 2 4 6 5" xfId="56211"/>
    <cellStyle name="Bilješka 19 2 4 7" xfId="12603"/>
    <cellStyle name="Bilješka 19 2 4 7 2" xfId="20107"/>
    <cellStyle name="Bilješka 19 2 4 7 2 2" xfId="33286"/>
    <cellStyle name="Bilješka 19 2 4 7 3" xfId="28235"/>
    <cellStyle name="Bilješka 19 2 4 7 4" xfId="33285"/>
    <cellStyle name="Bilješka 19 2 4 8" xfId="13461"/>
    <cellStyle name="Bilješka 19 2 4 8 2" xfId="20932"/>
    <cellStyle name="Bilješka 19 2 4 8 2 2" xfId="33288"/>
    <cellStyle name="Bilješka 19 2 4 8 3" xfId="29085"/>
    <cellStyle name="Bilješka 19 2 4 8 4" xfId="33287"/>
    <cellStyle name="Bilješka 19 2 4 9" xfId="14658"/>
    <cellStyle name="Bilješka 19 2 4 9 2" xfId="22034"/>
    <cellStyle name="Bilješka 19 2 4 9 2 2" xfId="33290"/>
    <cellStyle name="Bilješka 19 2 4 9 3" xfId="30265"/>
    <cellStyle name="Bilješka 19 2 4 9 4" xfId="33289"/>
    <cellStyle name="Bilješka 19 2 4_Hotel Fortuna" xfId="49554"/>
    <cellStyle name="Bilješka 19 2 5" xfId="7832"/>
    <cellStyle name="Bilješka 19 2 5 10" xfId="22729"/>
    <cellStyle name="Bilješka 19 2 5 11" xfId="22483"/>
    <cellStyle name="Bilješka 19 2 5 12" xfId="33291"/>
    <cellStyle name="Bilješka 19 2 5 2" xfId="9010"/>
    <cellStyle name="Bilješka 19 2 5 2 2" xfId="15839"/>
    <cellStyle name="Bilješka 19 2 5 2 2 2" xfId="33293"/>
    <cellStyle name="Bilješka 19 2 5 2 2 2 2" xfId="52657"/>
    <cellStyle name="Bilješka 19 2 5 2 2 3" xfId="54986"/>
    <cellStyle name="Bilješka 19 2 5 2 2 4" xfId="58167"/>
    <cellStyle name="Bilješka 19 2 5 2 2 5" xfId="47308"/>
    <cellStyle name="Bilješka 19 2 5 2 3" xfId="22780"/>
    <cellStyle name="Bilješka 19 2 5 2 4" xfId="24157"/>
    <cellStyle name="Bilješka 19 2 5 2 4 2" xfId="48104"/>
    <cellStyle name="Bilješka 19 2 5 2 5" xfId="33292"/>
    <cellStyle name="Bilješka 19 2 5 2 5 2" xfId="48654"/>
    <cellStyle name="Bilješka 19 2 5 2 6" xfId="53928"/>
    <cellStyle name="Bilješka 19 2 5 2 7" xfId="57118"/>
    <cellStyle name="Bilješka 19 2 5 2 8" xfId="46558"/>
    <cellStyle name="Bilješka 19 2 5 2_Hotel Fortuna" xfId="49563"/>
    <cellStyle name="Bilješka 19 2 5 3" xfId="8581"/>
    <cellStyle name="Bilješka 19 2 5 3 2" xfId="15850"/>
    <cellStyle name="Bilješka 19 2 5 3 2 2" xfId="33295"/>
    <cellStyle name="Bilješka 19 2 5 3 2 2 2" xfId="54987"/>
    <cellStyle name="Bilješka 19 2 5 3 2 3" xfId="58168"/>
    <cellStyle name="Bilješka 19 2 5 3 2 4" xfId="52658"/>
    <cellStyle name="Bilješka 19 2 5 3 3" xfId="23525"/>
    <cellStyle name="Bilješka 19 2 5 3 3 2" xfId="51613"/>
    <cellStyle name="Bilješka 19 2 5 3 4" xfId="24168"/>
    <cellStyle name="Bilješka 19 2 5 3 4 2" xfId="53939"/>
    <cellStyle name="Bilješka 19 2 5 3 5" xfId="33294"/>
    <cellStyle name="Bilješka 19 2 5 3 5 2" xfId="57129"/>
    <cellStyle name="Bilješka 19 2 5 3 6" xfId="47803"/>
    <cellStyle name="Bilješka 19 2 5 4" xfId="8496"/>
    <cellStyle name="Bilješka 19 2 5 4 2" xfId="17047"/>
    <cellStyle name="Bilješka 19 2 5 4 2 2" xfId="33297"/>
    <cellStyle name="Bilješka 19 2 5 4 2 3" xfId="52656"/>
    <cellStyle name="Bilješka 19 2 5 4 3" xfId="25084"/>
    <cellStyle name="Bilješka 19 2 5 4 3 2" xfId="54985"/>
    <cellStyle name="Bilješka 19 2 5 4 4" xfId="33296"/>
    <cellStyle name="Bilješka 19 2 5 4 4 2" xfId="58166"/>
    <cellStyle name="Bilješka 19 2 5 4 5" xfId="48666"/>
    <cellStyle name="Bilješka 19 2 5 5" xfId="11693"/>
    <cellStyle name="Bilješka 19 2 5 5 2" xfId="19208"/>
    <cellStyle name="Bilješka 19 2 5 5 2 2" xfId="33299"/>
    <cellStyle name="Bilješka 19 2 5 5 3" xfId="27335"/>
    <cellStyle name="Bilješka 19 2 5 5 4" xfId="33298"/>
    <cellStyle name="Bilješka 19 2 5 5 5" xfId="51035"/>
    <cellStyle name="Bilješka 19 2 5 6" xfId="12587"/>
    <cellStyle name="Bilješka 19 2 5 6 2" xfId="20091"/>
    <cellStyle name="Bilješka 19 2 5 6 2 2" xfId="33301"/>
    <cellStyle name="Bilješka 19 2 5 6 3" xfId="28219"/>
    <cellStyle name="Bilješka 19 2 5 6 4" xfId="33300"/>
    <cellStyle name="Bilješka 19 2 5 6 5" xfId="56225"/>
    <cellStyle name="Bilješka 19 2 5 7" xfId="10661"/>
    <cellStyle name="Bilješka 19 2 5 7 2" xfId="18200"/>
    <cellStyle name="Bilješka 19 2 5 7 2 2" xfId="33303"/>
    <cellStyle name="Bilješka 19 2 5 7 3" xfId="26317"/>
    <cellStyle name="Bilješka 19 2 5 7 4" xfId="33302"/>
    <cellStyle name="Bilješka 19 2 5 8" xfId="11340"/>
    <cellStyle name="Bilješka 19 2 5 8 2" xfId="18863"/>
    <cellStyle name="Bilješka 19 2 5 8 2 2" xfId="33305"/>
    <cellStyle name="Bilješka 19 2 5 8 3" xfId="26988"/>
    <cellStyle name="Bilješka 19 2 5 8 4" xfId="33304"/>
    <cellStyle name="Bilješka 19 2 5 9" xfId="14418"/>
    <cellStyle name="Bilješka 19 2 5 9 2" xfId="30028"/>
    <cellStyle name="Bilješka 19 2 5 9 3" xfId="33306"/>
    <cellStyle name="Bilješka 19 2 5_Hotel Fortuna" xfId="49642"/>
    <cellStyle name="Bilješka 19 2 6" xfId="8623"/>
    <cellStyle name="Bilješka 19 2 6 2" xfId="16691"/>
    <cellStyle name="Bilješka 19 2 6 2 2" xfId="33308"/>
    <cellStyle name="Bilješka 19 2 6 2 3" xfId="52638"/>
    <cellStyle name="Bilješka 19 2 6 3" xfId="25208"/>
    <cellStyle name="Bilješka 19 2 6 3 2" xfId="54967"/>
    <cellStyle name="Bilješka 19 2 6 4" xfId="33307"/>
    <cellStyle name="Bilješka 19 2 6 4 2" xfId="58148"/>
    <cellStyle name="Bilješka 19 2 6 5" xfId="47504"/>
    <cellStyle name="Bilješka 19 2 7" xfId="10155"/>
    <cellStyle name="Bilješka 19 2 7 2" xfId="17733"/>
    <cellStyle name="Bilješka 19 2 7 2 2" xfId="33310"/>
    <cellStyle name="Bilješka 19 2 7 3" xfId="25853"/>
    <cellStyle name="Bilješka 19 2 7 4" xfId="33309"/>
    <cellStyle name="Bilješka 19 2 7 5" xfId="48483"/>
    <cellStyle name="Bilješka 19 2 8" xfId="8556"/>
    <cellStyle name="Bilješka 19 2 8 2" xfId="15620"/>
    <cellStyle name="Bilješka 19 2 8 2 2" xfId="33312"/>
    <cellStyle name="Bilješka 19 2 8 3" xfId="25144"/>
    <cellStyle name="Bilješka 19 2 8 4" xfId="33311"/>
    <cellStyle name="Bilješka 19 2 8 5" xfId="51328"/>
    <cellStyle name="Bilješka 19 2 9" xfId="11310"/>
    <cellStyle name="Bilješka 19 2 9 2" xfId="18833"/>
    <cellStyle name="Bilješka 19 2 9 2 2" xfId="33314"/>
    <cellStyle name="Bilješka 19 2 9 3" xfId="26958"/>
    <cellStyle name="Bilješka 19 2 9 4" xfId="33313"/>
    <cellStyle name="Bilješka 19 2 9 5" xfId="50919"/>
    <cellStyle name="Bilješka 19 2_Hotel Fortuna" xfId="49760"/>
    <cellStyle name="Bilješka 19 3" xfId="7516"/>
    <cellStyle name="Bilješka 19 3 10" xfId="14153"/>
    <cellStyle name="Bilješka 19 3 10 2" xfId="21577"/>
    <cellStyle name="Bilješka 19 3 10 2 2" xfId="33316"/>
    <cellStyle name="Bilješka 19 3 10 3" xfId="29768"/>
    <cellStyle name="Bilješka 19 3 10 4" xfId="33315"/>
    <cellStyle name="Bilješka 19 3 11" xfId="15404"/>
    <cellStyle name="Bilješka 19 3 11 2" xfId="31003"/>
    <cellStyle name="Bilješka 19 3 11 3" xfId="33317"/>
    <cellStyle name="Bilješka 19 3 12" xfId="23859"/>
    <cellStyle name="Bilješka 19 3 2" xfId="7674"/>
    <cellStyle name="Bilješka 19 3 2 10" xfId="15071"/>
    <cellStyle name="Bilješka 19 3 2 10 2" xfId="30675"/>
    <cellStyle name="Bilješka 19 3 2 10 3" xfId="33318"/>
    <cellStyle name="Bilješka 19 3 2 11" xfId="23943"/>
    <cellStyle name="Bilješka 19 3 2 12" xfId="46762"/>
    <cellStyle name="Bilješka 19 3 2 2" xfId="7788"/>
    <cellStyle name="Bilješka 19 3 2 2 10" xfId="22538"/>
    <cellStyle name="Bilješka 19 3 2 2 11" xfId="22520"/>
    <cellStyle name="Bilješka 19 3 2 2 12" xfId="33319"/>
    <cellStyle name="Bilješka 19 3 2 2 13" xfId="46582"/>
    <cellStyle name="Bilješka 19 3 2 2 2" xfId="8966"/>
    <cellStyle name="Bilješka 19 3 2 2 2 2" xfId="15865"/>
    <cellStyle name="Bilješka 19 3 2 2 2 2 2" xfId="33321"/>
    <cellStyle name="Bilješka 19 3 2 2 2 2 2 2" xfId="54991"/>
    <cellStyle name="Bilješka 19 3 2 2 2 2 3" xfId="58172"/>
    <cellStyle name="Bilješka 19 3 2 2 2 2 4" xfId="52662"/>
    <cellStyle name="Bilješka 19 3 2 2 2 3" xfId="23469"/>
    <cellStyle name="Bilješka 19 3 2 2 2 3 2" xfId="51628"/>
    <cellStyle name="Bilješka 19 3 2 2 2 4" xfId="24183"/>
    <cellStyle name="Bilješka 19 3 2 2 2 4 2" xfId="53954"/>
    <cellStyle name="Bilješka 19 3 2 2 2 5" xfId="33320"/>
    <cellStyle name="Bilješka 19 3 2 2 2 5 2" xfId="57144"/>
    <cellStyle name="Bilješka 19 3 2 2 3" xfId="8579"/>
    <cellStyle name="Bilješka 19 3 2 2 3 2" xfId="15530"/>
    <cellStyle name="Bilješka 19 3 2 2 3 2 2" xfId="33323"/>
    <cellStyle name="Bilješka 19 3 2 2 3 2 3" xfId="52661"/>
    <cellStyle name="Bilješka 19 3 2 2 3 3" xfId="25167"/>
    <cellStyle name="Bilješka 19 3 2 2 3 3 2" xfId="54990"/>
    <cellStyle name="Bilješka 19 3 2 2 3 4" xfId="33322"/>
    <cellStyle name="Bilješka 19 3 2 2 3 4 2" xfId="58171"/>
    <cellStyle name="Bilješka 19 3 2 2 4" xfId="8555"/>
    <cellStyle name="Bilješka 19 3 2 2 4 2" xfId="15528"/>
    <cellStyle name="Bilješka 19 3 2 2 4 2 2" xfId="33325"/>
    <cellStyle name="Bilješka 19 3 2 2 4 3" xfId="25143"/>
    <cellStyle name="Bilješka 19 3 2 2 4 4" xfId="33324"/>
    <cellStyle name="Bilješka 19 3 2 2 4 5" xfId="48314"/>
    <cellStyle name="Bilješka 19 3 2 2 5" xfId="11649"/>
    <cellStyle name="Bilješka 19 3 2 2 5 2" xfId="19164"/>
    <cellStyle name="Bilješka 19 3 2 2 5 2 2" xfId="33327"/>
    <cellStyle name="Bilješka 19 3 2 2 5 3" xfId="27292"/>
    <cellStyle name="Bilješka 19 3 2 2 5 4" xfId="33326"/>
    <cellStyle name="Bilješka 19 3 2 2 5 5" xfId="48681"/>
    <cellStyle name="Bilješka 19 3 2 2 6" xfId="12543"/>
    <cellStyle name="Bilješka 19 3 2 2 6 2" xfId="20047"/>
    <cellStyle name="Bilješka 19 3 2 2 6 2 2" xfId="33329"/>
    <cellStyle name="Bilješka 19 3 2 2 6 3" xfId="28176"/>
    <cellStyle name="Bilješka 19 3 2 2 6 4" xfId="33328"/>
    <cellStyle name="Bilješka 19 3 2 2 6 5" xfId="51341"/>
    <cellStyle name="Bilješka 19 3 2 2 7" xfId="11261"/>
    <cellStyle name="Bilješka 19 3 2 2 7 2" xfId="18786"/>
    <cellStyle name="Bilješka 19 3 2 2 7 2 2" xfId="33331"/>
    <cellStyle name="Bilješka 19 3 2 2 7 3" xfId="26909"/>
    <cellStyle name="Bilješka 19 3 2 2 7 4" xfId="33330"/>
    <cellStyle name="Bilješka 19 3 2 2 7 5" xfId="56271"/>
    <cellStyle name="Bilješka 19 3 2 2 8" xfId="12374"/>
    <cellStyle name="Bilješka 19 3 2 2 8 2" xfId="19879"/>
    <cellStyle name="Bilješka 19 3 2 2 8 2 2" xfId="33333"/>
    <cellStyle name="Bilješka 19 3 2 2 8 3" xfId="28009"/>
    <cellStyle name="Bilješka 19 3 2 2 8 4" xfId="33332"/>
    <cellStyle name="Bilješka 19 3 2 2 9" xfId="14764"/>
    <cellStyle name="Bilješka 19 3 2 2 9 2" xfId="30370"/>
    <cellStyle name="Bilješka 19 3 2 2 9 3" xfId="33334"/>
    <cellStyle name="Bilješka 19 3 2 2_Hotel Fortuna" xfId="50387"/>
    <cellStyle name="Bilješka 19 3 2 3" xfId="8851"/>
    <cellStyle name="Bilješka 19 3 2 3 2" xfId="16052"/>
    <cellStyle name="Bilješka 19 3 2 3 2 2" xfId="33335"/>
    <cellStyle name="Bilješka 19 3 2 3 2 2 2" xfId="54992"/>
    <cellStyle name="Bilješka 19 3 2 3 2 3" xfId="58173"/>
    <cellStyle name="Bilješka 19 3 2 3 2 4" xfId="52663"/>
    <cellStyle name="Bilješka 19 3 2 3 3" xfId="16834"/>
    <cellStyle name="Bilješka 19 3 2 3 3 2" xfId="33336"/>
    <cellStyle name="Bilješka 19 3 2 3 3 3" xfId="51815"/>
    <cellStyle name="Bilješka 19 3 2 3 4" xfId="24370"/>
    <cellStyle name="Bilješka 19 3 2 3 4 2" xfId="54141"/>
    <cellStyle name="Bilješka 19 3 2 3 5" xfId="57331"/>
    <cellStyle name="Bilješka 19 3 2 3 6" xfId="47641"/>
    <cellStyle name="Bilješka 19 3 2 4" xfId="10113"/>
    <cellStyle name="Bilješka 19 3 2 4 2" xfId="17693"/>
    <cellStyle name="Bilješka 19 3 2 4 2 2" xfId="33338"/>
    <cellStyle name="Bilješka 19 3 2 4 2 3" xfId="52660"/>
    <cellStyle name="Bilješka 19 3 2 4 3" xfId="25815"/>
    <cellStyle name="Bilješka 19 3 2 4 3 2" xfId="54989"/>
    <cellStyle name="Bilješka 19 3 2 4 4" xfId="33337"/>
    <cellStyle name="Bilješka 19 3 2 4 4 2" xfId="58170"/>
    <cellStyle name="Bilješka 19 3 2 4 5" xfId="48868"/>
    <cellStyle name="Bilješka 19 3 2 5" xfId="11002"/>
    <cellStyle name="Bilješka 19 3 2 5 2" xfId="18533"/>
    <cellStyle name="Bilješka 19 3 2 5 2 2" xfId="33340"/>
    <cellStyle name="Bilješka 19 3 2 5 3" xfId="26651"/>
    <cellStyle name="Bilješka 19 3 2 5 4" xfId="33339"/>
    <cellStyle name="Bilješka 19 3 2 5 5" xfId="52349"/>
    <cellStyle name="Bilješka 19 3 2 6" xfId="11535"/>
    <cellStyle name="Bilješka 19 3 2 6 2" xfId="19050"/>
    <cellStyle name="Bilješka 19 3 2 6 2 2" xfId="33342"/>
    <cellStyle name="Bilješka 19 3 2 6 3" xfId="27180"/>
    <cellStyle name="Bilješka 19 3 2 6 4" xfId="33341"/>
    <cellStyle name="Bilješka 19 3 2 6 5" xfId="56383"/>
    <cellStyle name="Bilješka 19 3 2 7" xfId="12428"/>
    <cellStyle name="Bilješka 19 3 2 7 2" xfId="19933"/>
    <cellStyle name="Bilješka 19 3 2 7 2 2" xfId="33344"/>
    <cellStyle name="Bilješka 19 3 2 7 3" xfId="28063"/>
    <cellStyle name="Bilješka 19 3 2 7 4" xfId="33343"/>
    <cellStyle name="Bilješka 19 3 2 8" xfId="13684"/>
    <cellStyle name="Bilješka 19 3 2 8 2" xfId="21151"/>
    <cellStyle name="Bilješka 19 3 2 8 2 2" xfId="33346"/>
    <cellStyle name="Bilješka 19 3 2 8 3" xfId="29307"/>
    <cellStyle name="Bilješka 19 3 2 8 4" xfId="33345"/>
    <cellStyle name="Bilješka 19 3 2 9" xfId="14131"/>
    <cellStyle name="Bilješka 19 3 2 9 2" xfId="21557"/>
    <cellStyle name="Bilješka 19 3 2 9 2 2" xfId="33348"/>
    <cellStyle name="Bilješka 19 3 2 9 3" xfId="29747"/>
    <cellStyle name="Bilješka 19 3 2 9 4" xfId="33347"/>
    <cellStyle name="Bilješka 19 3 2_Hotel Fortuna" xfId="49477"/>
    <cellStyle name="Bilješka 19 3 3" xfId="7881"/>
    <cellStyle name="Bilješka 19 3 3 10" xfId="14978"/>
    <cellStyle name="Bilješka 19 3 3 10 2" xfId="30583"/>
    <cellStyle name="Bilješka 19 3 3 10 3" xfId="33349"/>
    <cellStyle name="Bilješka 19 3 3 11" xfId="22726"/>
    <cellStyle name="Bilješka 19 3 3 12" xfId="46652"/>
    <cellStyle name="Bilješka 19 3 3 2" xfId="8022"/>
    <cellStyle name="Bilješka 19 3 3 2 10" xfId="23544"/>
    <cellStyle name="Bilješka 19 3 3 2 11" xfId="22948"/>
    <cellStyle name="Bilješka 19 3 3 2 12" xfId="33350"/>
    <cellStyle name="Bilješka 19 3 3 2 13" xfId="46593"/>
    <cellStyle name="Bilješka 19 3 3 2 2" xfId="9200"/>
    <cellStyle name="Bilješka 19 3 3 2 2 2" xfId="15878"/>
    <cellStyle name="Bilješka 19 3 3 2 2 2 2" xfId="33352"/>
    <cellStyle name="Bilješka 19 3 3 2 2 2 2 2" xfId="54995"/>
    <cellStyle name="Bilješka 19 3 3 2 2 2 3" xfId="58176"/>
    <cellStyle name="Bilješka 19 3 3 2 2 2 4" xfId="52666"/>
    <cellStyle name="Bilješka 19 3 3 2 2 3" xfId="23240"/>
    <cellStyle name="Bilješka 19 3 3 2 2 3 2" xfId="51641"/>
    <cellStyle name="Bilješka 19 3 3 2 2 4" xfId="24196"/>
    <cellStyle name="Bilješka 19 3 3 2 2 4 2" xfId="53967"/>
    <cellStyle name="Bilješka 19 3 3 2 2 5" xfId="33351"/>
    <cellStyle name="Bilješka 19 3 3 2 2 5 2" xfId="57157"/>
    <cellStyle name="Bilješka 19 3 3 2 3" xfId="10183"/>
    <cellStyle name="Bilješka 19 3 3 2 3 2" xfId="17759"/>
    <cellStyle name="Bilješka 19 3 3 2 3 2 2" xfId="33354"/>
    <cellStyle name="Bilješka 19 3 3 2 3 2 3" xfId="52665"/>
    <cellStyle name="Bilješka 19 3 3 2 3 3" xfId="25878"/>
    <cellStyle name="Bilješka 19 3 3 2 3 3 2" xfId="54994"/>
    <cellStyle name="Bilješka 19 3 3 2 3 4" xfId="33353"/>
    <cellStyle name="Bilješka 19 3 3 2 3 4 2" xfId="58175"/>
    <cellStyle name="Bilješka 19 3 3 2 4" xfId="10480"/>
    <cellStyle name="Bilješka 19 3 3 2 4 2" xfId="18023"/>
    <cellStyle name="Bilješka 19 3 3 2 4 2 2" xfId="33356"/>
    <cellStyle name="Bilješka 19 3 3 2 4 3" xfId="26138"/>
    <cellStyle name="Bilješka 19 3 3 2 4 4" xfId="33355"/>
    <cellStyle name="Bilješka 19 3 3 2 4 5" xfId="48008"/>
    <cellStyle name="Bilješka 19 3 3 2 5" xfId="11883"/>
    <cellStyle name="Bilješka 19 3 3 2 5 2" xfId="19398"/>
    <cellStyle name="Bilješka 19 3 3 2 5 2 2" xfId="33358"/>
    <cellStyle name="Bilješka 19 3 3 2 5 3" xfId="27523"/>
    <cellStyle name="Bilješka 19 3 3 2 5 4" xfId="33357"/>
    <cellStyle name="Bilješka 19 3 3 2 5 5" xfId="48694"/>
    <cellStyle name="Bilješka 19 3 3 2 6" xfId="12777"/>
    <cellStyle name="Bilješka 19 3 3 2 6 2" xfId="20281"/>
    <cellStyle name="Bilješka 19 3 3 2 6 2 2" xfId="33360"/>
    <cellStyle name="Bilješka 19 3 3 2 6 3" xfId="28407"/>
    <cellStyle name="Bilješka 19 3 3 2 6 4" xfId="33359"/>
    <cellStyle name="Bilješka 19 3 3 2 6 5" xfId="50828"/>
    <cellStyle name="Bilješka 19 3 3 2 7" xfId="13755"/>
    <cellStyle name="Bilješka 19 3 3 2 7 2" xfId="21220"/>
    <cellStyle name="Bilješka 19 3 3 2 7 2 2" xfId="33362"/>
    <cellStyle name="Bilješka 19 3 3 2 7 3" xfId="29375"/>
    <cellStyle name="Bilješka 19 3 3 2 7 4" xfId="33361"/>
    <cellStyle name="Bilješka 19 3 3 2 7 5" xfId="56656"/>
    <cellStyle name="Bilješka 19 3 3 2 8" xfId="14361"/>
    <cellStyle name="Bilješka 19 3 3 2 8 2" xfId="21768"/>
    <cellStyle name="Bilješka 19 3 3 2 8 2 2" xfId="33364"/>
    <cellStyle name="Bilješka 19 3 3 2 8 3" xfId="29972"/>
    <cellStyle name="Bilješka 19 3 3 2 8 4" xfId="33363"/>
    <cellStyle name="Bilješka 19 3 3 2 9" xfId="15467"/>
    <cellStyle name="Bilješka 19 3 3 2 9 2" xfId="31065"/>
    <cellStyle name="Bilješka 19 3 3 2 9 3" xfId="33365"/>
    <cellStyle name="Bilješka 19 3 3 2_Hotel Fortuna" xfId="50103"/>
    <cellStyle name="Bilješka 19 3 3 3" xfId="9059"/>
    <cellStyle name="Bilješka 19 3 3 3 2" xfId="15939"/>
    <cellStyle name="Bilješka 19 3 3 3 2 2" xfId="33366"/>
    <cellStyle name="Bilješka 19 3 3 3 2 2 2" xfId="54996"/>
    <cellStyle name="Bilješka 19 3 3 3 2 3" xfId="58177"/>
    <cellStyle name="Bilješka 19 3 3 3 2 4" xfId="52667"/>
    <cellStyle name="Bilješka 19 3 3 3 3" xfId="16736"/>
    <cellStyle name="Bilješka 19 3 3 3 3 2" xfId="33367"/>
    <cellStyle name="Bilješka 19 3 3 3 3 3" xfId="51702"/>
    <cellStyle name="Bilješka 19 3 3 3 4" xfId="24257"/>
    <cellStyle name="Bilješka 19 3 3 3 4 2" xfId="54028"/>
    <cellStyle name="Bilješka 19 3 3 3 5" xfId="57218"/>
    <cellStyle name="Bilješka 19 3 3 3 6" xfId="48221"/>
    <cellStyle name="Bilješka 19 3 3 4" xfId="9835"/>
    <cellStyle name="Bilješka 19 3 3 4 2" xfId="17448"/>
    <cellStyle name="Bilješka 19 3 3 4 2 2" xfId="33369"/>
    <cellStyle name="Bilješka 19 3 3 4 2 3" xfId="52664"/>
    <cellStyle name="Bilješka 19 3 3 4 3" xfId="25573"/>
    <cellStyle name="Bilješka 19 3 3 4 3 2" xfId="54993"/>
    <cellStyle name="Bilješka 19 3 3 4 4" xfId="33368"/>
    <cellStyle name="Bilješka 19 3 3 4 4 2" xfId="58174"/>
    <cellStyle name="Bilješka 19 3 3 4 5" xfId="48755"/>
    <cellStyle name="Bilješka 19 3 3 5" xfId="10739"/>
    <cellStyle name="Bilješka 19 3 3 5 2" xfId="18277"/>
    <cellStyle name="Bilješka 19 3 3 5 2 2" xfId="33371"/>
    <cellStyle name="Bilješka 19 3 3 5 3" xfId="26393"/>
    <cellStyle name="Bilješka 19 3 3 5 4" xfId="33370"/>
    <cellStyle name="Bilješka 19 3 3 5 5" xfId="51080"/>
    <cellStyle name="Bilješka 19 3 3 6" xfId="11742"/>
    <cellStyle name="Bilješka 19 3 3 6 2" xfId="19257"/>
    <cellStyle name="Bilješka 19 3 3 6 2 2" xfId="33373"/>
    <cellStyle name="Bilješka 19 3 3 6 3" xfId="27384"/>
    <cellStyle name="Bilješka 19 3 3 6 4" xfId="33372"/>
    <cellStyle name="Bilješka 19 3 3 6 5" xfId="50614"/>
    <cellStyle name="Bilješka 19 3 3 7" xfId="12636"/>
    <cellStyle name="Bilješka 19 3 3 7 2" xfId="20140"/>
    <cellStyle name="Bilješka 19 3 3 7 2 2" xfId="33375"/>
    <cellStyle name="Bilješka 19 3 3 7 3" xfId="28268"/>
    <cellStyle name="Bilješka 19 3 3 7 4" xfId="33374"/>
    <cellStyle name="Bilješka 19 3 3 8" xfId="13408"/>
    <cellStyle name="Bilješka 19 3 3 8 2" xfId="20881"/>
    <cellStyle name="Bilješka 19 3 3 8 2 2" xfId="33377"/>
    <cellStyle name="Bilješka 19 3 3 8 3" xfId="29033"/>
    <cellStyle name="Bilješka 19 3 3 8 4" xfId="33376"/>
    <cellStyle name="Bilješka 19 3 3 9" xfId="14705"/>
    <cellStyle name="Bilješka 19 3 3 9 2" xfId="22073"/>
    <cellStyle name="Bilješka 19 3 3 9 2 2" xfId="33379"/>
    <cellStyle name="Bilješka 19 3 3 9 3" xfId="30311"/>
    <cellStyle name="Bilješka 19 3 3 9 4" xfId="33378"/>
    <cellStyle name="Bilješka 19 3 3_Hotel Fortuna" xfId="49623"/>
    <cellStyle name="Bilješka 19 3 4" xfId="8687"/>
    <cellStyle name="Bilješka 19 3 4 2" xfId="15703"/>
    <cellStyle name="Bilješka 19 3 4 2 2" xfId="33381"/>
    <cellStyle name="Bilješka 19 3 4 2 2 2" xfId="54997"/>
    <cellStyle name="Bilješka 19 3 4 2 3" xfId="58178"/>
    <cellStyle name="Bilješka 19 3 4 2 4" xfId="52668"/>
    <cellStyle name="Bilješka 19 3 4 3" xfId="23277"/>
    <cellStyle name="Bilješka 19 3 4 3 2" xfId="51466"/>
    <cellStyle name="Bilješka 19 3 4 4" xfId="24021"/>
    <cellStyle name="Bilješka 19 3 4 4 2" xfId="50813"/>
    <cellStyle name="Bilješka 19 3 4 5" xfId="33380"/>
    <cellStyle name="Bilješka 19 3 4 5 2" xfId="56982"/>
    <cellStyle name="Bilješka 19 3 4 6" xfId="47506"/>
    <cellStyle name="Bilješka 19 3 5" xfId="9683"/>
    <cellStyle name="Bilješka 19 3 5 2" xfId="17309"/>
    <cellStyle name="Bilješka 19 3 5 2 2" xfId="33383"/>
    <cellStyle name="Bilješka 19 3 5 2 3" xfId="52659"/>
    <cellStyle name="Bilješka 19 3 5 3" xfId="25435"/>
    <cellStyle name="Bilješka 19 3 5 3 2" xfId="54988"/>
    <cellStyle name="Bilješka 19 3 5 4" xfId="33382"/>
    <cellStyle name="Bilješka 19 3 5 4 2" xfId="58169"/>
    <cellStyle name="Bilješka 19 3 5 5" xfId="48517"/>
    <cellStyle name="Bilješka 19 3 6" xfId="11070"/>
    <cellStyle name="Bilješka 19 3 6 2" xfId="18598"/>
    <cellStyle name="Bilješka 19 3 6 2 2" xfId="33385"/>
    <cellStyle name="Bilješka 19 3 6 3" xfId="26719"/>
    <cellStyle name="Bilješka 19 3 6 4" xfId="33384"/>
    <cellStyle name="Bilješka 19 3 6 5" xfId="51206"/>
    <cellStyle name="Bilješka 19 3 7" xfId="11371"/>
    <cellStyle name="Bilješka 19 3 7 2" xfId="18886"/>
    <cellStyle name="Bilješka 19 3 7 2 2" xfId="33387"/>
    <cellStyle name="Bilješka 19 3 7 3" xfId="27018"/>
    <cellStyle name="Bilješka 19 3 7 4" xfId="33386"/>
    <cellStyle name="Bilješka 19 3 7 5" xfId="50541"/>
    <cellStyle name="Bilješka 19 3 8" xfId="12263"/>
    <cellStyle name="Bilješka 19 3 8 2" xfId="19768"/>
    <cellStyle name="Bilješka 19 3 8 2 2" xfId="33389"/>
    <cellStyle name="Bilješka 19 3 8 3" xfId="27900"/>
    <cellStyle name="Bilješka 19 3 8 4" xfId="33388"/>
    <cellStyle name="Bilješka 19 3 9" xfId="13257"/>
    <cellStyle name="Bilješka 19 3 9 2" xfId="20735"/>
    <cellStyle name="Bilješka 19 3 9 2 2" xfId="33391"/>
    <cellStyle name="Bilješka 19 3 9 3" xfId="28883"/>
    <cellStyle name="Bilješka 19 3 9 4" xfId="33390"/>
    <cellStyle name="Bilješka 19 3_Hotel Fortuna" xfId="50163"/>
    <cellStyle name="Bilješka 19 4" xfId="7576"/>
    <cellStyle name="Bilješka 19 4 10" xfId="14787"/>
    <cellStyle name="Bilješka 19 4 10 2" xfId="22139"/>
    <cellStyle name="Bilješka 19 4 10 2 2" xfId="33393"/>
    <cellStyle name="Bilješka 19 4 10 3" xfId="30393"/>
    <cellStyle name="Bilješka 19 4 10 4" xfId="33392"/>
    <cellStyle name="Bilješka 19 4 11" xfId="15025"/>
    <cellStyle name="Bilješka 19 4 11 2" xfId="30629"/>
    <cellStyle name="Bilješka 19 4 11 3" xfId="33394"/>
    <cellStyle name="Bilješka 19 4 12" xfId="23866"/>
    <cellStyle name="Bilješka 19 4 13" xfId="46477"/>
    <cellStyle name="Bilješka 19 4 2" xfId="7733"/>
    <cellStyle name="Bilješka 19 4 2 10" xfId="14665"/>
    <cellStyle name="Bilješka 19 4 2 10 2" xfId="22041"/>
    <cellStyle name="Bilješka 19 4 2 10 2 2" xfId="33396"/>
    <cellStyle name="Bilješka 19 4 2 10 3" xfId="30272"/>
    <cellStyle name="Bilješka 19 4 2 10 4" xfId="33395"/>
    <cellStyle name="Bilješka 19 4 2 11" xfId="15108"/>
    <cellStyle name="Bilješka 19 4 2 11 2" xfId="30711"/>
    <cellStyle name="Bilješka 19 4 2 11 3" xfId="33397"/>
    <cellStyle name="Bilješka 19 4 2 12" xfId="23883"/>
    <cellStyle name="Bilješka 19 4 2 13" xfId="46819"/>
    <cellStyle name="Bilješka 19 4 2 2" xfId="7974"/>
    <cellStyle name="Bilješka 19 4 2 2 10" xfId="15042"/>
    <cellStyle name="Bilješka 19 4 2 2 10 2" xfId="30646"/>
    <cellStyle name="Bilješka 19 4 2 2 10 3" xfId="33398"/>
    <cellStyle name="Bilješka 19 4 2 2 11" xfId="23694"/>
    <cellStyle name="Bilješka 19 4 2 2 12" xfId="47064"/>
    <cellStyle name="Bilješka 19 4 2 2 2" xfId="8290"/>
    <cellStyle name="Bilješka 19 4 2 2 2 10" xfId="23674"/>
    <cellStyle name="Bilješka 19 4 2 2 2 11" xfId="22735"/>
    <cellStyle name="Bilješka 19 4 2 2 2 12" xfId="33399"/>
    <cellStyle name="Bilješka 19 4 2 2 2 13" xfId="47155"/>
    <cellStyle name="Bilješka 19 4 2 2 2 2" xfId="9468"/>
    <cellStyle name="Bilješka 19 4 2 2 2 2 2" xfId="16463"/>
    <cellStyle name="Bilješka 19 4 2 2 2 2 2 2" xfId="33401"/>
    <cellStyle name="Bilješka 19 4 2 2 2 2 2 2 2" xfId="55002"/>
    <cellStyle name="Bilješka 19 4 2 2 2 2 2 3" xfId="58183"/>
    <cellStyle name="Bilješka 19 4 2 2 2 2 2 4" xfId="52673"/>
    <cellStyle name="Bilješka 19 4 2 2 2 2 3" xfId="23709"/>
    <cellStyle name="Bilješka 19 4 2 2 2 2 3 2" xfId="52226"/>
    <cellStyle name="Bilješka 19 4 2 2 2 2 4" xfId="24781"/>
    <cellStyle name="Bilješka 19 4 2 2 2 2 4 2" xfId="54552"/>
    <cellStyle name="Bilješka 19 4 2 2 2 2 5" xfId="33400"/>
    <cellStyle name="Bilješka 19 4 2 2 2 2 5 2" xfId="57742"/>
    <cellStyle name="Bilješka 19 4 2 2 2 3" xfId="10154"/>
    <cellStyle name="Bilješka 19 4 2 2 2 3 2" xfId="17732"/>
    <cellStyle name="Bilješka 19 4 2 2 2 3 2 2" xfId="33403"/>
    <cellStyle name="Bilješka 19 4 2 2 2 3 2 3" xfId="52672"/>
    <cellStyle name="Bilješka 19 4 2 2 2 3 3" xfId="25852"/>
    <cellStyle name="Bilješka 19 4 2 2 2 3 3 2" xfId="55001"/>
    <cellStyle name="Bilješka 19 4 2 2 2 3 4" xfId="33402"/>
    <cellStyle name="Bilješka 19 4 2 2 2 3 4 2" xfId="58182"/>
    <cellStyle name="Bilješka 19 4 2 2 2 4" xfId="11148"/>
    <cellStyle name="Bilješka 19 4 2 2 2 4 2" xfId="18675"/>
    <cellStyle name="Bilješka 19 4 2 2 2 4 2 2" xfId="33405"/>
    <cellStyle name="Bilješka 19 4 2 2 2 4 3" xfId="26797"/>
    <cellStyle name="Bilješka 19 4 2 2 2 4 4" xfId="33404"/>
    <cellStyle name="Bilješka 19 4 2 2 2 4 5" xfId="48092"/>
    <cellStyle name="Bilješka 19 4 2 2 2 5" xfId="12151"/>
    <cellStyle name="Bilješka 19 4 2 2 2 5 2" xfId="19666"/>
    <cellStyle name="Bilješka 19 4 2 2 2 5 2 2" xfId="33407"/>
    <cellStyle name="Bilješka 19 4 2 2 2 5 3" xfId="27789"/>
    <cellStyle name="Bilješka 19 4 2 2 2 5 4" xfId="33406"/>
    <cellStyle name="Bilješka 19 4 2 2 2 5 5" xfId="49281"/>
    <cellStyle name="Bilješka 19 4 2 2 2 6" xfId="13045"/>
    <cellStyle name="Bilješka 19 4 2 2 2 6 2" xfId="20549"/>
    <cellStyle name="Bilješka 19 4 2 2 2 6 2 2" xfId="33409"/>
    <cellStyle name="Bilješka 19 4 2 2 2 6 3" xfId="28673"/>
    <cellStyle name="Bilješka 19 4 2 2 2 6 4" xfId="33408"/>
    <cellStyle name="Bilješka 19 4 2 2 2 6 5" xfId="51297"/>
    <cellStyle name="Bilješka 19 4 2 2 2 7" xfId="13725"/>
    <cellStyle name="Bilješka 19 4 2 2 2 7 2" xfId="21191"/>
    <cellStyle name="Bilješka 19 4 2 2 2 7 2 2" xfId="33411"/>
    <cellStyle name="Bilješka 19 4 2 2 2 7 3" xfId="29346"/>
    <cellStyle name="Bilješka 19 4 2 2 2 7 4" xfId="33410"/>
    <cellStyle name="Bilješka 19 4 2 2 2 7 5" xfId="56924"/>
    <cellStyle name="Bilješka 19 4 2 2 2 8" xfId="14502"/>
    <cellStyle name="Bilješka 19 4 2 2 2 8 2" xfId="21896"/>
    <cellStyle name="Bilješka 19 4 2 2 2 8 2 2" xfId="33413"/>
    <cellStyle name="Bilješka 19 4 2 2 2 8 3" xfId="30112"/>
    <cellStyle name="Bilješka 19 4 2 2 2 8 4" xfId="33412"/>
    <cellStyle name="Bilješka 19 4 2 2 2 9" xfId="15454"/>
    <cellStyle name="Bilješka 19 4 2 2 2 9 2" xfId="31052"/>
    <cellStyle name="Bilješka 19 4 2 2 2 9 3" xfId="33414"/>
    <cellStyle name="Bilješka 19 4 2 2 2_Hotel Fortuna" xfId="49636"/>
    <cellStyle name="Bilješka 19 4 2 2 3" xfId="9152"/>
    <cellStyle name="Bilješka 19 4 2 2 3 2" xfId="16366"/>
    <cellStyle name="Bilješka 19 4 2 2 3 2 2" xfId="33415"/>
    <cellStyle name="Bilješka 19 4 2 2 3 2 2 2" xfId="55003"/>
    <cellStyle name="Bilješka 19 4 2 2 3 2 3" xfId="58184"/>
    <cellStyle name="Bilješka 19 4 2 2 3 2 4" xfId="52674"/>
    <cellStyle name="Bilješka 19 4 2 2 3 3" xfId="17000"/>
    <cellStyle name="Bilješka 19 4 2 2 3 3 2" xfId="33416"/>
    <cellStyle name="Bilješka 19 4 2 2 3 3 3" xfId="52129"/>
    <cellStyle name="Bilješka 19 4 2 2 3 4" xfId="24684"/>
    <cellStyle name="Bilješka 19 4 2 2 3 4 2" xfId="54455"/>
    <cellStyle name="Bilješka 19 4 2 2 3 5" xfId="57645"/>
    <cellStyle name="Bilješka 19 4 2 2 3 6" xfId="47653"/>
    <cellStyle name="Bilješka 19 4 2 2 4" xfId="9721"/>
    <cellStyle name="Bilješka 19 4 2 2 4 2" xfId="17342"/>
    <cellStyle name="Bilješka 19 4 2 2 4 2 2" xfId="33418"/>
    <cellStyle name="Bilješka 19 4 2 2 4 2 3" xfId="52671"/>
    <cellStyle name="Bilješka 19 4 2 2 4 3" xfId="25468"/>
    <cellStyle name="Bilješka 19 4 2 2 4 3 2" xfId="55000"/>
    <cellStyle name="Bilješka 19 4 2 2 4 4" xfId="33417"/>
    <cellStyle name="Bilješka 19 4 2 2 4 4 2" xfId="58181"/>
    <cellStyle name="Bilješka 19 4 2 2 4 5" xfId="49184"/>
    <cellStyle name="Bilješka 19 4 2 2 5" xfId="10876"/>
    <cellStyle name="Bilješka 19 4 2 2 5 2" xfId="18408"/>
    <cellStyle name="Bilješka 19 4 2 2 5 2 2" xfId="33420"/>
    <cellStyle name="Bilješka 19 4 2 2 5 3" xfId="26527"/>
    <cellStyle name="Bilješka 19 4 2 2 5 4" xfId="33419"/>
    <cellStyle name="Bilješka 19 4 2 2 5 5" xfId="52311"/>
    <cellStyle name="Bilješka 19 4 2 2 6" xfId="11835"/>
    <cellStyle name="Bilješka 19 4 2 2 6 2" xfId="19350"/>
    <cellStyle name="Bilješka 19 4 2 2 6 2 2" xfId="33422"/>
    <cellStyle name="Bilješka 19 4 2 2 6 3" xfId="27476"/>
    <cellStyle name="Bilješka 19 4 2 2 6 4" xfId="33421"/>
    <cellStyle name="Bilješka 19 4 2 2 6 5" xfId="56608"/>
    <cellStyle name="Bilješka 19 4 2 2 7" xfId="12729"/>
    <cellStyle name="Bilješka 19 4 2 2 7 2" xfId="20233"/>
    <cellStyle name="Bilješka 19 4 2 2 7 2 2" xfId="33424"/>
    <cellStyle name="Bilješka 19 4 2 2 7 3" xfId="28360"/>
    <cellStyle name="Bilješka 19 4 2 2 7 4" xfId="33423"/>
    <cellStyle name="Bilješka 19 4 2 2 8" xfId="13295"/>
    <cellStyle name="Bilješka 19 4 2 2 8 2" xfId="20771"/>
    <cellStyle name="Bilješka 19 4 2 2 8 2 2" xfId="33426"/>
    <cellStyle name="Bilješka 19 4 2 2 8 3" xfId="28921"/>
    <cellStyle name="Bilješka 19 4 2 2 8 4" xfId="33425"/>
    <cellStyle name="Bilješka 19 4 2 2 9" xfId="14777"/>
    <cellStyle name="Bilješka 19 4 2 2 9 2" xfId="22130"/>
    <cellStyle name="Bilješka 19 4 2 2 9 2 2" xfId="33428"/>
    <cellStyle name="Bilješka 19 4 2 2 9 3" xfId="30383"/>
    <cellStyle name="Bilješka 19 4 2 2 9 4" xfId="33427"/>
    <cellStyle name="Bilješka 19 4 2 2_Hotel Fortuna" xfId="50027"/>
    <cellStyle name="Bilješka 19 4 2 3" xfId="8088"/>
    <cellStyle name="Bilješka 19 4 2 3 10" xfId="23960"/>
    <cellStyle name="Bilješka 19 4 2 3 11" xfId="23517"/>
    <cellStyle name="Bilješka 19 4 2 3 12" xfId="33429"/>
    <cellStyle name="Bilješka 19 4 2 3 2" xfId="9266"/>
    <cellStyle name="Bilješka 19 4 2 3 2 2" xfId="16543"/>
    <cellStyle name="Bilješka 19 4 2 3 2 2 2" xfId="33431"/>
    <cellStyle name="Bilješka 19 4 2 3 2 2 2 2" xfId="52676"/>
    <cellStyle name="Bilješka 19 4 2 3 2 2 3" xfId="55005"/>
    <cellStyle name="Bilješka 19 4 2 3 2 2 4" xfId="58186"/>
    <cellStyle name="Bilješka 19 4 2 3 2 2 5" xfId="47345"/>
    <cellStyle name="Bilješka 19 4 2 3 2 3" xfId="23107"/>
    <cellStyle name="Bilješka 19 4 2 3 2 4" xfId="24861"/>
    <cellStyle name="Bilješka 19 4 2 3 2 4 2" xfId="47467"/>
    <cellStyle name="Bilješka 19 4 2 3 2 5" xfId="33430"/>
    <cellStyle name="Bilješka 19 4 2 3 2 5 2" xfId="49362"/>
    <cellStyle name="Bilješka 19 4 2 3 2 6" xfId="54632"/>
    <cellStyle name="Bilješka 19 4 2 3 2 7" xfId="57822"/>
    <cellStyle name="Bilješka 19 4 2 3 2 8" xfId="47236"/>
    <cellStyle name="Bilješka 19 4 2 3 2_Hotel Fortuna" xfId="49963"/>
    <cellStyle name="Bilješka 19 4 2 3 3" xfId="9903"/>
    <cellStyle name="Bilješka 19 4 2 3 3 2" xfId="16181"/>
    <cellStyle name="Bilješka 19 4 2 3 3 2 2" xfId="33433"/>
    <cellStyle name="Bilješka 19 4 2 3 3 2 2 2" xfId="55006"/>
    <cellStyle name="Bilješka 19 4 2 3 3 2 3" xfId="58187"/>
    <cellStyle name="Bilješka 19 4 2 3 3 2 4" xfId="52677"/>
    <cellStyle name="Bilješka 19 4 2 3 3 3" xfId="23396"/>
    <cellStyle name="Bilješka 19 4 2 3 3 3 2" xfId="51944"/>
    <cellStyle name="Bilješka 19 4 2 3 3 4" xfId="24499"/>
    <cellStyle name="Bilješka 19 4 2 3 3 4 2" xfId="54270"/>
    <cellStyle name="Bilješka 19 4 2 3 3 5" xfId="33432"/>
    <cellStyle name="Bilješka 19 4 2 3 3 5 2" xfId="57460"/>
    <cellStyle name="Bilješka 19 4 2 3 3 6" xfId="48347"/>
    <cellStyle name="Bilješka 19 4 2 3 4" xfId="10425"/>
    <cellStyle name="Bilješka 19 4 2 3 4 2" xfId="17969"/>
    <cellStyle name="Bilješka 19 4 2 3 4 2 2" xfId="33435"/>
    <cellStyle name="Bilješka 19 4 2 3 4 2 3" xfId="52675"/>
    <cellStyle name="Bilješka 19 4 2 3 4 3" xfId="26085"/>
    <cellStyle name="Bilješka 19 4 2 3 4 3 2" xfId="55004"/>
    <cellStyle name="Bilješka 19 4 2 3 4 4" xfId="33434"/>
    <cellStyle name="Bilješka 19 4 2 3 4 4 2" xfId="58185"/>
    <cellStyle name="Bilješka 19 4 2 3 4 5" xfId="48998"/>
    <cellStyle name="Bilješka 19 4 2 3 5" xfId="11949"/>
    <cellStyle name="Bilješka 19 4 2 3 5 2" xfId="19464"/>
    <cellStyle name="Bilješka 19 4 2 3 5 2 2" xfId="33437"/>
    <cellStyle name="Bilješka 19 4 2 3 5 3" xfId="27588"/>
    <cellStyle name="Bilješka 19 4 2 3 5 4" xfId="33436"/>
    <cellStyle name="Bilješka 19 4 2 3 5 5" xfId="52317"/>
    <cellStyle name="Bilješka 19 4 2 3 6" xfId="12843"/>
    <cellStyle name="Bilješka 19 4 2 3 6 2" xfId="20347"/>
    <cellStyle name="Bilješka 19 4 2 3 6 2 2" xfId="33439"/>
    <cellStyle name="Bilješka 19 4 2 3 6 3" xfId="28472"/>
    <cellStyle name="Bilješka 19 4 2 3 6 4" xfId="33438"/>
    <cellStyle name="Bilješka 19 4 2 3 6 5" xfId="56722"/>
    <cellStyle name="Bilješka 19 4 2 3 7" xfId="13475"/>
    <cellStyle name="Bilješka 19 4 2 3 7 2" xfId="20946"/>
    <cellStyle name="Bilješka 19 4 2 3 7 2 2" xfId="33441"/>
    <cellStyle name="Bilješka 19 4 2 3 7 3" xfId="29099"/>
    <cellStyle name="Bilješka 19 4 2 3 7 4" xfId="33440"/>
    <cellStyle name="Bilješka 19 4 2 3 8" xfId="14406"/>
    <cellStyle name="Bilješka 19 4 2 3 8 2" xfId="21811"/>
    <cellStyle name="Bilješka 19 4 2 3 8 2 2" xfId="33443"/>
    <cellStyle name="Bilješka 19 4 2 3 8 3" xfId="30016"/>
    <cellStyle name="Bilješka 19 4 2 3 8 4" xfId="33442"/>
    <cellStyle name="Bilješka 19 4 2 3 9" xfId="15314"/>
    <cellStyle name="Bilješka 19 4 2 3 9 2" xfId="30915"/>
    <cellStyle name="Bilješka 19 4 2 3 9 3" xfId="33444"/>
    <cellStyle name="Bilješka 19 4 2 3_Hotel Fortuna" xfId="50069"/>
    <cellStyle name="Bilješka 19 4 2 4" xfId="8910"/>
    <cellStyle name="Bilješka 19 4 2 4 2" xfId="16110"/>
    <cellStyle name="Bilješka 19 4 2 4 2 2" xfId="33445"/>
    <cellStyle name="Bilješka 19 4 2 4 2 2 2" xfId="55007"/>
    <cellStyle name="Bilješka 19 4 2 4 2 3" xfId="58188"/>
    <cellStyle name="Bilješka 19 4 2 4 2 4" xfId="52678"/>
    <cellStyle name="Bilješka 19 4 2 4 3" xfId="16891"/>
    <cellStyle name="Bilješka 19 4 2 4 3 2" xfId="33446"/>
    <cellStyle name="Bilješka 19 4 2 4 3 3" xfId="51873"/>
    <cellStyle name="Bilješka 19 4 2 4 4" xfId="24428"/>
    <cellStyle name="Bilješka 19 4 2 4 4 2" xfId="54199"/>
    <cellStyle name="Bilješka 19 4 2 4 5" xfId="57389"/>
    <cellStyle name="Bilješka 19 4 2 4 6" xfId="48118"/>
    <cellStyle name="Bilješka 19 4 2 5" xfId="9770"/>
    <cellStyle name="Bilješka 19 4 2 5 2" xfId="17388"/>
    <cellStyle name="Bilješka 19 4 2 5 2 2" xfId="33448"/>
    <cellStyle name="Bilješka 19 4 2 5 2 3" xfId="52670"/>
    <cellStyle name="Bilješka 19 4 2 5 3" xfId="25513"/>
    <cellStyle name="Bilješka 19 4 2 5 3 2" xfId="54999"/>
    <cellStyle name="Bilješka 19 4 2 5 4" xfId="33447"/>
    <cellStyle name="Bilješka 19 4 2 5 4 2" xfId="58180"/>
    <cellStyle name="Bilješka 19 4 2 5 5" xfId="48926"/>
    <cellStyle name="Bilješka 19 4 2 6" xfId="8347"/>
    <cellStyle name="Bilješka 19 4 2 6 2" xfId="15539"/>
    <cellStyle name="Bilješka 19 4 2 6 2 2" xfId="33450"/>
    <cellStyle name="Bilješka 19 4 2 6 3" xfId="24938"/>
    <cellStyle name="Bilješka 19 4 2 6 4" xfId="33449"/>
    <cellStyle name="Bilješka 19 4 2 6 5" xfId="51039"/>
    <cellStyle name="Bilješka 19 4 2 7" xfId="11593"/>
    <cellStyle name="Bilješka 19 4 2 7 2" xfId="19108"/>
    <cellStyle name="Bilješka 19 4 2 7 2 2" xfId="33452"/>
    <cellStyle name="Bilješka 19 4 2 7 3" xfId="27237"/>
    <cellStyle name="Bilješka 19 4 2 7 4" xfId="33451"/>
    <cellStyle name="Bilješka 19 4 2 7 5" xfId="56324"/>
    <cellStyle name="Bilješka 19 4 2 8" xfId="12487"/>
    <cellStyle name="Bilješka 19 4 2 8 2" xfId="19991"/>
    <cellStyle name="Bilješka 19 4 2 8 2 2" xfId="33454"/>
    <cellStyle name="Bilješka 19 4 2 8 3" xfId="28121"/>
    <cellStyle name="Bilješka 19 4 2 8 4" xfId="33453"/>
    <cellStyle name="Bilješka 19 4 2 9" xfId="13343"/>
    <cellStyle name="Bilješka 19 4 2 9 2" xfId="20819"/>
    <cellStyle name="Bilješka 19 4 2 9 2 2" xfId="33456"/>
    <cellStyle name="Bilješka 19 4 2 9 3" xfId="28968"/>
    <cellStyle name="Bilješka 19 4 2 9 4" xfId="33455"/>
    <cellStyle name="Bilješka 19 4 2_Hotel Fortuna" xfId="50007"/>
    <cellStyle name="Bilješka 19 4 3" xfId="8156"/>
    <cellStyle name="Bilješka 19 4 3 10" xfId="22991"/>
    <cellStyle name="Bilješka 19 4 3 11" xfId="23808"/>
    <cellStyle name="Bilješka 19 4 3 12" xfId="33457"/>
    <cellStyle name="Bilješka 19 4 3 13" xfId="46953"/>
    <cellStyle name="Bilješka 19 4 3 2" xfId="9334"/>
    <cellStyle name="Bilješka 19 4 3 2 2" xfId="16250"/>
    <cellStyle name="Bilješka 19 4 3 2 2 2" xfId="33459"/>
    <cellStyle name="Bilješka 19 4 3 2 2 2 2" xfId="55009"/>
    <cellStyle name="Bilješka 19 4 3 2 2 3" xfId="58190"/>
    <cellStyle name="Bilješka 19 4 3 2 2 4" xfId="52680"/>
    <cellStyle name="Bilješka 19 4 3 2 3" xfId="23068"/>
    <cellStyle name="Bilješka 19 4 3 2 3 2" xfId="52013"/>
    <cellStyle name="Bilješka 19 4 3 2 4" xfId="24568"/>
    <cellStyle name="Bilješka 19 4 3 2 4 2" xfId="54339"/>
    <cellStyle name="Bilješka 19 4 3 2 5" xfId="33458"/>
    <cellStyle name="Bilješka 19 4 3 2 5 2" xfId="57529"/>
    <cellStyle name="Bilješka 19 4 3 3" xfId="10197"/>
    <cellStyle name="Bilješka 19 4 3 3 2" xfId="17772"/>
    <cellStyle name="Bilješka 19 4 3 3 2 2" xfId="33461"/>
    <cellStyle name="Bilješka 19 4 3 3 2 3" xfId="52679"/>
    <cellStyle name="Bilješka 19 4 3 3 3" xfId="25891"/>
    <cellStyle name="Bilješka 19 4 3 3 3 2" xfId="55008"/>
    <cellStyle name="Bilješka 19 4 3 3 4" xfId="33460"/>
    <cellStyle name="Bilješka 19 4 3 3 4 2" xfId="58189"/>
    <cellStyle name="Bilješka 19 4 3 4" xfId="10875"/>
    <cellStyle name="Bilješka 19 4 3 4 2" xfId="18407"/>
    <cellStyle name="Bilješka 19 4 3 4 2 2" xfId="33463"/>
    <cellStyle name="Bilješka 19 4 3 4 3" xfId="26526"/>
    <cellStyle name="Bilješka 19 4 3 4 4" xfId="33462"/>
    <cellStyle name="Bilješka 19 4 3 4 5" xfId="47930"/>
    <cellStyle name="Bilješka 19 4 3 5" xfId="12017"/>
    <cellStyle name="Bilješka 19 4 3 5 2" xfId="19532"/>
    <cellStyle name="Bilješka 19 4 3 5 2 2" xfId="33465"/>
    <cellStyle name="Bilješka 19 4 3 5 3" xfId="27656"/>
    <cellStyle name="Bilješka 19 4 3 5 4" xfId="33464"/>
    <cellStyle name="Bilješka 19 4 3 5 5" xfId="49067"/>
    <cellStyle name="Bilješka 19 4 3 6" xfId="12911"/>
    <cellStyle name="Bilješka 19 4 3 6 2" xfId="20415"/>
    <cellStyle name="Bilješka 19 4 3 6 2 2" xfId="33467"/>
    <cellStyle name="Bilješka 19 4 3 6 3" xfId="28540"/>
    <cellStyle name="Bilješka 19 4 3 6 4" xfId="33466"/>
    <cellStyle name="Bilješka 19 4 3 6 5" xfId="51065"/>
    <cellStyle name="Bilješka 19 4 3 7" xfId="13769"/>
    <cellStyle name="Bilješka 19 4 3 7 2" xfId="21234"/>
    <cellStyle name="Bilješka 19 4 3 7 2 2" xfId="33469"/>
    <cellStyle name="Bilješka 19 4 3 7 3" xfId="29389"/>
    <cellStyle name="Bilješka 19 4 3 7 4" xfId="33468"/>
    <cellStyle name="Bilješka 19 4 3 7 5" xfId="56790"/>
    <cellStyle name="Bilješka 19 4 3 8" xfId="14700"/>
    <cellStyle name="Bilješka 19 4 3 8 2" xfId="22069"/>
    <cellStyle name="Bilješka 19 4 3 8 2 2" xfId="33471"/>
    <cellStyle name="Bilješka 19 4 3 8 3" xfId="30306"/>
    <cellStyle name="Bilješka 19 4 3 8 4" xfId="33470"/>
    <cellStyle name="Bilješka 19 4 3 9" xfId="15059"/>
    <cellStyle name="Bilješka 19 4 3 9 2" xfId="30663"/>
    <cellStyle name="Bilješka 19 4 3 9 3" xfId="33472"/>
    <cellStyle name="Bilješka 19 4 3_Hotel Fortuna" xfId="50220"/>
    <cellStyle name="Bilješka 19 4 4" xfId="8748"/>
    <cellStyle name="Bilješka 19 4 4 2" xfId="15756"/>
    <cellStyle name="Bilješka 19 4 4 2 2" xfId="33473"/>
    <cellStyle name="Bilješka 19 4 4 2 2 2" xfId="55010"/>
    <cellStyle name="Bilješka 19 4 4 2 3" xfId="58191"/>
    <cellStyle name="Bilješka 19 4 4 2 4" xfId="52681"/>
    <cellStyle name="Bilješka 19 4 4 3" xfId="16632"/>
    <cellStyle name="Bilješka 19 4 4 3 2" xfId="33474"/>
    <cellStyle name="Bilješka 19 4 4 3 3" xfId="51519"/>
    <cellStyle name="Bilješka 19 4 4 4" xfId="24074"/>
    <cellStyle name="Bilješka 19 4 4 4 2" xfId="50653"/>
    <cellStyle name="Bilješka 19 4 4 5" xfId="57035"/>
    <cellStyle name="Bilješka 19 4 4 6" xfId="48061"/>
    <cellStyle name="Bilješka 19 4 5" xfId="9986"/>
    <cellStyle name="Bilješka 19 4 5 2" xfId="17578"/>
    <cellStyle name="Bilješka 19 4 5 2 2" xfId="33476"/>
    <cellStyle name="Bilješka 19 4 5 2 3" xfId="52669"/>
    <cellStyle name="Bilješka 19 4 5 3" xfId="25700"/>
    <cellStyle name="Bilješka 19 4 5 3 2" xfId="54998"/>
    <cellStyle name="Bilješka 19 4 5 4" xfId="33475"/>
    <cellStyle name="Bilješka 19 4 5 4 2" xfId="58179"/>
    <cellStyle name="Bilješka 19 4 5 5" xfId="48571"/>
    <cellStyle name="Bilješka 19 4 6" xfId="10774"/>
    <cellStyle name="Bilješka 19 4 6 2" xfId="18310"/>
    <cellStyle name="Bilješka 19 4 6 2 2" xfId="33478"/>
    <cellStyle name="Bilješka 19 4 6 3" xfId="26427"/>
    <cellStyle name="Bilješka 19 4 6 4" xfId="33477"/>
    <cellStyle name="Bilješka 19 4 6 5" xfId="50506"/>
    <cellStyle name="Bilješka 19 4 7" xfId="11432"/>
    <cellStyle name="Bilješka 19 4 7 2" xfId="18947"/>
    <cellStyle name="Bilješka 19 4 7 2 2" xfId="33480"/>
    <cellStyle name="Bilješka 19 4 7 3" xfId="27078"/>
    <cellStyle name="Bilješka 19 4 7 4" xfId="33479"/>
    <cellStyle name="Bilješka 19 4 7 5" xfId="56471"/>
    <cellStyle name="Bilješka 19 4 8" xfId="12325"/>
    <cellStyle name="Bilješka 19 4 8 2" xfId="19830"/>
    <cellStyle name="Bilješka 19 4 8 2 2" xfId="33482"/>
    <cellStyle name="Bilješka 19 4 8 3" xfId="27961"/>
    <cellStyle name="Bilješka 19 4 8 4" xfId="33481"/>
    <cellStyle name="Bilješka 19 4 9" xfId="13557"/>
    <cellStyle name="Bilješka 19 4 9 2" xfId="21028"/>
    <cellStyle name="Bilješka 19 4 9 2 2" xfId="33484"/>
    <cellStyle name="Bilješka 19 4 9 3" xfId="29180"/>
    <cellStyle name="Bilješka 19 4 9 4" xfId="33483"/>
    <cellStyle name="Bilješka 19 4_Hotel Fortuna" xfId="49975"/>
    <cellStyle name="Bilješka 19 5" xfId="8369"/>
    <cellStyle name="Bilješka 19 5 2" xfId="15536"/>
    <cellStyle name="Bilješka 19 5 2 2" xfId="33486"/>
    <cellStyle name="Bilješka 19 5 2 3" xfId="52637"/>
    <cellStyle name="Bilješka 19 5 3" xfId="24960"/>
    <cellStyle name="Bilješka 19 5 3 2" xfId="54966"/>
    <cellStyle name="Bilješka 19 5 4" xfId="33485"/>
    <cellStyle name="Bilješka 19 5 4 2" xfId="58147"/>
    <cellStyle name="Bilješka 19 5 5" xfId="47479"/>
    <cellStyle name="Bilješka 19 6" xfId="8358"/>
    <cellStyle name="Bilješka 19 6 2" xfId="15665"/>
    <cellStyle name="Bilješka 19 6 2 2" xfId="33488"/>
    <cellStyle name="Bilješka 19 6 3" xfId="24949"/>
    <cellStyle name="Bilješka 19 6 4" xfId="33487"/>
    <cellStyle name="Bilješka 19 6 5" xfId="48434"/>
    <cellStyle name="Bilješka 19 7" xfId="11172"/>
    <cellStyle name="Bilješka 19 7 2" xfId="18699"/>
    <cellStyle name="Bilješka 19 7 2 2" xfId="33490"/>
    <cellStyle name="Bilješka 19 7 3" xfId="26821"/>
    <cellStyle name="Bilješka 19 7 4" xfId="33489"/>
    <cellStyle name="Bilješka 19 7 5" xfId="50606"/>
    <cellStyle name="Bilješka 19 8" xfId="11156"/>
    <cellStyle name="Bilješka 19 8 2" xfId="18683"/>
    <cellStyle name="Bilješka 19 8 2 2" xfId="33492"/>
    <cellStyle name="Bilješka 19 8 3" xfId="26805"/>
    <cellStyle name="Bilješka 19 8 4" xfId="33491"/>
    <cellStyle name="Bilješka 19 8 5" xfId="50616"/>
    <cellStyle name="Bilješka 19 9" xfId="8481"/>
    <cellStyle name="Bilješka 19 9 2" xfId="15611"/>
    <cellStyle name="Bilješka 19 9 2 2" xfId="33494"/>
    <cellStyle name="Bilješka 19 9 3" xfId="25070"/>
    <cellStyle name="Bilješka 19 9 4" xfId="33493"/>
    <cellStyle name="Bilješka 19_Hotel Fortuna" xfId="49633"/>
    <cellStyle name="Bilješka 2" xfId="2401"/>
    <cellStyle name="Bilješka 2 10" xfId="10445"/>
    <cellStyle name="Bilješka 2 10 2" xfId="17989"/>
    <cellStyle name="Bilješka 2 10 2 2" xfId="33496"/>
    <cellStyle name="Bilješka 2 10 3" xfId="26105"/>
    <cellStyle name="Bilješka 2 10 4" xfId="33495"/>
    <cellStyle name="Bilješka 2 10 5" xfId="50071"/>
    <cellStyle name="Bilješka 2 11" xfId="8464"/>
    <cellStyle name="Bilješka 2 11 2" xfId="15659"/>
    <cellStyle name="Bilješka 2 11 2 2" xfId="33498"/>
    <cellStyle name="Bilješka 2 11 3" xfId="25053"/>
    <cellStyle name="Bilješka 2 11 4" xfId="33497"/>
    <cellStyle name="Bilješka 2 11 5" xfId="50605"/>
    <cellStyle name="Bilješka 2 12" xfId="14538"/>
    <cellStyle name="Bilješka 2 12 2" xfId="21925"/>
    <cellStyle name="Bilješka 2 12 2 2" xfId="33500"/>
    <cellStyle name="Bilješka 2 12 3" xfId="30147"/>
    <cellStyle name="Bilješka 2 12 4" xfId="33499"/>
    <cellStyle name="Bilješka 2 12 5" xfId="50617"/>
    <cellStyle name="Bilješka 2 13" xfId="15116"/>
    <cellStyle name="Bilješka 2 13 2" xfId="30719"/>
    <cellStyle name="Bilješka 2 13 3" xfId="33501"/>
    <cellStyle name="Bilješka 2 14" xfId="22241"/>
    <cellStyle name="Bilješka 2 15" xfId="45924"/>
    <cellStyle name="Bilješka 2 16" xfId="7286"/>
    <cellStyle name="Bilješka 2 17" xfId="6913"/>
    <cellStyle name="Bilješka 2 2" xfId="2402"/>
    <cellStyle name="Bilješka 2 2 10" xfId="14807"/>
    <cellStyle name="Bilješka 2 2 10 2" xfId="22158"/>
    <cellStyle name="Bilješka 2 2 10 2 2" xfId="33503"/>
    <cellStyle name="Bilješka 2 2 10 3" xfId="30413"/>
    <cellStyle name="Bilješka 2 2 10 4" xfId="33502"/>
    <cellStyle name="Bilješka 2 2 11" xfId="14884"/>
    <cellStyle name="Bilješka 2 2 11 2" xfId="30490"/>
    <cellStyle name="Bilješka 2 2 11 3" xfId="33504"/>
    <cellStyle name="Bilješka 2 2 12" xfId="22242"/>
    <cellStyle name="Bilješka 2 2 13" xfId="45925"/>
    <cellStyle name="Bilješka 2 2 14" xfId="6914"/>
    <cellStyle name="Bilješka 2 2 2" xfId="2403"/>
    <cellStyle name="Bilješka 2 2 2 10" xfId="14178"/>
    <cellStyle name="Bilješka 2 2 2 10 2" xfId="21601"/>
    <cellStyle name="Bilješka 2 2 2 10 2 2" xfId="33506"/>
    <cellStyle name="Bilješka 2 2 2 10 3" xfId="29792"/>
    <cellStyle name="Bilješka 2 2 2 10 4" xfId="33505"/>
    <cellStyle name="Bilješka 2 2 2 11" xfId="14939"/>
    <cellStyle name="Bilješka 2 2 2 11 2" xfId="30544"/>
    <cellStyle name="Bilješka 2 2 2 11 3" xfId="33507"/>
    <cellStyle name="Bilješka 2 2 2 12" xfId="23163"/>
    <cellStyle name="Bilješka 2 2 2 13" xfId="7518"/>
    <cellStyle name="Bilješka 2 2 2 2" xfId="7676"/>
    <cellStyle name="Bilješka 2 2 2 2 10" xfId="15437"/>
    <cellStyle name="Bilješka 2 2 2 2 10 2" xfId="31036"/>
    <cellStyle name="Bilješka 2 2 2 2 10 3" xfId="33508"/>
    <cellStyle name="Bilješka 2 2 2 2 11" xfId="23945"/>
    <cellStyle name="Bilješka 2 2 2 2 12" xfId="46764"/>
    <cellStyle name="Bilješka 2 2 2 2 2" xfId="8174"/>
    <cellStyle name="Bilješka 2 2 2 2 2 10" xfId="22961"/>
    <cellStyle name="Bilješka 2 2 2 2 2 11" xfId="22931"/>
    <cellStyle name="Bilješka 2 2 2 2 2 12" xfId="33509"/>
    <cellStyle name="Bilješka 2 2 2 2 2 13" xfId="46971"/>
    <cellStyle name="Bilješka 2 2 2 2 2 2" xfId="9352"/>
    <cellStyle name="Bilješka 2 2 2 2 2 2 2" xfId="16268"/>
    <cellStyle name="Bilješka 2 2 2 2 2 2 2 2" xfId="33511"/>
    <cellStyle name="Bilješka 2 2 2 2 2 2 2 2 2" xfId="55012"/>
    <cellStyle name="Bilješka 2 2 2 2 2 2 2 3" xfId="58193"/>
    <cellStyle name="Bilješka 2 2 2 2 2 2 2 4" xfId="52683"/>
    <cellStyle name="Bilješka 2 2 2 2 2 2 3" xfId="23355"/>
    <cellStyle name="Bilješka 2 2 2 2 2 2 3 2" xfId="52031"/>
    <cellStyle name="Bilješka 2 2 2 2 2 2 4" xfId="24586"/>
    <cellStyle name="Bilješka 2 2 2 2 2 2 4 2" xfId="54357"/>
    <cellStyle name="Bilješka 2 2 2 2 2 2 5" xfId="33510"/>
    <cellStyle name="Bilješka 2 2 2 2 2 2 5 2" xfId="57547"/>
    <cellStyle name="Bilješka 2 2 2 2 2 3" xfId="10094"/>
    <cellStyle name="Bilješka 2 2 2 2 2 3 2" xfId="17675"/>
    <cellStyle name="Bilješka 2 2 2 2 2 3 2 2" xfId="33513"/>
    <cellStyle name="Bilješka 2 2 2 2 2 3 3" xfId="25797"/>
    <cellStyle name="Bilješka 2 2 2 2 2 3 4" xfId="33512"/>
    <cellStyle name="Bilješka 2 2 2 2 2 4" xfId="11249"/>
    <cellStyle name="Bilješka 2 2 2 2 2 4 2" xfId="18774"/>
    <cellStyle name="Bilješka 2 2 2 2 2 4 2 2" xfId="33515"/>
    <cellStyle name="Bilješka 2 2 2 2 2 4 3" xfId="26897"/>
    <cellStyle name="Bilješka 2 2 2 2 2 4 4" xfId="33514"/>
    <cellStyle name="Bilješka 2 2 2 2 2 4 5" xfId="48286"/>
    <cellStyle name="Bilješka 2 2 2 2 2 5" xfId="12035"/>
    <cellStyle name="Bilješka 2 2 2 2 2 5 2" xfId="19550"/>
    <cellStyle name="Bilješka 2 2 2 2 2 5 2 2" xfId="33517"/>
    <cellStyle name="Bilješka 2 2 2 2 2 5 3" xfId="27674"/>
    <cellStyle name="Bilješka 2 2 2 2 2 5 4" xfId="33516"/>
    <cellStyle name="Bilješka 2 2 2 2 2 5 5" xfId="49085"/>
    <cellStyle name="Bilješka 2 2 2 2 2 6" xfId="12929"/>
    <cellStyle name="Bilješka 2 2 2 2 2 6 2" xfId="20433"/>
    <cellStyle name="Bilješka 2 2 2 2 2 6 2 2" xfId="33519"/>
    <cellStyle name="Bilješka 2 2 2 2 2 6 3" xfId="28558"/>
    <cellStyle name="Bilješka 2 2 2 2 2 6 4" xfId="33518"/>
    <cellStyle name="Bilješka 2 2 2 2 2 6 5" xfId="52347"/>
    <cellStyle name="Bilješka 2 2 2 2 2 7" xfId="13665"/>
    <cellStyle name="Bilješka 2 2 2 2 2 7 2" xfId="21132"/>
    <cellStyle name="Bilješka 2 2 2 2 2 7 2 2" xfId="33521"/>
    <cellStyle name="Bilješka 2 2 2 2 2 7 3" xfId="29288"/>
    <cellStyle name="Bilješka 2 2 2 2 2 7 4" xfId="33520"/>
    <cellStyle name="Bilješka 2 2 2 2 2 7 5" xfId="56808"/>
    <cellStyle name="Bilješka 2 2 2 2 2 8" xfId="14462"/>
    <cellStyle name="Bilješka 2 2 2 2 2 8 2" xfId="21863"/>
    <cellStyle name="Bilješka 2 2 2 2 2 8 2 2" xfId="33523"/>
    <cellStyle name="Bilješka 2 2 2 2 2 8 3" xfId="30072"/>
    <cellStyle name="Bilješka 2 2 2 2 2 8 4" xfId="33522"/>
    <cellStyle name="Bilješka 2 2 2 2 2 9" xfId="15128"/>
    <cellStyle name="Bilješka 2 2 2 2 2 9 2" xfId="30731"/>
    <cellStyle name="Bilješka 2 2 2 2 2 9 3" xfId="33524"/>
    <cellStyle name="Bilješka 2 2 2 2 2_Hotel Fortuna" xfId="50381"/>
    <cellStyle name="Bilješka 2 2 2 2 3" xfId="8853"/>
    <cellStyle name="Bilješka 2 2 2 2 3 2" xfId="16054"/>
    <cellStyle name="Bilješka 2 2 2 2 3 2 2" xfId="33525"/>
    <cellStyle name="Bilješka 2 2 2 2 3 2 2 2" xfId="55013"/>
    <cellStyle name="Bilješka 2 2 2 2 3 2 3" xfId="58194"/>
    <cellStyle name="Bilješka 2 2 2 2 3 2 4" xfId="52684"/>
    <cellStyle name="Bilješka 2 2 2 2 3 3" xfId="16836"/>
    <cellStyle name="Bilješka 2 2 2 2 3 3 2" xfId="33526"/>
    <cellStyle name="Bilješka 2 2 2 2 3 3 3" xfId="51817"/>
    <cellStyle name="Bilješka 2 2 2 2 3 4" xfId="24372"/>
    <cellStyle name="Bilješka 2 2 2 2 3 4 2" xfId="54143"/>
    <cellStyle name="Bilješka 2 2 2 2 3 5" xfId="57333"/>
    <cellStyle name="Bilješka 2 2 2 2 3 6" xfId="48201"/>
    <cellStyle name="Bilješka 2 2 2 2 4" xfId="10140"/>
    <cellStyle name="Bilješka 2 2 2 2 4 2" xfId="17718"/>
    <cellStyle name="Bilješka 2 2 2 2 4 2 2" xfId="33528"/>
    <cellStyle name="Bilješka 2 2 2 2 4 3" xfId="25839"/>
    <cellStyle name="Bilješka 2 2 2 2 4 4" xfId="33527"/>
    <cellStyle name="Bilješka 2 2 2 2 4 5" xfId="48870"/>
    <cellStyle name="Bilješka 2 2 2 2 5" xfId="10852"/>
    <cellStyle name="Bilješka 2 2 2 2 5 2" xfId="18387"/>
    <cellStyle name="Bilješka 2 2 2 2 5 2 2" xfId="33530"/>
    <cellStyle name="Bilješka 2 2 2 2 5 3" xfId="26504"/>
    <cellStyle name="Bilješka 2 2 2 2 5 4" xfId="33529"/>
    <cellStyle name="Bilješka 2 2 2 2 5 5" xfId="51164"/>
    <cellStyle name="Bilješka 2 2 2 2 6" xfId="11537"/>
    <cellStyle name="Bilješka 2 2 2 2 6 2" xfId="19052"/>
    <cellStyle name="Bilješka 2 2 2 2 6 2 2" xfId="33532"/>
    <cellStyle name="Bilješka 2 2 2 2 6 3" xfId="27182"/>
    <cellStyle name="Bilješka 2 2 2 2 6 4" xfId="33531"/>
    <cellStyle name="Bilješka 2 2 2 2 6 5" xfId="56378"/>
    <cellStyle name="Bilješka 2 2 2 2 7" xfId="12430"/>
    <cellStyle name="Bilješka 2 2 2 2 7 2" xfId="19935"/>
    <cellStyle name="Bilješka 2 2 2 2 7 2 2" xfId="33534"/>
    <cellStyle name="Bilješka 2 2 2 2 7 3" xfId="28065"/>
    <cellStyle name="Bilješka 2 2 2 2 7 4" xfId="33533"/>
    <cellStyle name="Bilješka 2 2 2 2 8" xfId="13711"/>
    <cellStyle name="Bilješka 2 2 2 2 8 2" xfId="21178"/>
    <cellStyle name="Bilješka 2 2 2 2 8 2 2" xfId="33536"/>
    <cellStyle name="Bilješka 2 2 2 2 8 3" xfId="29333"/>
    <cellStyle name="Bilješka 2 2 2 2 8 4" xfId="33535"/>
    <cellStyle name="Bilješka 2 2 2 2 9" xfId="14589"/>
    <cellStyle name="Bilješka 2 2 2 2 9 2" xfId="21971"/>
    <cellStyle name="Bilješka 2 2 2 2 9 2 2" xfId="33538"/>
    <cellStyle name="Bilješka 2 2 2 2 9 3" xfId="30196"/>
    <cellStyle name="Bilješka 2 2 2 2 9 4" xfId="33537"/>
    <cellStyle name="Bilješka 2 2 2 2_Hotel Fortuna" xfId="49506"/>
    <cellStyle name="Bilješka 2 2 2 3" xfId="7883"/>
    <cellStyle name="Bilješka 2 2 2 3 10" xfId="11351"/>
    <cellStyle name="Bilješka 2 2 2 3 10 2" xfId="26999"/>
    <cellStyle name="Bilješka 2 2 2 3 10 3" xfId="33539"/>
    <cellStyle name="Bilješka 2 2 2 3 11" xfId="23250"/>
    <cellStyle name="Bilješka 2 2 2 3 12" xfId="46654"/>
    <cellStyle name="Bilješka 2 2 2 3 2" xfId="8133"/>
    <cellStyle name="Bilješka 2 2 2 3 2 10" xfId="23934"/>
    <cellStyle name="Bilješka 2 2 2 3 2 11" xfId="23257"/>
    <cellStyle name="Bilješka 2 2 2 3 2 12" xfId="33540"/>
    <cellStyle name="Bilješka 2 2 2 3 2 13" xfId="46931"/>
    <cellStyle name="Bilješka 2 2 2 3 2 2" xfId="9311"/>
    <cellStyle name="Bilješka 2 2 2 3 2 2 2" xfId="16227"/>
    <cellStyle name="Bilješka 2 2 2 3 2 2 2 2" xfId="33542"/>
    <cellStyle name="Bilješka 2 2 2 3 2 2 2 2 2" xfId="55014"/>
    <cellStyle name="Bilješka 2 2 2 3 2 2 2 3" xfId="58195"/>
    <cellStyle name="Bilješka 2 2 2 3 2 2 2 4" xfId="52685"/>
    <cellStyle name="Bilješka 2 2 2 3 2 2 3" xfId="23006"/>
    <cellStyle name="Bilješka 2 2 2 3 2 2 3 2" xfId="51990"/>
    <cellStyle name="Bilješka 2 2 2 3 2 2 4" xfId="24545"/>
    <cellStyle name="Bilješka 2 2 2 3 2 2 4 2" xfId="54316"/>
    <cellStyle name="Bilješka 2 2 2 3 2 2 5" xfId="33541"/>
    <cellStyle name="Bilješka 2 2 2 3 2 2 5 2" xfId="57506"/>
    <cellStyle name="Bilješka 2 2 2 3 2 3" xfId="10325"/>
    <cellStyle name="Bilješka 2 2 2 3 2 3 2" xfId="17879"/>
    <cellStyle name="Bilješka 2 2 2 3 2 3 2 2" xfId="33544"/>
    <cellStyle name="Bilješka 2 2 2 3 2 3 3" xfId="25996"/>
    <cellStyle name="Bilješka 2 2 2 3 2 3 4" xfId="33543"/>
    <cellStyle name="Bilješka 2 2 2 3 2 4" xfId="10690"/>
    <cellStyle name="Bilješka 2 2 2 3 2 4 2" xfId="18228"/>
    <cellStyle name="Bilješka 2 2 2 3 2 4 2 2" xfId="33546"/>
    <cellStyle name="Bilješka 2 2 2 3 2 4 3" xfId="26346"/>
    <cellStyle name="Bilješka 2 2 2 3 2 4 4" xfId="33545"/>
    <cellStyle name="Bilješka 2 2 2 3 2 4 5" xfId="48171"/>
    <cellStyle name="Bilješka 2 2 2 3 2 5" xfId="11994"/>
    <cellStyle name="Bilješka 2 2 2 3 2 5 2" xfId="19509"/>
    <cellStyle name="Bilješka 2 2 2 3 2 5 2 2" xfId="33548"/>
    <cellStyle name="Bilješka 2 2 2 3 2 5 3" xfId="27633"/>
    <cellStyle name="Bilješka 2 2 2 3 2 5 4" xfId="33547"/>
    <cellStyle name="Bilješka 2 2 2 3 2 5 5" xfId="49044"/>
    <cellStyle name="Bilješka 2 2 2 3 2 6" xfId="12888"/>
    <cellStyle name="Bilješka 2 2 2 3 2 6 2" xfId="20392"/>
    <cellStyle name="Bilješka 2 2 2 3 2 6 2 2" xfId="33550"/>
    <cellStyle name="Bilješka 2 2 2 3 2 6 3" xfId="28517"/>
    <cellStyle name="Bilješka 2 2 2 3 2 6 4" xfId="33549"/>
    <cellStyle name="Bilješka 2 2 2 3 2 6 5" xfId="51307"/>
    <cellStyle name="Bilješka 2 2 2 3 2 7" xfId="13893"/>
    <cellStyle name="Bilješka 2 2 2 3 2 7 2" xfId="21356"/>
    <cellStyle name="Bilješka 2 2 2 3 2 7 2 2" xfId="33552"/>
    <cellStyle name="Bilješka 2 2 2 3 2 7 3" xfId="29511"/>
    <cellStyle name="Bilješka 2 2 2 3 2 7 4" xfId="33551"/>
    <cellStyle name="Bilješka 2 2 2 3 2 7 5" xfId="56767"/>
    <cellStyle name="Bilješka 2 2 2 3 2 8" xfId="14798"/>
    <cellStyle name="Bilješka 2 2 2 3 2 8 2" xfId="22149"/>
    <cellStyle name="Bilješka 2 2 2 3 2 8 2 2" xfId="33554"/>
    <cellStyle name="Bilješka 2 2 2 3 2 8 3" xfId="30404"/>
    <cellStyle name="Bilješka 2 2 2 3 2 8 4" xfId="33553"/>
    <cellStyle name="Bilješka 2 2 2 3 2 9" xfId="14814"/>
    <cellStyle name="Bilješka 2 2 2 3 2 9 2" xfId="30420"/>
    <cellStyle name="Bilješka 2 2 2 3 2 9 3" xfId="33555"/>
    <cellStyle name="Bilješka 2 2 2 3 2_Hotel Fortuna" xfId="49649"/>
    <cellStyle name="Bilješka 2 2 2 3 3" xfId="9061"/>
    <cellStyle name="Bilješka 2 2 2 3 3 2" xfId="15941"/>
    <cellStyle name="Bilješka 2 2 2 3 3 2 2" xfId="33556"/>
    <cellStyle name="Bilješka 2 2 2 3 3 2 2 2" xfId="55015"/>
    <cellStyle name="Bilješka 2 2 2 3 3 2 3" xfId="58196"/>
    <cellStyle name="Bilješka 2 2 2 3 3 2 4" xfId="52686"/>
    <cellStyle name="Bilješka 2 2 2 3 3 3" xfId="16738"/>
    <cellStyle name="Bilješka 2 2 2 3 3 3 2" xfId="33557"/>
    <cellStyle name="Bilješka 2 2 2 3 3 3 3" xfId="51704"/>
    <cellStyle name="Bilješka 2 2 2 3 3 4" xfId="24259"/>
    <cellStyle name="Bilješka 2 2 2 3 3 4 2" xfId="54030"/>
    <cellStyle name="Bilješka 2 2 2 3 3 5" xfId="57220"/>
    <cellStyle name="Bilješka 2 2 2 3 3 6" xfId="47854"/>
    <cellStyle name="Bilješka 2 2 2 3 4" xfId="9883"/>
    <cellStyle name="Bilješka 2 2 2 3 4 2" xfId="17490"/>
    <cellStyle name="Bilješka 2 2 2 3 4 2 2" xfId="33559"/>
    <cellStyle name="Bilješka 2 2 2 3 4 3" xfId="25615"/>
    <cellStyle name="Bilješka 2 2 2 3 4 4" xfId="33558"/>
    <cellStyle name="Bilješka 2 2 2 3 4 5" xfId="48757"/>
    <cellStyle name="Bilješka 2 2 2 3 5" xfId="9570"/>
    <cellStyle name="Bilješka 2 2 2 3 5 2" xfId="17211"/>
    <cellStyle name="Bilješka 2 2 2 3 5 2 2" xfId="33561"/>
    <cellStyle name="Bilješka 2 2 2 3 5 3" xfId="25338"/>
    <cellStyle name="Bilješka 2 2 2 3 5 4" xfId="33560"/>
    <cellStyle name="Bilješka 2 2 2 3 5 5" xfId="51202"/>
    <cellStyle name="Bilješka 2 2 2 3 6" xfId="11744"/>
    <cellStyle name="Bilješka 2 2 2 3 6 2" xfId="19259"/>
    <cellStyle name="Bilješka 2 2 2 3 6 2 2" xfId="33563"/>
    <cellStyle name="Bilješka 2 2 2 3 6 3" xfId="27386"/>
    <cellStyle name="Bilješka 2 2 2 3 6 4" xfId="33562"/>
    <cellStyle name="Bilješka 2 2 2 3 6 5" xfId="50651"/>
    <cellStyle name="Bilješka 2 2 2 3 7" xfId="12638"/>
    <cellStyle name="Bilješka 2 2 2 3 7 2" xfId="20142"/>
    <cellStyle name="Bilješka 2 2 2 3 7 2 2" xfId="33565"/>
    <cellStyle name="Bilješka 2 2 2 3 7 3" xfId="28270"/>
    <cellStyle name="Bilješka 2 2 2 3 7 4" xfId="33564"/>
    <cellStyle name="Bilješka 2 2 2 3 8" xfId="13455"/>
    <cellStyle name="Bilješka 2 2 2 3 8 2" xfId="20926"/>
    <cellStyle name="Bilješka 2 2 2 3 8 2 2" xfId="33567"/>
    <cellStyle name="Bilješka 2 2 2 3 8 3" xfId="29080"/>
    <cellStyle name="Bilješka 2 2 2 3 8 4" xfId="33566"/>
    <cellStyle name="Bilješka 2 2 2 3 9" xfId="10846"/>
    <cellStyle name="Bilješka 2 2 2 3 9 2" xfId="18381"/>
    <cellStyle name="Bilješka 2 2 2 3 9 2 2" xfId="33569"/>
    <cellStyle name="Bilješka 2 2 2 3 9 3" xfId="26498"/>
    <cellStyle name="Bilješka 2 2 2 3 9 4" xfId="33568"/>
    <cellStyle name="Bilješka 2 2 2 3_Hotel Fortuna" xfId="49999"/>
    <cellStyle name="Bilješka 2 2 2 4" xfId="8689"/>
    <cellStyle name="Bilješka 2 2 2 4 2" xfId="15705"/>
    <cellStyle name="Bilješka 2 2 2 4 2 2" xfId="33571"/>
    <cellStyle name="Bilješka 2 2 2 4 2 2 2" xfId="55016"/>
    <cellStyle name="Bilješka 2 2 2 4 2 3" xfId="58197"/>
    <cellStyle name="Bilješka 2 2 2 4 2 4" xfId="52687"/>
    <cellStyle name="Bilješka 2 2 2 4 3" xfId="22717"/>
    <cellStyle name="Bilješka 2 2 2 4 3 2" xfId="51468"/>
    <cellStyle name="Bilješka 2 2 2 4 4" xfId="24023"/>
    <cellStyle name="Bilješka 2 2 2 4 4 2" xfId="50470"/>
    <cellStyle name="Bilješka 2 2 2 4 5" xfId="33570"/>
    <cellStyle name="Bilješka 2 2 2 4 5 2" xfId="56984"/>
    <cellStyle name="Bilješka 2 2 2 4 6" xfId="48124"/>
    <cellStyle name="Bilješka 2 2 2 5" xfId="9991"/>
    <cellStyle name="Bilješka 2 2 2 5 2" xfId="17583"/>
    <cellStyle name="Bilješka 2 2 2 5 2 2" xfId="33573"/>
    <cellStyle name="Bilješka 2 2 2 5 3" xfId="25705"/>
    <cellStyle name="Bilješka 2 2 2 5 4" xfId="33572"/>
    <cellStyle name="Bilješka 2 2 2 5 5" xfId="48519"/>
    <cellStyle name="Bilješka 2 2 2 6" xfId="11078"/>
    <cellStyle name="Bilješka 2 2 2 6 2" xfId="18606"/>
    <cellStyle name="Bilješka 2 2 2 6 2 2" xfId="33575"/>
    <cellStyle name="Bilješka 2 2 2 6 3" xfId="26727"/>
    <cellStyle name="Bilješka 2 2 2 6 4" xfId="33574"/>
    <cellStyle name="Bilješka 2 2 2 6 5" xfId="51124"/>
    <cellStyle name="Bilješka 2 2 2 7" xfId="11373"/>
    <cellStyle name="Bilješka 2 2 2 7 2" xfId="18888"/>
    <cellStyle name="Bilješka 2 2 2 7 2 2" xfId="33577"/>
    <cellStyle name="Bilješka 2 2 2 7 3" xfId="27020"/>
    <cellStyle name="Bilješka 2 2 2 7 4" xfId="33576"/>
    <cellStyle name="Bilješka 2 2 2 7 5" xfId="50543"/>
    <cellStyle name="Bilješka 2 2 2 8" xfId="12265"/>
    <cellStyle name="Bilješka 2 2 2 8 2" xfId="19770"/>
    <cellStyle name="Bilješka 2 2 2 8 2 2" xfId="33579"/>
    <cellStyle name="Bilješka 2 2 2 8 3" xfId="27902"/>
    <cellStyle name="Bilješka 2 2 2 8 4" xfId="33578"/>
    <cellStyle name="Bilješka 2 2 2 9" xfId="13562"/>
    <cellStyle name="Bilješka 2 2 2 9 2" xfId="21033"/>
    <cellStyle name="Bilješka 2 2 2 9 2 2" xfId="33581"/>
    <cellStyle name="Bilješka 2 2 2 9 3" xfId="29185"/>
    <cellStyle name="Bilješka 2 2 2 9 4" xfId="33580"/>
    <cellStyle name="Bilješka 2 2 2_Hotel Fortuna" xfId="50267"/>
    <cellStyle name="Bilješka 2 2 3" xfId="7578"/>
    <cellStyle name="Bilješka 2 2 3 10" xfId="14403"/>
    <cellStyle name="Bilješka 2 2 3 10 2" xfId="21808"/>
    <cellStyle name="Bilješka 2 2 3 10 2 2" xfId="33583"/>
    <cellStyle name="Bilješka 2 2 3 10 3" xfId="30013"/>
    <cellStyle name="Bilješka 2 2 3 10 4" xfId="33582"/>
    <cellStyle name="Bilješka 2 2 3 11" xfId="15041"/>
    <cellStyle name="Bilješka 2 2 3 11 2" xfId="30645"/>
    <cellStyle name="Bilješka 2 2 3 11 3" xfId="33584"/>
    <cellStyle name="Bilješka 2 2 3 12" xfId="22801"/>
    <cellStyle name="Bilješka 2 2 3 13" xfId="46479"/>
    <cellStyle name="Bilješka 2 2 3 2" xfId="7763"/>
    <cellStyle name="Bilješka 2 2 3 2 10" xfId="13094"/>
    <cellStyle name="Bilješka 2 2 3 2 10 2" xfId="20598"/>
    <cellStyle name="Bilješka 2 2 3 2 10 2 2" xfId="33586"/>
    <cellStyle name="Bilješka 2 2 3 2 10 3" xfId="28721"/>
    <cellStyle name="Bilješka 2 2 3 2 10 4" xfId="33585"/>
    <cellStyle name="Bilješka 2 2 3 2 11" xfId="14469"/>
    <cellStyle name="Bilješka 2 2 3 2 11 2" xfId="30079"/>
    <cellStyle name="Bilješka 2 2 3 2 11 3" xfId="33587"/>
    <cellStyle name="Bilješka 2 2 3 2 12" xfId="22199"/>
    <cellStyle name="Bilješka 2 2 3 2 13" xfId="46848"/>
    <cellStyle name="Bilješka 2 2 3 2 2" xfId="8003"/>
    <cellStyle name="Bilješka 2 2 3 2 2 10" xfId="14267"/>
    <cellStyle name="Bilješka 2 2 3 2 2 10 2" xfId="29879"/>
    <cellStyle name="Bilješka 2 2 3 2 2 10 3" xfId="33588"/>
    <cellStyle name="Bilješka 2 2 3 2 2 11" xfId="22303"/>
    <cellStyle name="Bilješka 2 2 3 2 2 12" xfId="47093"/>
    <cellStyle name="Bilješka 2 2 3 2 2 2" xfId="8319"/>
    <cellStyle name="Bilješka 2 2 3 2 2 2 10" xfId="23418"/>
    <cellStyle name="Bilješka 2 2 3 2 2 2 11" xfId="23992"/>
    <cellStyle name="Bilješka 2 2 3 2 2 2 12" xfId="33589"/>
    <cellStyle name="Bilješka 2 2 3 2 2 2 13" xfId="47184"/>
    <cellStyle name="Bilješka 2 2 3 2 2 2 2" xfId="9497"/>
    <cellStyle name="Bilješka 2 2 3 2 2 2 2 2" xfId="16492"/>
    <cellStyle name="Bilješka 2 2 3 2 2 2 2 2 2" xfId="33591"/>
    <cellStyle name="Bilješka 2 2 3 2 2 2 2 2 2 2" xfId="55017"/>
    <cellStyle name="Bilješka 2 2 3 2 2 2 2 2 3" xfId="58198"/>
    <cellStyle name="Bilješka 2 2 3 2 2 2 2 2 4" xfId="52688"/>
    <cellStyle name="Bilješka 2 2 3 2 2 2 2 3" xfId="22835"/>
    <cellStyle name="Bilješka 2 2 3 2 2 2 2 3 2" xfId="52255"/>
    <cellStyle name="Bilješka 2 2 3 2 2 2 2 4" xfId="24810"/>
    <cellStyle name="Bilješka 2 2 3 2 2 2 2 4 2" xfId="54581"/>
    <cellStyle name="Bilješka 2 2 3 2 2 2 2 5" xfId="33590"/>
    <cellStyle name="Bilješka 2 2 3 2 2 2 2 5 2" xfId="57771"/>
    <cellStyle name="Bilješka 2 2 3 2 2 2 3" xfId="8604"/>
    <cellStyle name="Bilješka 2 2 3 2 2 2 3 2" xfId="17149"/>
    <cellStyle name="Bilješka 2 2 3 2 2 2 3 2 2" xfId="33593"/>
    <cellStyle name="Bilješka 2 2 3 2 2 2 3 3" xfId="25189"/>
    <cellStyle name="Bilješka 2 2 3 2 2 2 3 4" xfId="33592"/>
    <cellStyle name="Bilješka 2 2 3 2 2 2 4" xfId="8501"/>
    <cellStyle name="Bilješka 2 2 3 2 2 2 4 2" xfId="15686"/>
    <cellStyle name="Bilješka 2 2 3 2 2 2 4 2 2" xfId="33595"/>
    <cellStyle name="Bilješka 2 2 3 2 2 2 4 3" xfId="25089"/>
    <cellStyle name="Bilješka 2 2 3 2 2 2 4 4" xfId="33594"/>
    <cellStyle name="Bilješka 2 2 3 2 2 2 4 5" xfId="47785"/>
    <cellStyle name="Bilješka 2 2 3 2 2 2 5" xfId="12180"/>
    <cellStyle name="Bilješka 2 2 3 2 2 2 5 2" xfId="19695"/>
    <cellStyle name="Bilješka 2 2 3 2 2 2 5 2 2" xfId="33597"/>
    <cellStyle name="Bilješka 2 2 3 2 2 2 5 3" xfId="27818"/>
    <cellStyle name="Bilješka 2 2 3 2 2 2 5 4" xfId="33596"/>
    <cellStyle name="Bilješka 2 2 3 2 2 2 5 5" xfId="49310"/>
    <cellStyle name="Bilješka 2 2 3 2 2 2 6" xfId="13074"/>
    <cellStyle name="Bilješka 2 2 3 2 2 2 6 2" xfId="20578"/>
    <cellStyle name="Bilješka 2 2 3 2 2 2 6 2 2" xfId="33599"/>
    <cellStyle name="Bilješka 2 2 3 2 2 2 6 3" xfId="28702"/>
    <cellStyle name="Bilješka 2 2 3 2 2 2 6 4" xfId="33598"/>
    <cellStyle name="Bilješka 2 2 3 2 2 2 6 5" xfId="51201"/>
    <cellStyle name="Bilješka 2 2 3 2 2 2 7" xfId="11421"/>
    <cellStyle name="Bilješka 2 2 3 2 2 2 7 2" xfId="18936"/>
    <cellStyle name="Bilješka 2 2 3 2 2 2 7 2 2" xfId="33601"/>
    <cellStyle name="Bilješka 2 2 3 2 2 2 7 3" xfId="27067"/>
    <cellStyle name="Bilješka 2 2 3 2 2 2 7 4" xfId="33600"/>
    <cellStyle name="Bilješka 2 2 3 2 2 2 7 5" xfId="56953"/>
    <cellStyle name="Bilješka 2 2 3 2 2 2 8" xfId="11336"/>
    <cellStyle name="Bilješka 2 2 3 2 2 2 8 2" xfId="18859"/>
    <cellStyle name="Bilješka 2 2 3 2 2 2 8 2 2" xfId="33603"/>
    <cellStyle name="Bilješka 2 2 3 2 2 2 8 3" xfId="26984"/>
    <cellStyle name="Bilješka 2 2 3 2 2 2 8 4" xfId="33602"/>
    <cellStyle name="Bilješka 2 2 3 2 2 2 9" xfId="14510"/>
    <cellStyle name="Bilješka 2 2 3 2 2 2 9 2" xfId="30120"/>
    <cellStyle name="Bilješka 2 2 3 2 2 2 9 3" xfId="33604"/>
    <cellStyle name="Bilješka 2 2 3 2 2 2_Hotel Fortuna" xfId="49540"/>
    <cellStyle name="Bilješka 2 2 3 2 2 3" xfId="9181"/>
    <cellStyle name="Bilješka 2 2 3 2 2 3 2" xfId="16395"/>
    <cellStyle name="Bilješka 2 2 3 2 2 3 2 2" xfId="33605"/>
    <cellStyle name="Bilješka 2 2 3 2 2 3 2 2 2" xfId="55018"/>
    <cellStyle name="Bilješka 2 2 3 2 2 3 2 3" xfId="58199"/>
    <cellStyle name="Bilješka 2 2 3 2 2 3 2 4" xfId="52689"/>
    <cellStyle name="Bilješka 2 2 3 2 2 3 3" xfId="17029"/>
    <cellStyle name="Bilješka 2 2 3 2 2 3 3 2" xfId="33606"/>
    <cellStyle name="Bilješka 2 2 3 2 2 3 3 3" xfId="52158"/>
    <cellStyle name="Bilješka 2 2 3 2 2 3 4" xfId="24713"/>
    <cellStyle name="Bilješka 2 2 3 2 2 3 4 2" xfId="54484"/>
    <cellStyle name="Bilješka 2 2 3 2 2 3 5" xfId="57674"/>
    <cellStyle name="Bilješka 2 2 3 2 2 3 6" xfId="47610"/>
    <cellStyle name="Bilješka 2 2 3 2 2 4" xfId="9818"/>
    <cellStyle name="Bilješka 2 2 3 2 2 4 2" xfId="17431"/>
    <cellStyle name="Bilješka 2 2 3 2 2 4 2 2" xfId="33608"/>
    <cellStyle name="Bilješka 2 2 3 2 2 4 3" xfId="25556"/>
    <cellStyle name="Bilješka 2 2 3 2 2 4 4" xfId="33607"/>
    <cellStyle name="Bilješka 2 2 3 2 2 4 5" xfId="49213"/>
    <cellStyle name="Bilješka 2 2 3 2 2 5" xfId="10597"/>
    <cellStyle name="Bilješka 2 2 3 2 2 5 2" xfId="18137"/>
    <cellStyle name="Bilješka 2 2 3 2 2 5 2 2" xfId="33610"/>
    <cellStyle name="Bilješka 2 2 3 2 2 5 3" xfId="26254"/>
    <cellStyle name="Bilješka 2 2 3 2 2 5 4" xfId="33609"/>
    <cellStyle name="Bilješka 2 2 3 2 2 5 5" xfId="52323"/>
    <cellStyle name="Bilješka 2 2 3 2 2 6" xfId="11864"/>
    <cellStyle name="Bilješka 2 2 3 2 2 6 2" xfId="19379"/>
    <cellStyle name="Bilješka 2 2 3 2 2 6 2 2" xfId="33612"/>
    <cellStyle name="Bilješka 2 2 3 2 2 6 3" xfId="27505"/>
    <cellStyle name="Bilješka 2 2 3 2 2 6 4" xfId="33611"/>
    <cellStyle name="Bilješka 2 2 3 2 2 6 5" xfId="56637"/>
    <cellStyle name="Bilješka 2 2 3 2 2 7" xfId="12758"/>
    <cellStyle name="Bilješka 2 2 3 2 2 7 2" xfId="20262"/>
    <cellStyle name="Bilješka 2 2 3 2 2 7 2 2" xfId="33614"/>
    <cellStyle name="Bilješka 2 2 3 2 2 7 3" xfId="28389"/>
    <cellStyle name="Bilješka 2 2 3 2 2 7 4" xfId="33613"/>
    <cellStyle name="Bilješka 2 2 3 2 2 8" xfId="13390"/>
    <cellStyle name="Bilješka 2 2 3 2 2 8 2" xfId="20863"/>
    <cellStyle name="Bilješka 2 2 3 2 2 8 2 2" xfId="33616"/>
    <cellStyle name="Bilješka 2 2 3 2 2 8 3" xfId="29015"/>
    <cellStyle name="Bilješka 2 2 3 2 2 8 4" xfId="33615"/>
    <cellStyle name="Bilješka 2 2 3 2 2 9" xfId="13269"/>
    <cellStyle name="Bilješka 2 2 3 2 2 9 2" xfId="20745"/>
    <cellStyle name="Bilješka 2 2 3 2 2 9 2 2" xfId="33618"/>
    <cellStyle name="Bilješka 2 2 3 2 2 9 3" xfId="28895"/>
    <cellStyle name="Bilješka 2 2 3 2 2 9 4" xfId="33617"/>
    <cellStyle name="Bilješka 2 2 3 2 2_Hotel Fortuna" xfId="50385"/>
    <cellStyle name="Bilješka 2 2 3 2 3" xfId="8126"/>
    <cellStyle name="Bilješka 2 2 3 2 3 10" xfId="22722"/>
    <cellStyle name="Bilješka 2 2 3 2 3 11" xfId="22398"/>
    <cellStyle name="Bilješka 2 2 3 2 3 12" xfId="33619"/>
    <cellStyle name="Bilješka 2 2 3 2 3 2" xfId="9304"/>
    <cellStyle name="Bilješka 2 2 3 2 3 2 2" xfId="16559"/>
    <cellStyle name="Bilješka 2 2 3 2 3 2 2 2" xfId="33621"/>
    <cellStyle name="Bilješka 2 2 3 2 3 2 2 2 2" xfId="52690"/>
    <cellStyle name="Bilješka 2 2 3 2 3 2 2 3" xfId="55019"/>
    <cellStyle name="Bilješka 2 2 3 2 3 2 2 4" xfId="58200"/>
    <cellStyle name="Bilješka 2 2 3 2 3 2 2 5" xfId="47361"/>
    <cellStyle name="Bilješka 2 2 3 2 3 2 3" xfId="23259"/>
    <cellStyle name="Bilješka 2 2 3 2 3 2 4" xfId="24877"/>
    <cellStyle name="Bilješka 2 2 3 2 3 2 4 2" xfId="47450"/>
    <cellStyle name="Bilješka 2 2 3 2 3 2 5" xfId="33620"/>
    <cellStyle name="Bilješka 2 2 3 2 3 2 5 2" xfId="49378"/>
    <cellStyle name="Bilješka 2 2 3 2 3 2 6" xfId="54648"/>
    <cellStyle name="Bilješka 2 2 3 2 3 2 7" xfId="57838"/>
    <cellStyle name="Bilješka 2 2 3 2 3 2 8" xfId="47252"/>
    <cellStyle name="Bilješka 2 2 3 2 3 2_Hotel Fortuna" xfId="49651"/>
    <cellStyle name="Bilješka 2 2 3 2 3 3" xfId="9710"/>
    <cellStyle name="Bilješka 2 2 3 2 3 3 2" xfId="16219"/>
    <cellStyle name="Bilješka 2 2 3 2 3 3 2 2" xfId="33623"/>
    <cellStyle name="Bilješka 2 2 3 2 3 3 2 2 2" xfId="55020"/>
    <cellStyle name="Bilješka 2 2 3 2 3 3 2 3" xfId="58201"/>
    <cellStyle name="Bilješka 2 2 3 2 3 3 2 4" xfId="52691"/>
    <cellStyle name="Bilješka 2 2 3 2 3 3 3" xfId="22420"/>
    <cellStyle name="Bilješka 2 2 3 2 3 3 3 2" xfId="51982"/>
    <cellStyle name="Bilješka 2 2 3 2 3 3 4" xfId="24537"/>
    <cellStyle name="Bilješka 2 2 3 2 3 3 4 2" xfId="54308"/>
    <cellStyle name="Bilješka 2 2 3 2 3 3 5" xfId="33622"/>
    <cellStyle name="Bilješka 2 2 3 2 3 3 5 2" xfId="57498"/>
    <cellStyle name="Bilješka 2 2 3 2 3 3 6" xfId="48089"/>
    <cellStyle name="Bilješka 2 2 3 2 3 4" xfId="11277"/>
    <cellStyle name="Bilješka 2 2 3 2 3 4 2" xfId="18801"/>
    <cellStyle name="Bilješka 2 2 3 2 3 4 2 2" xfId="33625"/>
    <cellStyle name="Bilješka 2 2 3 2 3 4 3" xfId="26925"/>
    <cellStyle name="Bilješka 2 2 3 2 3 4 4" xfId="33624"/>
    <cellStyle name="Bilješka 2 2 3 2 3 4 5" xfId="49036"/>
    <cellStyle name="Bilješka 2 2 3 2 3 5" xfId="11987"/>
    <cellStyle name="Bilješka 2 2 3 2 3 5 2" xfId="19502"/>
    <cellStyle name="Bilješka 2 2 3 2 3 5 2 2" xfId="33627"/>
    <cellStyle name="Bilješka 2 2 3 2 3 5 3" xfId="27626"/>
    <cellStyle name="Bilješka 2 2 3 2 3 5 4" xfId="33626"/>
    <cellStyle name="Bilješka 2 2 3 2 3 5 5" xfId="51331"/>
    <cellStyle name="Bilješka 2 2 3 2 3 6" xfId="12881"/>
    <cellStyle name="Bilješka 2 2 3 2 3 6 2" xfId="20385"/>
    <cellStyle name="Bilješka 2 2 3 2 3 6 2 2" xfId="33629"/>
    <cellStyle name="Bilješka 2 2 3 2 3 6 3" xfId="28510"/>
    <cellStyle name="Bilješka 2 2 3 2 3 6 4" xfId="33628"/>
    <cellStyle name="Bilješka 2 2 3 2 3 6 5" xfId="56760"/>
    <cellStyle name="Bilješka 2 2 3 2 3 7" xfId="13284"/>
    <cellStyle name="Bilješka 2 2 3 2 3 7 2" xfId="20760"/>
    <cellStyle name="Bilješka 2 2 3 2 3 7 2 2" xfId="33631"/>
    <cellStyle name="Bilješka 2 2 3 2 3 7 3" xfId="28910"/>
    <cellStyle name="Bilješka 2 2 3 2 3 7 4" xfId="33630"/>
    <cellStyle name="Bilješka 2 2 3 2 3 8" xfId="14283"/>
    <cellStyle name="Bilješka 2 2 3 2 3 8 2" xfId="21698"/>
    <cellStyle name="Bilješka 2 2 3 2 3 8 2 2" xfId="33633"/>
    <cellStyle name="Bilješka 2 2 3 2 3 8 3" xfId="29895"/>
    <cellStyle name="Bilješka 2 2 3 2 3 8 4" xfId="33632"/>
    <cellStyle name="Bilješka 2 2 3 2 3 9" xfId="15160"/>
    <cellStyle name="Bilješka 2 2 3 2 3 9 2" xfId="30762"/>
    <cellStyle name="Bilješka 2 2 3 2 3 9 3" xfId="33634"/>
    <cellStyle name="Bilješka 2 2 3 2 3_Hotel Fortuna" xfId="50379"/>
    <cellStyle name="Bilješka 2 2 3 2 4" xfId="8941"/>
    <cellStyle name="Bilješka 2 2 3 2 4 2" xfId="16139"/>
    <cellStyle name="Bilješka 2 2 3 2 4 2 2" xfId="33635"/>
    <cellStyle name="Bilješka 2 2 3 2 4 2 2 2" xfId="55021"/>
    <cellStyle name="Bilješka 2 2 3 2 4 2 3" xfId="58202"/>
    <cellStyle name="Bilješka 2 2 3 2 4 2 4" xfId="52692"/>
    <cellStyle name="Bilješka 2 2 3 2 4 3" xfId="16920"/>
    <cellStyle name="Bilješka 2 2 3 2 4 3 2" xfId="33636"/>
    <cellStyle name="Bilješka 2 2 3 2 4 3 3" xfId="51902"/>
    <cellStyle name="Bilješka 2 2 3 2 4 4" xfId="24457"/>
    <cellStyle name="Bilješka 2 2 3 2 4 4 2" xfId="54228"/>
    <cellStyle name="Bilješka 2 2 3 2 4 5" xfId="57418"/>
    <cellStyle name="Bilješka 2 2 3 2 4 6" xfId="47998"/>
    <cellStyle name="Bilješka 2 2 3 2 5" xfId="10118"/>
    <cellStyle name="Bilješka 2 2 3 2 5 2" xfId="17697"/>
    <cellStyle name="Bilješka 2 2 3 2 5 2 2" xfId="33638"/>
    <cellStyle name="Bilješka 2 2 3 2 5 3" xfId="25819"/>
    <cellStyle name="Bilješka 2 2 3 2 5 4" xfId="33637"/>
    <cellStyle name="Bilješka 2 2 3 2 5 5" xfId="48955"/>
    <cellStyle name="Bilješka 2 2 3 2 6" xfId="10418"/>
    <cellStyle name="Bilješka 2 2 3 2 6 2" xfId="17962"/>
    <cellStyle name="Bilješka 2 2 3 2 6 2 2" xfId="33640"/>
    <cellStyle name="Bilješka 2 2 3 2 6 3" xfId="26078"/>
    <cellStyle name="Bilješka 2 2 3 2 6 4" xfId="33639"/>
    <cellStyle name="Bilješka 2 2 3 2 6 5" xfId="51378"/>
    <cellStyle name="Bilješka 2 2 3 2 7" xfId="11624"/>
    <cellStyle name="Bilješka 2 2 3 2 7 2" xfId="19139"/>
    <cellStyle name="Bilješka 2 2 3 2 7 2 2" xfId="33642"/>
    <cellStyle name="Bilješka 2 2 3 2 7 3" xfId="27268"/>
    <cellStyle name="Bilješka 2 2 3 2 7 4" xfId="33641"/>
    <cellStyle name="Bilješka 2 2 3 2 7 5" xfId="56294"/>
    <cellStyle name="Bilješka 2 2 3 2 8" xfId="12518"/>
    <cellStyle name="Bilješka 2 2 3 2 8 2" xfId="20022"/>
    <cellStyle name="Bilješka 2 2 3 2 8 2 2" xfId="33644"/>
    <cellStyle name="Bilješka 2 2 3 2 8 3" xfId="28152"/>
    <cellStyle name="Bilješka 2 2 3 2 8 4" xfId="33643"/>
    <cellStyle name="Bilješka 2 2 3 2 9" xfId="13689"/>
    <cellStyle name="Bilješka 2 2 3 2 9 2" xfId="21156"/>
    <cellStyle name="Bilješka 2 2 3 2 9 2 2" xfId="33646"/>
    <cellStyle name="Bilješka 2 2 3 2 9 3" xfId="29312"/>
    <cellStyle name="Bilješka 2 2 3 2 9 4" xfId="33645"/>
    <cellStyle name="Bilješka 2 2 3 2_Hotel Fortuna" xfId="50407"/>
    <cellStyle name="Bilješka 2 2 3 3" xfId="8143"/>
    <cellStyle name="Bilješka 2 2 3 3 10" xfId="23734"/>
    <cellStyle name="Bilješka 2 2 3 3 11" xfId="23055"/>
    <cellStyle name="Bilješka 2 2 3 3 12" xfId="33647"/>
    <cellStyle name="Bilješka 2 2 3 3 13" xfId="46941"/>
    <cellStyle name="Bilješka 2 2 3 3 2" xfId="9321"/>
    <cellStyle name="Bilješka 2 2 3 3 2 2" xfId="16237"/>
    <cellStyle name="Bilješka 2 2 3 3 2 2 2" xfId="33649"/>
    <cellStyle name="Bilješka 2 2 3 3 2 2 2 2" xfId="55022"/>
    <cellStyle name="Bilješka 2 2 3 3 2 2 3" xfId="58203"/>
    <cellStyle name="Bilješka 2 2 3 3 2 2 4" xfId="52693"/>
    <cellStyle name="Bilješka 2 2 3 3 2 3" xfId="23775"/>
    <cellStyle name="Bilješka 2 2 3 3 2 3 2" xfId="52000"/>
    <cellStyle name="Bilješka 2 2 3 3 2 4" xfId="24555"/>
    <cellStyle name="Bilješka 2 2 3 3 2 4 2" xfId="54326"/>
    <cellStyle name="Bilješka 2 2 3 3 2 5" xfId="33648"/>
    <cellStyle name="Bilješka 2 2 3 3 2 5 2" xfId="57516"/>
    <cellStyle name="Bilješka 2 2 3 3 3" xfId="9891"/>
    <cellStyle name="Bilješka 2 2 3 3 3 2" xfId="17498"/>
    <cellStyle name="Bilješka 2 2 3 3 3 2 2" xfId="33651"/>
    <cellStyle name="Bilješka 2 2 3 3 3 3" xfId="25622"/>
    <cellStyle name="Bilješka 2 2 3 3 3 4" xfId="33650"/>
    <cellStyle name="Bilješka 2 2 3 3 4" xfId="10856"/>
    <cellStyle name="Bilješka 2 2 3 3 4 2" xfId="18391"/>
    <cellStyle name="Bilješka 2 2 3 3 4 2 2" xfId="33653"/>
    <cellStyle name="Bilješka 2 2 3 3 4 3" xfId="26508"/>
    <cellStyle name="Bilješka 2 2 3 3 4 4" xfId="33652"/>
    <cellStyle name="Bilješka 2 2 3 3 4 5" xfId="48116"/>
    <cellStyle name="Bilješka 2 2 3 3 5" xfId="12004"/>
    <cellStyle name="Bilješka 2 2 3 3 5 2" xfId="19519"/>
    <cellStyle name="Bilješka 2 2 3 3 5 2 2" xfId="33655"/>
    <cellStyle name="Bilješka 2 2 3 3 5 3" xfId="27643"/>
    <cellStyle name="Bilješka 2 2 3 3 5 4" xfId="33654"/>
    <cellStyle name="Bilješka 2 2 3 3 5 5" xfId="49054"/>
    <cellStyle name="Bilješka 2 2 3 3 6" xfId="12898"/>
    <cellStyle name="Bilješka 2 2 3 3 6 2" xfId="20402"/>
    <cellStyle name="Bilješka 2 2 3 3 6 2 2" xfId="33657"/>
    <cellStyle name="Bilješka 2 2 3 3 6 3" xfId="28527"/>
    <cellStyle name="Bilješka 2 2 3 3 6 4" xfId="33656"/>
    <cellStyle name="Bilješka 2 2 3 3 6 5" xfId="50727"/>
    <cellStyle name="Bilješka 2 2 3 3 7" xfId="13463"/>
    <cellStyle name="Bilješka 2 2 3 3 7 2" xfId="20934"/>
    <cellStyle name="Bilješka 2 2 3 3 7 2 2" xfId="33659"/>
    <cellStyle name="Bilješka 2 2 3 3 7 3" xfId="29087"/>
    <cellStyle name="Bilješka 2 2 3 3 7 4" xfId="33658"/>
    <cellStyle name="Bilješka 2 2 3 3 7 5" xfId="56777"/>
    <cellStyle name="Bilješka 2 2 3 3 8" xfId="14713"/>
    <cellStyle name="Bilješka 2 2 3 3 8 2" xfId="22080"/>
    <cellStyle name="Bilješka 2 2 3 3 8 2 2" xfId="33661"/>
    <cellStyle name="Bilješka 2 2 3 3 8 3" xfId="30319"/>
    <cellStyle name="Bilješka 2 2 3 3 8 4" xfId="33660"/>
    <cellStyle name="Bilješka 2 2 3 3 9" xfId="15355"/>
    <cellStyle name="Bilješka 2 2 3 3 9 2" xfId="30955"/>
    <cellStyle name="Bilješka 2 2 3 3 9 3" xfId="33662"/>
    <cellStyle name="Bilješka 2 2 3 3_Hotel Fortuna" xfId="49895"/>
    <cellStyle name="Bilješka 2 2 3 4" xfId="8750"/>
    <cellStyle name="Bilješka 2 2 3 4 2" xfId="15758"/>
    <cellStyle name="Bilješka 2 2 3 4 2 2" xfId="33663"/>
    <cellStyle name="Bilješka 2 2 3 4 2 2 2" xfId="55023"/>
    <cellStyle name="Bilješka 2 2 3 4 2 3" xfId="58204"/>
    <cellStyle name="Bilješka 2 2 3 4 2 4" xfId="52694"/>
    <cellStyle name="Bilješka 2 2 3 4 3" xfId="16634"/>
    <cellStyle name="Bilješka 2 2 3 4 3 2" xfId="33664"/>
    <cellStyle name="Bilješka 2 2 3 4 3 3" xfId="51521"/>
    <cellStyle name="Bilješka 2 2 3 4 4" xfId="24076"/>
    <cellStyle name="Bilješka 2 2 3 4 4 2" xfId="50952"/>
    <cellStyle name="Bilješka 2 2 3 4 5" xfId="57037"/>
    <cellStyle name="Bilješka 2 2 3 4 6" xfId="48238"/>
    <cellStyle name="Bilješka 2 2 3 5" xfId="9779"/>
    <cellStyle name="Bilješka 2 2 3 5 2" xfId="17397"/>
    <cellStyle name="Bilješka 2 2 3 5 2 2" xfId="33666"/>
    <cellStyle name="Bilješka 2 2 3 5 3" xfId="25522"/>
    <cellStyle name="Bilješka 2 2 3 5 4" xfId="33665"/>
    <cellStyle name="Bilješka 2 2 3 5 5" xfId="48573"/>
    <cellStyle name="Bilješka 2 2 3 6" xfId="10568"/>
    <cellStyle name="Bilješka 2 2 3 6 2" xfId="18108"/>
    <cellStyle name="Bilješka 2 2 3 6 2 2" xfId="33668"/>
    <cellStyle name="Bilješka 2 2 3 6 3" xfId="26225"/>
    <cellStyle name="Bilješka 2 2 3 6 4" xfId="33667"/>
    <cellStyle name="Bilješka 2 2 3 6 5" xfId="52292"/>
    <cellStyle name="Bilješka 2 2 3 7" xfId="11434"/>
    <cellStyle name="Bilješka 2 2 3 7 2" xfId="18949"/>
    <cellStyle name="Bilješka 2 2 3 7 2 2" xfId="33670"/>
    <cellStyle name="Bilješka 2 2 3 7 3" xfId="27080"/>
    <cellStyle name="Bilješka 2 2 3 7 4" xfId="33669"/>
    <cellStyle name="Bilješka 2 2 3 7 5" xfId="56470"/>
    <cellStyle name="Bilješka 2 2 3 8" xfId="12327"/>
    <cellStyle name="Bilješka 2 2 3 8 2" xfId="19832"/>
    <cellStyle name="Bilješka 2 2 3 8 2 2" xfId="33672"/>
    <cellStyle name="Bilješka 2 2 3 8 3" xfId="27963"/>
    <cellStyle name="Bilješka 2 2 3 8 4" xfId="33671"/>
    <cellStyle name="Bilješka 2 2 3 9" xfId="13353"/>
    <cellStyle name="Bilješka 2 2 3 9 2" xfId="20829"/>
    <cellStyle name="Bilješka 2 2 3 9 2 2" xfId="33674"/>
    <cellStyle name="Bilješka 2 2 3 9 3" xfId="28978"/>
    <cellStyle name="Bilješka 2 2 3 9 4" xfId="33673"/>
    <cellStyle name="Bilješka 2 2 3_Hotel Fortuna" xfId="49831"/>
    <cellStyle name="Bilješka 2 2 4" xfId="8371"/>
    <cellStyle name="Bilješka 2 2 4 2" xfId="15606"/>
    <cellStyle name="Bilješka 2 2 4 2 2" xfId="33676"/>
    <cellStyle name="Bilješka 2 2 4 3" xfId="24962"/>
    <cellStyle name="Bilješka 2 2 4 4" xfId="33675"/>
    <cellStyle name="Bilješka 2 2 4 5" xfId="47946"/>
    <cellStyle name="Bilješka 2 2 5" xfId="8646"/>
    <cellStyle name="Bilješka 2 2 5 2" xfId="15537"/>
    <cellStyle name="Bilješka 2 2 5 2 2" xfId="33678"/>
    <cellStyle name="Bilješka 2 2 5 3" xfId="25231"/>
    <cellStyle name="Bilješka 2 2 5 4" xfId="33677"/>
    <cellStyle name="Bilješka 2 2 5 5" xfId="48436"/>
    <cellStyle name="Bilješka 2 2 6" xfId="10704"/>
    <cellStyle name="Bilješka 2 2 6 2" xfId="18242"/>
    <cellStyle name="Bilješka 2 2 6 2 2" xfId="33680"/>
    <cellStyle name="Bilješka 2 2 6 3" xfId="26359"/>
    <cellStyle name="Bilješka 2 2 6 4" xfId="33679"/>
    <cellStyle name="Bilješka 2 2 6 5" xfId="50604"/>
    <cellStyle name="Bilješka 2 2 7" xfId="11106"/>
    <cellStyle name="Bilješka 2 2 7 2" xfId="18634"/>
    <cellStyle name="Bilješka 2 2 7 2 2" xfId="33682"/>
    <cellStyle name="Bilješka 2 2 7 3" xfId="26755"/>
    <cellStyle name="Bilješka 2 2 7 4" xfId="33681"/>
    <cellStyle name="Bilješka 2 2 7 5" xfId="50517"/>
    <cellStyle name="Bilješka 2 2 8" xfId="10448"/>
    <cellStyle name="Bilješka 2 2 8 2" xfId="17992"/>
    <cellStyle name="Bilješka 2 2 8 2 2" xfId="33684"/>
    <cellStyle name="Bilješka 2 2 8 3" xfId="26108"/>
    <cellStyle name="Bilješka 2 2 8 4" xfId="33683"/>
    <cellStyle name="Bilješka 2 2 9" xfId="12227"/>
    <cellStyle name="Bilješka 2 2 9 2" xfId="19742"/>
    <cellStyle name="Bilješka 2 2 9 2 2" xfId="33686"/>
    <cellStyle name="Bilješka 2 2 9 3" xfId="27864"/>
    <cellStyle name="Bilješka 2 2 9 4" xfId="33685"/>
    <cellStyle name="Bilješka 2 2_Hotel Fortuna" xfId="49966"/>
    <cellStyle name="Bilješka 2 3" xfId="2404"/>
    <cellStyle name="Bilješka 2 3 10" xfId="14679"/>
    <cellStyle name="Bilješka 2 3 10 2" xfId="22052"/>
    <cellStyle name="Bilješka 2 3 10 2 2" xfId="33688"/>
    <cellStyle name="Bilješka 2 3 10 3" xfId="30286"/>
    <cellStyle name="Bilješka 2 3 10 4" xfId="33687"/>
    <cellStyle name="Bilješka 2 3 11" xfId="14895"/>
    <cellStyle name="Bilješka 2 3 11 2" xfId="30501"/>
    <cellStyle name="Bilješka 2 3 11 3" xfId="33689"/>
    <cellStyle name="Bilješka 2 3 12" xfId="22243"/>
    <cellStyle name="Bilješka 2 3 13" xfId="45926"/>
    <cellStyle name="Bilješka 2 3 14" xfId="6915"/>
    <cellStyle name="Bilješka 2 3 2" xfId="7519"/>
    <cellStyle name="Bilješka 2 3 2 10" xfId="14093"/>
    <cellStyle name="Bilješka 2 3 2 10 2" xfId="21526"/>
    <cellStyle name="Bilješka 2 3 2 10 2 2" xfId="33691"/>
    <cellStyle name="Bilješka 2 3 2 10 3" xfId="29709"/>
    <cellStyle name="Bilješka 2 3 2 10 4" xfId="33690"/>
    <cellStyle name="Bilješka 2 3 2 11" xfId="15005"/>
    <cellStyle name="Bilješka 2 3 2 11 2" xfId="30609"/>
    <cellStyle name="Bilješka 2 3 2 11 3" xfId="33692"/>
    <cellStyle name="Bilješka 2 3 2 12" xfId="22708"/>
    <cellStyle name="Bilješka 2 3 2 2" xfId="7677"/>
    <cellStyle name="Bilješka 2 3 2 2 10" xfId="15375"/>
    <cellStyle name="Bilješka 2 3 2 2 10 2" xfId="30975"/>
    <cellStyle name="Bilješka 2 3 2 2 10 3" xfId="33693"/>
    <cellStyle name="Bilješka 2 3 2 2 11" xfId="22289"/>
    <cellStyle name="Bilješka 2 3 2 2 12" xfId="46765"/>
    <cellStyle name="Bilješka 2 3 2 2 2" xfId="8269"/>
    <cellStyle name="Bilješka 2 3 2 2 2 10" xfId="22899"/>
    <cellStyle name="Bilješka 2 3 2 2 2 11" xfId="23711"/>
    <cellStyle name="Bilješka 2 3 2 2 2 12" xfId="33694"/>
    <cellStyle name="Bilješka 2 3 2 2 2 13" xfId="47136"/>
    <cellStyle name="Bilješka 2 3 2 2 2 2" xfId="9447"/>
    <cellStyle name="Bilješka 2 3 2 2 2 2 2" xfId="16442"/>
    <cellStyle name="Bilješka 2 3 2 2 2 2 2 2" xfId="33696"/>
    <cellStyle name="Bilješka 2 3 2 2 2 2 2 2 2" xfId="55024"/>
    <cellStyle name="Bilješka 2 3 2 2 2 2 2 3" xfId="58205"/>
    <cellStyle name="Bilješka 2 3 2 2 2 2 2 4" xfId="52695"/>
    <cellStyle name="Bilješka 2 3 2 2 2 2 3" xfId="23404"/>
    <cellStyle name="Bilješka 2 3 2 2 2 2 3 2" xfId="52205"/>
    <cellStyle name="Bilješka 2 3 2 2 2 2 4" xfId="24760"/>
    <cellStyle name="Bilješka 2 3 2 2 2 2 4 2" xfId="54531"/>
    <cellStyle name="Bilješka 2 3 2 2 2 2 5" xfId="33695"/>
    <cellStyle name="Bilješka 2 3 2 2 2 2 5 2" xfId="57721"/>
    <cellStyle name="Bilješka 2 3 2 2 2 3" xfId="8600"/>
    <cellStyle name="Bilješka 2 3 2 2 2 3 2" xfId="15691"/>
    <cellStyle name="Bilješka 2 3 2 2 2 3 2 2" xfId="33698"/>
    <cellStyle name="Bilješka 2 3 2 2 2 3 3" xfId="25185"/>
    <cellStyle name="Bilješka 2 3 2 2 2 3 4" xfId="33697"/>
    <cellStyle name="Bilješka 2 3 2 2 2 4" xfId="11232"/>
    <cellStyle name="Bilješka 2 3 2 2 2 4 2" xfId="18757"/>
    <cellStyle name="Bilješka 2 3 2 2 2 4 2 2" xfId="33700"/>
    <cellStyle name="Bilješka 2 3 2 2 2 4 3" xfId="26880"/>
    <cellStyle name="Bilješka 2 3 2 2 2 4 4" xfId="33699"/>
    <cellStyle name="Bilješka 2 3 2 2 2 4 5" xfId="47885"/>
    <cellStyle name="Bilješka 2 3 2 2 2 5" xfId="12130"/>
    <cellStyle name="Bilješka 2 3 2 2 2 5 2" xfId="19645"/>
    <cellStyle name="Bilješka 2 3 2 2 2 5 2 2" xfId="33702"/>
    <cellStyle name="Bilješka 2 3 2 2 2 5 3" xfId="27768"/>
    <cellStyle name="Bilješka 2 3 2 2 2 5 4" xfId="33701"/>
    <cellStyle name="Bilješka 2 3 2 2 2 5 5" xfId="49260"/>
    <cellStyle name="Bilješka 2 3 2 2 2 6" xfId="13024"/>
    <cellStyle name="Bilješka 2 3 2 2 2 6 2" xfId="20528"/>
    <cellStyle name="Bilješka 2 3 2 2 2 6 2 2" xfId="33704"/>
    <cellStyle name="Bilješka 2 3 2 2 2 6 3" xfId="28652"/>
    <cellStyle name="Bilješka 2 3 2 2 2 6 4" xfId="33703"/>
    <cellStyle name="Bilješka 2 3 2 2 2 6 5" xfId="51208"/>
    <cellStyle name="Bilješka 2 3 2 2 2 7" xfId="11415"/>
    <cellStyle name="Bilješka 2 3 2 2 2 7 2" xfId="18930"/>
    <cellStyle name="Bilješka 2 3 2 2 2 7 2 2" xfId="33706"/>
    <cellStyle name="Bilješka 2 3 2 2 2 7 3" xfId="27061"/>
    <cellStyle name="Bilješka 2 3 2 2 2 7 4" xfId="33705"/>
    <cellStyle name="Bilješka 2 3 2 2 2 7 5" xfId="56903"/>
    <cellStyle name="Bilješka 2 3 2 2 2 8" xfId="14668"/>
    <cellStyle name="Bilješka 2 3 2 2 2 8 2" xfId="22044"/>
    <cellStyle name="Bilješka 2 3 2 2 2 8 2 2" xfId="33708"/>
    <cellStyle name="Bilješka 2 3 2 2 2 8 3" xfId="30275"/>
    <cellStyle name="Bilješka 2 3 2 2 2 8 4" xfId="33707"/>
    <cellStyle name="Bilješka 2 3 2 2 2 9" xfId="15309"/>
    <cellStyle name="Bilješka 2 3 2 2 2 9 2" xfId="30910"/>
    <cellStyle name="Bilješka 2 3 2 2 2 9 3" xfId="33709"/>
    <cellStyle name="Bilješka 2 3 2 2 2_Hotel Fortuna" xfId="50441"/>
    <cellStyle name="Bilješka 2 3 2 2 3" xfId="8854"/>
    <cellStyle name="Bilješka 2 3 2 2 3 2" xfId="16055"/>
    <cellStyle name="Bilješka 2 3 2 2 3 2 2" xfId="33710"/>
    <cellStyle name="Bilješka 2 3 2 2 3 2 2 2" xfId="55025"/>
    <cellStyle name="Bilješka 2 3 2 2 3 2 3" xfId="58206"/>
    <cellStyle name="Bilješka 2 3 2 2 3 2 4" xfId="52696"/>
    <cellStyle name="Bilješka 2 3 2 2 3 3" xfId="16837"/>
    <cellStyle name="Bilješka 2 3 2 2 3 3 2" xfId="33711"/>
    <cellStyle name="Bilješka 2 3 2 2 3 3 3" xfId="51818"/>
    <cellStyle name="Bilješka 2 3 2 2 3 4" xfId="24373"/>
    <cellStyle name="Bilješka 2 3 2 2 3 4 2" xfId="54144"/>
    <cellStyle name="Bilješka 2 3 2 2 3 5" xfId="57334"/>
    <cellStyle name="Bilješka 2 3 2 2 3 6" xfId="48105"/>
    <cellStyle name="Bilješka 2 3 2 2 4" xfId="9773"/>
    <cellStyle name="Bilješka 2 3 2 2 4 2" xfId="17391"/>
    <cellStyle name="Bilješka 2 3 2 2 4 2 2" xfId="33713"/>
    <cellStyle name="Bilješka 2 3 2 2 4 3" xfId="25516"/>
    <cellStyle name="Bilješka 2 3 2 2 4 4" xfId="33712"/>
    <cellStyle name="Bilješka 2 3 2 2 4 5" xfId="48871"/>
    <cellStyle name="Bilješka 2 3 2 2 5" xfId="10650"/>
    <cellStyle name="Bilješka 2 3 2 2 5 2" xfId="18189"/>
    <cellStyle name="Bilješka 2 3 2 2 5 2 2" xfId="33715"/>
    <cellStyle name="Bilješka 2 3 2 2 5 3" xfId="26307"/>
    <cellStyle name="Bilješka 2 3 2 2 5 4" xfId="33714"/>
    <cellStyle name="Bilješka 2 3 2 2 5 5" xfId="51005"/>
    <cellStyle name="Bilješka 2 3 2 2 6" xfId="11538"/>
    <cellStyle name="Bilješka 2 3 2 2 6 2" xfId="19053"/>
    <cellStyle name="Bilješka 2 3 2 2 6 2 2" xfId="33717"/>
    <cellStyle name="Bilješka 2 3 2 2 6 3" xfId="27183"/>
    <cellStyle name="Bilješka 2 3 2 2 6 4" xfId="33716"/>
    <cellStyle name="Bilješka 2 3 2 2 6 5" xfId="56376"/>
    <cellStyle name="Bilješka 2 3 2 2 7" xfId="12431"/>
    <cellStyle name="Bilješka 2 3 2 2 7 2" xfId="19936"/>
    <cellStyle name="Bilješka 2 3 2 2 7 2 2" xfId="33719"/>
    <cellStyle name="Bilješka 2 3 2 2 7 3" xfId="28066"/>
    <cellStyle name="Bilješka 2 3 2 2 7 4" xfId="33718"/>
    <cellStyle name="Bilješka 2 3 2 2 8" xfId="13346"/>
    <cellStyle name="Bilješka 2 3 2 2 8 2" xfId="20822"/>
    <cellStyle name="Bilješka 2 3 2 2 8 2 2" xfId="33721"/>
    <cellStyle name="Bilješka 2 3 2 2 8 3" xfId="28971"/>
    <cellStyle name="Bilješka 2 3 2 2 8 4" xfId="33720"/>
    <cellStyle name="Bilješka 2 3 2 2 9" xfId="14374"/>
    <cellStyle name="Bilješka 2 3 2 2 9 2" xfId="21779"/>
    <cellStyle name="Bilješka 2 3 2 2 9 2 2" xfId="33723"/>
    <cellStyle name="Bilješka 2 3 2 2 9 3" xfId="29985"/>
    <cellStyle name="Bilješka 2 3 2 2 9 4" xfId="33722"/>
    <cellStyle name="Bilješka 2 3 2 2_Hotel Fortuna" xfId="49612"/>
    <cellStyle name="Bilješka 2 3 2 3" xfId="7884"/>
    <cellStyle name="Bilješka 2 3 2 3 10" xfId="14913"/>
    <cellStyle name="Bilješka 2 3 2 3 10 2" xfId="30518"/>
    <cellStyle name="Bilješka 2 3 2 3 10 3" xfId="33724"/>
    <cellStyle name="Bilješka 2 3 2 3 11" xfId="23035"/>
    <cellStyle name="Bilješka 2 3 2 3 12" xfId="46655"/>
    <cellStyle name="Bilješka 2 3 2 3 2" xfId="8246"/>
    <cellStyle name="Bilješka 2 3 2 3 2 10" xfId="22972"/>
    <cellStyle name="Bilješka 2 3 2 3 2 11" xfId="23007"/>
    <cellStyle name="Bilješka 2 3 2 3 2 12" xfId="33725"/>
    <cellStyle name="Bilješka 2 3 2 3 2 13" xfId="47115"/>
    <cellStyle name="Bilješka 2 3 2 3 2 2" xfId="9424"/>
    <cellStyle name="Bilješka 2 3 2 3 2 2 2" xfId="16418"/>
    <cellStyle name="Bilješka 2 3 2 3 2 2 2 2" xfId="33727"/>
    <cellStyle name="Bilješka 2 3 2 3 2 2 2 2 2" xfId="55026"/>
    <cellStyle name="Bilješka 2 3 2 3 2 2 2 3" xfId="58207"/>
    <cellStyle name="Bilješka 2 3 2 3 2 2 2 4" xfId="52697"/>
    <cellStyle name="Bilješka 2 3 2 3 2 2 3" xfId="23723"/>
    <cellStyle name="Bilješka 2 3 2 3 2 2 3 2" xfId="52181"/>
    <cellStyle name="Bilješka 2 3 2 3 2 2 4" xfId="24736"/>
    <cellStyle name="Bilješka 2 3 2 3 2 2 4 2" xfId="54507"/>
    <cellStyle name="Bilješka 2 3 2 3 2 2 5" xfId="33726"/>
    <cellStyle name="Bilješka 2 3 2 3 2 2 5 2" xfId="57697"/>
    <cellStyle name="Bilješka 2 3 2 3 2 3" xfId="10193"/>
    <cellStyle name="Bilješka 2 3 2 3 2 3 2" xfId="17768"/>
    <cellStyle name="Bilješka 2 3 2 3 2 3 2 2" xfId="33729"/>
    <cellStyle name="Bilješka 2 3 2 3 2 3 3" xfId="25887"/>
    <cellStyle name="Bilješka 2 3 2 3 2 3 4" xfId="33728"/>
    <cellStyle name="Bilješka 2 3 2 3 2 4" xfId="11228"/>
    <cellStyle name="Bilješka 2 3 2 3 2 4 2" xfId="18753"/>
    <cellStyle name="Bilješka 2 3 2 3 2 4 2 2" xfId="33731"/>
    <cellStyle name="Bilješka 2 3 2 3 2 4 3" xfId="26876"/>
    <cellStyle name="Bilješka 2 3 2 3 2 4 4" xfId="33730"/>
    <cellStyle name="Bilješka 2 3 2 3 2 4 5" xfId="47894"/>
    <cellStyle name="Bilješka 2 3 2 3 2 5" xfId="12107"/>
    <cellStyle name="Bilješka 2 3 2 3 2 5 2" xfId="19622"/>
    <cellStyle name="Bilješka 2 3 2 3 2 5 2 2" xfId="33733"/>
    <cellStyle name="Bilješka 2 3 2 3 2 5 3" xfId="27745"/>
    <cellStyle name="Bilješka 2 3 2 3 2 5 4" xfId="33732"/>
    <cellStyle name="Bilješka 2 3 2 3 2 5 5" xfId="49236"/>
    <cellStyle name="Bilješka 2 3 2 3 2 6" xfId="13001"/>
    <cellStyle name="Bilješka 2 3 2 3 2 6 2" xfId="20505"/>
    <cellStyle name="Bilješka 2 3 2 3 2 6 2 2" xfId="33735"/>
    <cellStyle name="Bilješka 2 3 2 3 2 6 3" xfId="28629"/>
    <cellStyle name="Bilješka 2 3 2 3 2 6 4" xfId="33734"/>
    <cellStyle name="Bilješka 2 3 2 3 2 6 5" xfId="51300"/>
    <cellStyle name="Bilješka 2 3 2 3 2 7" xfId="13765"/>
    <cellStyle name="Bilješka 2 3 2 3 2 7 2" xfId="21230"/>
    <cellStyle name="Bilješka 2 3 2 3 2 7 2 2" xfId="33737"/>
    <cellStyle name="Bilješka 2 3 2 3 2 7 3" xfId="29385"/>
    <cellStyle name="Bilješka 2 3 2 3 2 7 4" xfId="33736"/>
    <cellStyle name="Bilješka 2 3 2 3 2 7 5" xfId="56880"/>
    <cellStyle name="Bilješka 2 3 2 3 2 8" xfId="14456"/>
    <cellStyle name="Bilješka 2 3 2 3 2 8 2" xfId="21857"/>
    <cellStyle name="Bilješka 2 3 2 3 2 8 2 2" xfId="33739"/>
    <cellStyle name="Bilješka 2 3 2 3 2 8 3" xfId="30066"/>
    <cellStyle name="Bilješka 2 3 2 3 2 8 4" xfId="33738"/>
    <cellStyle name="Bilješka 2 3 2 3 2 9" xfId="15270"/>
    <cellStyle name="Bilješka 2 3 2 3 2 9 2" xfId="30871"/>
    <cellStyle name="Bilješka 2 3 2 3 2 9 3" xfId="33740"/>
    <cellStyle name="Bilješka 2 3 2 3 2_Hotel Fortuna" xfId="49767"/>
    <cellStyle name="Bilješka 2 3 2 3 3" xfId="9062"/>
    <cellStyle name="Bilješka 2 3 2 3 3 2" xfId="15942"/>
    <cellStyle name="Bilješka 2 3 2 3 3 2 2" xfId="33741"/>
    <cellStyle name="Bilješka 2 3 2 3 3 2 2 2" xfId="55027"/>
    <cellStyle name="Bilješka 2 3 2 3 3 2 3" xfId="58208"/>
    <cellStyle name="Bilješka 2 3 2 3 3 2 4" xfId="52698"/>
    <cellStyle name="Bilješka 2 3 2 3 3 3" xfId="16739"/>
    <cellStyle name="Bilješka 2 3 2 3 3 3 2" xfId="33742"/>
    <cellStyle name="Bilješka 2 3 2 3 3 3 3" xfId="51705"/>
    <cellStyle name="Bilješka 2 3 2 3 3 4" xfId="24260"/>
    <cellStyle name="Bilješka 2 3 2 3 3 4 2" xfId="54031"/>
    <cellStyle name="Bilješka 2 3 2 3 3 5" xfId="57221"/>
    <cellStyle name="Bilješka 2 3 2 3 3 6" xfId="48357"/>
    <cellStyle name="Bilješka 2 3 2 3 4" xfId="9969"/>
    <cellStyle name="Bilješka 2 3 2 3 4 2" xfId="17562"/>
    <cellStyle name="Bilješka 2 3 2 3 4 2 2" xfId="33744"/>
    <cellStyle name="Bilješka 2 3 2 3 4 3" xfId="25684"/>
    <cellStyle name="Bilješka 2 3 2 3 4 4" xfId="33743"/>
    <cellStyle name="Bilješka 2 3 2 3 4 5" xfId="48758"/>
    <cellStyle name="Bilješka 2 3 2 3 5" xfId="10974"/>
    <cellStyle name="Bilješka 2 3 2 3 5 2" xfId="18505"/>
    <cellStyle name="Bilješka 2 3 2 3 5 2 2" xfId="33746"/>
    <cellStyle name="Bilješka 2 3 2 3 5 3" xfId="26624"/>
    <cellStyle name="Bilješka 2 3 2 3 5 4" xfId="33745"/>
    <cellStyle name="Bilješka 2 3 2 3 5 5" xfId="50834"/>
    <cellStyle name="Bilješka 2 3 2 3 6" xfId="11745"/>
    <cellStyle name="Bilješka 2 3 2 3 6 2" xfId="19260"/>
    <cellStyle name="Bilješka 2 3 2 3 6 2 2" xfId="33748"/>
    <cellStyle name="Bilješka 2 3 2 3 6 3" xfId="27387"/>
    <cellStyle name="Bilješka 2 3 2 3 6 4" xfId="33747"/>
    <cellStyle name="Bilješka 2 3 2 3 6 5" xfId="54698"/>
    <cellStyle name="Bilješka 2 3 2 3 7" xfId="12639"/>
    <cellStyle name="Bilješka 2 3 2 3 7 2" xfId="20143"/>
    <cellStyle name="Bilješka 2 3 2 3 7 2 2" xfId="33750"/>
    <cellStyle name="Bilješka 2 3 2 3 7 3" xfId="28271"/>
    <cellStyle name="Bilješka 2 3 2 3 7 4" xfId="33749"/>
    <cellStyle name="Bilješka 2 3 2 3 8" xfId="13540"/>
    <cellStyle name="Bilješka 2 3 2 3 8 2" xfId="21011"/>
    <cellStyle name="Bilješka 2 3 2 3 8 2 2" xfId="33752"/>
    <cellStyle name="Bilješka 2 3 2 3 8 3" xfId="29163"/>
    <cellStyle name="Bilješka 2 3 2 3 8 4" xfId="33751"/>
    <cellStyle name="Bilješka 2 3 2 3 9" xfId="14281"/>
    <cellStyle name="Bilješka 2 3 2 3 9 2" xfId="21696"/>
    <cellStyle name="Bilješka 2 3 2 3 9 2 2" xfId="33754"/>
    <cellStyle name="Bilješka 2 3 2 3 9 3" xfId="29893"/>
    <cellStyle name="Bilješka 2 3 2 3 9 4" xfId="33753"/>
    <cellStyle name="Bilješka 2 3 2 3_Hotel Fortuna" xfId="49622"/>
    <cellStyle name="Bilješka 2 3 2 4" xfId="8690"/>
    <cellStyle name="Bilješka 2 3 2 4 2" xfId="15706"/>
    <cellStyle name="Bilješka 2 3 2 4 2 2" xfId="33756"/>
    <cellStyle name="Bilješka 2 3 2 4 2 2 2" xfId="55028"/>
    <cellStyle name="Bilješka 2 3 2 4 2 3" xfId="58209"/>
    <cellStyle name="Bilješka 2 3 2 4 2 4" xfId="52699"/>
    <cellStyle name="Bilješka 2 3 2 4 3" xfId="23473"/>
    <cellStyle name="Bilješka 2 3 2 4 3 2" xfId="51469"/>
    <cellStyle name="Bilješka 2 3 2 4 4" xfId="24024"/>
    <cellStyle name="Bilješka 2 3 2 4 4 2" xfId="51348"/>
    <cellStyle name="Bilješka 2 3 2 4 5" xfId="33755"/>
    <cellStyle name="Bilješka 2 3 2 4 5 2" xfId="56985"/>
    <cellStyle name="Bilješka 2 3 2 4 6" xfId="47952"/>
    <cellStyle name="Bilješka 2 3 2 5" xfId="10105"/>
    <cellStyle name="Bilješka 2 3 2 5 2" xfId="17685"/>
    <cellStyle name="Bilješka 2 3 2 5 2 2" xfId="33758"/>
    <cellStyle name="Bilješka 2 3 2 5 3" xfId="25807"/>
    <cellStyle name="Bilješka 2 3 2 5 4" xfId="33757"/>
    <cellStyle name="Bilješka 2 3 2 5 5" xfId="48520"/>
    <cellStyle name="Bilješka 2 3 2 6" xfId="10705"/>
    <cellStyle name="Bilješka 2 3 2 6 2" xfId="18243"/>
    <cellStyle name="Bilješka 2 3 2 6 2 2" xfId="33760"/>
    <cellStyle name="Bilješka 2 3 2 6 3" xfId="26360"/>
    <cellStyle name="Bilješka 2 3 2 6 4" xfId="33759"/>
    <cellStyle name="Bilješka 2 3 2 6 5" xfId="50892"/>
    <cellStyle name="Bilješka 2 3 2 7" xfId="11374"/>
    <cellStyle name="Bilješka 2 3 2 7 2" xfId="18889"/>
    <cellStyle name="Bilješka 2 3 2 7 2 2" xfId="33762"/>
    <cellStyle name="Bilješka 2 3 2 7 3" xfId="27021"/>
    <cellStyle name="Bilješka 2 3 2 7 4" xfId="33761"/>
    <cellStyle name="Bilješka 2 3 2 7 5" xfId="50544"/>
    <cellStyle name="Bilješka 2 3 2 8" xfId="12266"/>
    <cellStyle name="Bilješka 2 3 2 8 2" xfId="19771"/>
    <cellStyle name="Bilješka 2 3 2 8 2 2" xfId="33764"/>
    <cellStyle name="Bilješka 2 3 2 8 3" xfId="27903"/>
    <cellStyle name="Bilješka 2 3 2 8 4" xfId="33763"/>
    <cellStyle name="Bilješka 2 3 2 9" xfId="13676"/>
    <cellStyle name="Bilješka 2 3 2 9 2" xfId="21143"/>
    <cellStyle name="Bilješka 2 3 2 9 2 2" xfId="33766"/>
    <cellStyle name="Bilješka 2 3 2 9 3" xfId="29299"/>
    <cellStyle name="Bilješka 2 3 2 9 4" xfId="33765"/>
    <cellStyle name="Bilješka 2 3 2_Hotel Fortuna" xfId="50239"/>
    <cellStyle name="Bilješka 2 3 3" xfId="7579"/>
    <cellStyle name="Bilješka 2 3 3 10" xfId="13600"/>
    <cellStyle name="Bilješka 2 3 3 10 2" xfId="21070"/>
    <cellStyle name="Bilješka 2 3 3 10 2 2" xfId="33768"/>
    <cellStyle name="Bilješka 2 3 3 10 3" xfId="29223"/>
    <cellStyle name="Bilješka 2 3 3 10 4" xfId="33767"/>
    <cellStyle name="Bilješka 2 3 3 11" xfId="15181"/>
    <cellStyle name="Bilješka 2 3 3 11 2" xfId="30783"/>
    <cellStyle name="Bilješka 2 3 3 11 3" xfId="33769"/>
    <cellStyle name="Bilješka 2 3 3 12" xfId="22410"/>
    <cellStyle name="Bilješka 2 3 3 13" xfId="46480"/>
    <cellStyle name="Bilješka 2 3 3 2" xfId="7760"/>
    <cellStyle name="Bilješka 2 3 3 2 10" xfId="14444"/>
    <cellStyle name="Bilješka 2 3 3 2 10 2" xfId="21845"/>
    <cellStyle name="Bilješka 2 3 3 2 10 2 2" xfId="33771"/>
    <cellStyle name="Bilješka 2 3 3 2 10 3" xfId="30054"/>
    <cellStyle name="Bilješka 2 3 3 2 10 4" xfId="33770"/>
    <cellStyle name="Bilješka 2 3 3 2 11" xfId="15466"/>
    <cellStyle name="Bilješka 2 3 3 2 11 2" xfId="31064"/>
    <cellStyle name="Bilješka 2 3 3 2 11 3" xfId="33772"/>
    <cellStyle name="Bilješka 2 3 3 2 12" xfId="22293"/>
    <cellStyle name="Bilješka 2 3 3 2 13" xfId="46845"/>
    <cellStyle name="Bilješka 2 3 3 2 2" xfId="8000"/>
    <cellStyle name="Bilješka 2 3 3 2 2 10" xfId="15294"/>
    <cellStyle name="Bilješka 2 3 3 2 2 10 2" xfId="30895"/>
    <cellStyle name="Bilješka 2 3 3 2 2 10 3" xfId="33773"/>
    <cellStyle name="Bilješka 2 3 3 2 2 11" xfId="22628"/>
    <cellStyle name="Bilješka 2 3 3 2 2 12" xfId="47090"/>
    <cellStyle name="Bilješka 2 3 3 2 2 2" xfId="8316"/>
    <cellStyle name="Bilješka 2 3 3 2 2 2 10" xfId="23716"/>
    <cellStyle name="Bilješka 2 3 3 2 2 2 11" xfId="23989"/>
    <cellStyle name="Bilješka 2 3 3 2 2 2 12" xfId="33774"/>
    <cellStyle name="Bilješka 2 3 3 2 2 2 13" xfId="47181"/>
    <cellStyle name="Bilješka 2 3 3 2 2 2 2" xfId="9494"/>
    <cellStyle name="Bilješka 2 3 3 2 2 2 2 2" xfId="16489"/>
    <cellStyle name="Bilješka 2 3 3 2 2 2 2 2 2" xfId="33776"/>
    <cellStyle name="Bilješka 2 3 3 2 2 2 2 2 2 2" xfId="55029"/>
    <cellStyle name="Bilješka 2 3 3 2 2 2 2 2 3" xfId="58210"/>
    <cellStyle name="Bilješka 2 3 3 2 2 2 2 2 4" xfId="52700"/>
    <cellStyle name="Bilješka 2 3 3 2 2 2 2 3" xfId="23541"/>
    <cellStyle name="Bilješka 2 3 3 2 2 2 2 3 2" xfId="52252"/>
    <cellStyle name="Bilješka 2 3 3 2 2 2 2 4" xfId="24807"/>
    <cellStyle name="Bilješka 2 3 3 2 2 2 2 4 2" xfId="54578"/>
    <cellStyle name="Bilješka 2 3 3 2 2 2 2 5" xfId="33775"/>
    <cellStyle name="Bilješka 2 3 3 2 2 2 2 5 2" xfId="57768"/>
    <cellStyle name="Bilješka 2 3 3 2 2 2 3" xfId="9575"/>
    <cellStyle name="Bilješka 2 3 3 2 2 2 3 2" xfId="17216"/>
    <cellStyle name="Bilješka 2 3 3 2 2 2 3 2 2" xfId="33778"/>
    <cellStyle name="Bilješka 2 3 3 2 2 2 3 3" xfId="25343"/>
    <cellStyle name="Bilješka 2 3 3 2 2 2 3 4" xfId="33777"/>
    <cellStyle name="Bilješka 2 3 3 2 2 2 4" xfId="11072"/>
    <cellStyle name="Bilješka 2 3 3 2 2 2 4 2" xfId="18600"/>
    <cellStyle name="Bilješka 2 3 3 2 2 2 4 2 2" xfId="33780"/>
    <cellStyle name="Bilješka 2 3 3 2 2 2 4 3" xfId="26721"/>
    <cellStyle name="Bilješka 2 3 3 2 2 2 4 4" xfId="33779"/>
    <cellStyle name="Bilješka 2 3 3 2 2 2 4 5" xfId="47801"/>
    <cellStyle name="Bilješka 2 3 3 2 2 2 5" xfId="12177"/>
    <cellStyle name="Bilješka 2 3 3 2 2 2 5 2" xfId="19692"/>
    <cellStyle name="Bilješka 2 3 3 2 2 2 5 2 2" xfId="33782"/>
    <cellStyle name="Bilješka 2 3 3 2 2 2 5 3" xfId="27815"/>
    <cellStyle name="Bilješka 2 3 3 2 2 2 5 4" xfId="33781"/>
    <cellStyle name="Bilješka 2 3 3 2 2 2 5 5" xfId="49307"/>
    <cellStyle name="Bilješka 2 3 3 2 2 2 6" xfId="13071"/>
    <cellStyle name="Bilješka 2 3 3 2 2 2 6 2" xfId="20575"/>
    <cellStyle name="Bilješka 2 3 3 2 2 2 6 2 2" xfId="33784"/>
    <cellStyle name="Bilješka 2 3 3 2 2 2 6 3" xfId="28699"/>
    <cellStyle name="Bilješka 2 3 3 2 2 2 6 4" xfId="33783"/>
    <cellStyle name="Bilješka 2 3 3 2 2 2 6 5" xfId="50982"/>
    <cellStyle name="Bilješka 2 3 3 2 2 2 7" xfId="13149"/>
    <cellStyle name="Bilješka 2 3 3 2 2 2 7 2" xfId="20632"/>
    <cellStyle name="Bilješka 2 3 3 2 2 2 7 2 2" xfId="33786"/>
    <cellStyle name="Bilješka 2 3 3 2 2 2 7 3" xfId="28776"/>
    <cellStyle name="Bilješka 2 3 3 2 2 2 7 4" xfId="33785"/>
    <cellStyle name="Bilješka 2 3 3 2 2 2 7 5" xfId="56950"/>
    <cellStyle name="Bilješka 2 3 3 2 2 2 8" xfId="14092"/>
    <cellStyle name="Bilješka 2 3 3 2 2 2 8 2" xfId="21525"/>
    <cellStyle name="Bilješka 2 3 3 2 2 2 8 2 2" xfId="33788"/>
    <cellStyle name="Bilješka 2 3 3 2 2 2 8 3" xfId="29708"/>
    <cellStyle name="Bilješka 2 3 3 2 2 2 8 4" xfId="33787"/>
    <cellStyle name="Bilješka 2 3 3 2 2 2 9" xfId="15420"/>
    <cellStyle name="Bilješka 2 3 3 2 2 2 9 2" xfId="31019"/>
    <cellStyle name="Bilješka 2 3 3 2 2 2 9 3" xfId="33789"/>
    <cellStyle name="Bilješka 2 3 3 2 2 2_Hotel Fortuna" xfId="50300"/>
    <cellStyle name="Bilješka 2 3 3 2 2 3" xfId="9178"/>
    <cellStyle name="Bilješka 2 3 3 2 2 3 2" xfId="16392"/>
    <cellStyle name="Bilješka 2 3 3 2 2 3 2 2" xfId="33790"/>
    <cellStyle name="Bilješka 2 3 3 2 2 3 2 2 2" xfId="55030"/>
    <cellStyle name="Bilješka 2 3 3 2 2 3 2 3" xfId="58211"/>
    <cellStyle name="Bilješka 2 3 3 2 2 3 2 4" xfId="52701"/>
    <cellStyle name="Bilješka 2 3 3 2 2 3 3" xfId="17026"/>
    <cellStyle name="Bilješka 2 3 3 2 2 3 3 2" xfId="33791"/>
    <cellStyle name="Bilješka 2 3 3 2 2 3 3 3" xfId="52155"/>
    <cellStyle name="Bilješka 2 3 3 2 2 3 4" xfId="24710"/>
    <cellStyle name="Bilješka 2 3 3 2 2 3 4 2" xfId="54481"/>
    <cellStyle name="Bilješka 2 3 3 2 2 3 5" xfId="57671"/>
    <cellStyle name="Bilješka 2 3 3 2 2 3 6" xfId="48050"/>
    <cellStyle name="Bilješka 2 3 3 2 2 4" xfId="10128"/>
    <cellStyle name="Bilješka 2 3 3 2 2 4 2" xfId="17706"/>
    <cellStyle name="Bilješka 2 3 3 2 2 4 2 2" xfId="33793"/>
    <cellStyle name="Bilješka 2 3 3 2 2 4 3" xfId="25827"/>
    <cellStyle name="Bilješka 2 3 3 2 2 4 4" xfId="33792"/>
    <cellStyle name="Bilješka 2 3 3 2 2 4 5" xfId="49210"/>
    <cellStyle name="Bilješka 2 3 3 2 2 5" xfId="10783"/>
    <cellStyle name="Bilješka 2 3 3 2 2 5 2" xfId="18319"/>
    <cellStyle name="Bilješka 2 3 3 2 2 5 2 2" xfId="33795"/>
    <cellStyle name="Bilješka 2 3 3 2 2 5 3" xfId="26436"/>
    <cellStyle name="Bilješka 2 3 3 2 2 5 4" xfId="33794"/>
    <cellStyle name="Bilješka 2 3 3 2 2 5 5" xfId="50950"/>
    <cellStyle name="Bilješka 2 3 3 2 2 6" xfId="11861"/>
    <cellStyle name="Bilješka 2 3 3 2 2 6 2" xfId="19376"/>
    <cellStyle name="Bilješka 2 3 3 2 2 6 2 2" xfId="33797"/>
    <cellStyle name="Bilješka 2 3 3 2 2 6 3" xfId="27502"/>
    <cellStyle name="Bilješka 2 3 3 2 2 6 4" xfId="33796"/>
    <cellStyle name="Bilješka 2 3 3 2 2 6 5" xfId="56634"/>
    <cellStyle name="Bilješka 2 3 3 2 2 7" xfId="12755"/>
    <cellStyle name="Bilješka 2 3 3 2 2 7 2" xfId="20259"/>
    <cellStyle name="Bilješka 2 3 3 2 2 7 2 2" xfId="33799"/>
    <cellStyle name="Bilješka 2 3 3 2 2 7 3" xfId="28386"/>
    <cellStyle name="Bilješka 2 3 3 2 2 7 4" xfId="33798"/>
    <cellStyle name="Bilješka 2 3 3 2 2 8" xfId="13699"/>
    <cellStyle name="Bilješka 2 3 3 2 2 8 2" xfId="21166"/>
    <cellStyle name="Bilješka 2 3 3 2 2 8 2 2" xfId="33801"/>
    <cellStyle name="Bilješka 2 3 3 2 2 8 3" xfId="29321"/>
    <cellStyle name="Bilješka 2 3 3 2 2 8 4" xfId="33800"/>
    <cellStyle name="Bilješka 2 3 3 2 2 9" xfId="14167"/>
    <cellStyle name="Bilješka 2 3 3 2 2 9 2" xfId="21590"/>
    <cellStyle name="Bilješka 2 3 3 2 2 9 2 2" xfId="33803"/>
    <cellStyle name="Bilješka 2 3 3 2 2 9 3" xfId="29781"/>
    <cellStyle name="Bilješka 2 3 3 2 2 9 4" xfId="33802"/>
    <cellStyle name="Bilješka 2 3 3 2 2_Hotel Fortuna" xfId="49985"/>
    <cellStyle name="Bilješka 2 3 3 2 3" xfId="8278"/>
    <cellStyle name="Bilješka 2 3 3 2 3 10" xfId="23741"/>
    <cellStyle name="Bilješka 2 3 3 2 3 11" xfId="23491"/>
    <cellStyle name="Bilješka 2 3 3 2 3 12" xfId="33804"/>
    <cellStyle name="Bilješka 2 3 3 2 3 2" xfId="9456"/>
    <cellStyle name="Bilješka 2 3 3 2 3 2 2" xfId="16607"/>
    <cellStyle name="Bilješka 2 3 3 2 3 2 2 2" xfId="33806"/>
    <cellStyle name="Bilješka 2 3 3 2 3 2 2 2 2" xfId="52702"/>
    <cellStyle name="Bilješka 2 3 3 2 3 2 2 3" xfId="55031"/>
    <cellStyle name="Bilješka 2 3 3 2 3 2 2 4" xfId="58212"/>
    <cellStyle name="Bilješka 2 3 3 2 3 2 2 5" xfId="47409"/>
    <cellStyle name="Bilješka 2 3 3 2 3 2 3" xfId="23984"/>
    <cellStyle name="Bilješka 2 3 3 2 3 2 4" xfId="24925"/>
    <cellStyle name="Bilješka 2 3 3 2 3 2 4 2" xfId="47417"/>
    <cellStyle name="Bilješka 2 3 3 2 3 2 5" xfId="33805"/>
    <cellStyle name="Bilješka 2 3 3 2 3 2 5 2" xfId="49426"/>
    <cellStyle name="Bilješka 2 3 3 2 3 2 6" xfId="54696"/>
    <cellStyle name="Bilješka 2 3 3 2 3 2 7" xfId="57886"/>
    <cellStyle name="Bilješka 2 3 3 2 3 2 8" xfId="47300"/>
    <cellStyle name="Bilješka 2 3 3 2 3 2_Hotel Fortuna" xfId="50086"/>
    <cellStyle name="Bilješka 2 3 3 2 3 3" xfId="10281"/>
    <cellStyle name="Bilješka 2 3 3 2 3 3 2" xfId="16451"/>
    <cellStyle name="Bilješka 2 3 3 2 3 3 2 2" xfId="33808"/>
    <cellStyle name="Bilješka 2 3 3 2 3 3 2 2 2" xfId="55032"/>
    <cellStyle name="Bilješka 2 3 3 2 3 3 2 3" xfId="58213"/>
    <cellStyle name="Bilješka 2 3 3 2 3 3 2 4" xfId="52703"/>
    <cellStyle name="Bilješka 2 3 3 2 3 3 3" xfId="23137"/>
    <cellStyle name="Bilješka 2 3 3 2 3 3 3 2" xfId="52214"/>
    <cellStyle name="Bilješka 2 3 3 2 3 3 4" xfId="24769"/>
    <cellStyle name="Bilješka 2 3 3 2 3 3 4 2" xfId="54540"/>
    <cellStyle name="Bilješka 2 3 3 2 3 3 5" xfId="33807"/>
    <cellStyle name="Bilješka 2 3 3 2 3 3 5 2" xfId="57730"/>
    <cellStyle name="Bilješka 2 3 3 2 3 3 6" xfId="48127"/>
    <cellStyle name="Bilješka 2 3 3 2 3 4" xfId="9549"/>
    <cellStyle name="Bilješka 2 3 3 2 3 4 2" xfId="17190"/>
    <cellStyle name="Bilješka 2 3 3 2 3 4 2 2" xfId="33810"/>
    <cellStyle name="Bilješka 2 3 3 2 3 4 3" xfId="25317"/>
    <cellStyle name="Bilješka 2 3 3 2 3 4 4" xfId="33809"/>
    <cellStyle name="Bilješka 2 3 3 2 3 4 5" xfId="49269"/>
    <cellStyle name="Bilješka 2 3 3 2 3 5" xfId="12139"/>
    <cellStyle name="Bilješka 2 3 3 2 3 5 2" xfId="19654"/>
    <cellStyle name="Bilješka 2 3 3 2 3 5 2 2" xfId="33812"/>
    <cellStyle name="Bilješka 2 3 3 2 3 5 3" xfId="27777"/>
    <cellStyle name="Bilješka 2 3 3 2 3 5 4" xfId="33811"/>
    <cellStyle name="Bilješka 2 3 3 2 3 5 5" xfId="51301"/>
    <cellStyle name="Bilješka 2 3 3 2 3 6" xfId="13033"/>
    <cellStyle name="Bilješka 2 3 3 2 3 6 2" xfId="20537"/>
    <cellStyle name="Bilješka 2 3 3 2 3 6 2 2" xfId="33814"/>
    <cellStyle name="Bilješka 2 3 3 2 3 6 3" xfId="28661"/>
    <cellStyle name="Bilješka 2 3 3 2 3 6 4" xfId="33813"/>
    <cellStyle name="Bilješka 2 3 3 2 3 6 5" xfId="56912"/>
    <cellStyle name="Bilješka 2 3 3 2 3 7" xfId="13853"/>
    <cellStyle name="Bilješka 2 3 3 2 3 7 2" xfId="21316"/>
    <cellStyle name="Bilješka 2 3 3 2 3 7 2 2" xfId="33816"/>
    <cellStyle name="Bilješka 2 3 3 2 3 7 3" xfId="29472"/>
    <cellStyle name="Bilješka 2 3 3 2 3 7 4" xfId="33815"/>
    <cellStyle name="Bilješka 2 3 3 2 3 8" xfId="12681"/>
    <cellStyle name="Bilješka 2 3 3 2 3 8 2" xfId="20185"/>
    <cellStyle name="Bilješka 2 3 3 2 3 8 2 2" xfId="33818"/>
    <cellStyle name="Bilješka 2 3 3 2 3 8 3" xfId="28312"/>
    <cellStyle name="Bilješka 2 3 3 2 3 8 4" xfId="33817"/>
    <cellStyle name="Bilješka 2 3 3 2 3 9" xfId="14680"/>
    <cellStyle name="Bilješka 2 3 3 2 3 9 2" xfId="30287"/>
    <cellStyle name="Bilješka 2 3 3 2 3 9 3" xfId="33819"/>
    <cellStyle name="Bilješka 2 3 3 2 3_Hotel Fortuna" xfId="50082"/>
    <cellStyle name="Bilješka 2 3 3 2 4" xfId="8938"/>
    <cellStyle name="Bilješka 2 3 3 2 4 2" xfId="16136"/>
    <cellStyle name="Bilješka 2 3 3 2 4 2 2" xfId="33820"/>
    <cellStyle name="Bilješka 2 3 3 2 4 2 2 2" xfId="55033"/>
    <cellStyle name="Bilješka 2 3 3 2 4 2 3" xfId="58214"/>
    <cellStyle name="Bilješka 2 3 3 2 4 2 4" xfId="52704"/>
    <cellStyle name="Bilješka 2 3 3 2 4 3" xfId="16917"/>
    <cellStyle name="Bilješka 2 3 3 2 4 3 2" xfId="33821"/>
    <cellStyle name="Bilješka 2 3 3 2 4 3 3" xfId="51899"/>
    <cellStyle name="Bilješka 2 3 3 2 4 4" xfId="24454"/>
    <cellStyle name="Bilješka 2 3 3 2 4 4 2" xfId="54225"/>
    <cellStyle name="Bilješka 2 3 3 2 4 5" xfId="57415"/>
    <cellStyle name="Bilješka 2 3 3 2 4 6" xfId="48241"/>
    <cellStyle name="Bilješka 2 3 3 2 5" xfId="9869"/>
    <cellStyle name="Bilješka 2 3 3 2 5 2" xfId="17477"/>
    <cellStyle name="Bilješka 2 3 3 2 5 2 2" xfId="33823"/>
    <cellStyle name="Bilješka 2 3 3 2 5 3" xfId="25602"/>
    <cellStyle name="Bilješka 2 3 3 2 5 4" xfId="33822"/>
    <cellStyle name="Bilješka 2 3 3 2 5 5" xfId="48952"/>
    <cellStyle name="Bilješka 2 3 3 2 6" xfId="10642"/>
    <cellStyle name="Bilješka 2 3 3 2 6 2" xfId="18182"/>
    <cellStyle name="Bilješka 2 3 3 2 6 2 2" xfId="33825"/>
    <cellStyle name="Bilješka 2 3 3 2 6 3" xfId="26299"/>
    <cellStyle name="Bilješka 2 3 3 2 6 4" xfId="33824"/>
    <cellStyle name="Bilješka 2 3 3 2 6 5" xfId="50683"/>
    <cellStyle name="Bilješka 2 3 3 2 7" xfId="11621"/>
    <cellStyle name="Bilješka 2 3 3 2 7 2" xfId="19136"/>
    <cellStyle name="Bilješka 2 3 3 2 7 2 2" xfId="33827"/>
    <cellStyle name="Bilješka 2 3 3 2 7 3" xfId="27265"/>
    <cellStyle name="Bilješka 2 3 3 2 7 4" xfId="33826"/>
    <cellStyle name="Bilješka 2 3 3 2 7 5" xfId="56297"/>
    <cellStyle name="Bilješka 2 3 3 2 8" xfId="12515"/>
    <cellStyle name="Bilješka 2 3 3 2 8 2" xfId="20019"/>
    <cellStyle name="Bilješka 2 3 3 2 8 2 2" xfId="33829"/>
    <cellStyle name="Bilješka 2 3 3 2 8 3" xfId="28149"/>
    <cellStyle name="Bilješka 2 3 3 2 8 4" xfId="33828"/>
    <cellStyle name="Bilješka 2 3 3 2 9" xfId="13441"/>
    <cellStyle name="Bilješka 2 3 3 2 9 2" xfId="20912"/>
    <cellStyle name="Bilješka 2 3 3 2 9 2 2" xfId="33831"/>
    <cellStyle name="Bilješka 2 3 3 2 9 3" xfId="29066"/>
    <cellStyle name="Bilješka 2 3 3 2 9 4" xfId="33830"/>
    <cellStyle name="Bilješka 2 3 3 2_Hotel Fortuna" xfId="49501"/>
    <cellStyle name="Bilješka 2 3 3 3" xfId="7818"/>
    <cellStyle name="Bilješka 2 3 3 3 10" xfId="23546"/>
    <cellStyle name="Bilješka 2 3 3 3 11" xfId="22385"/>
    <cellStyle name="Bilješka 2 3 3 3 12" xfId="33832"/>
    <cellStyle name="Bilješka 2 3 3 3 13" xfId="46540"/>
    <cellStyle name="Bilješka 2 3 3 3 2" xfId="8996"/>
    <cellStyle name="Bilješka 2 3 3 3 2 2" xfId="15820"/>
    <cellStyle name="Bilješka 2 3 3 3 2 2 2" xfId="33834"/>
    <cellStyle name="Bilješka 2 3 3 3 2 2 2 2" xfId="55034"/>
    <cellStyle name="Bilješka 2 3 3 3 2 2 3" xfId="58215"/>
    <cellStyle name="Bilješka 2 3 3 3 2 2 4" xfId="52705"/>
    <cellStyle name="Bilješka 2 3 3 3 2 3" xfId="23470"/>
    <cellStyle name="Bilješka 2 3 3 3 2 3 2" xfId="51583"/>
    <cellStyle name="Bilješka 2 3 3 3 2 4" xfId="24138"/>
    <cellStyle name="Bilješka 2 3 3 3 2 4 2" xfId="53909"/>
    <cellStyle name="Bilješka 2 3 3 3 2 5" xfId="33833"/>
    <cellStyle name="Bilješka 2 3 3 3 2 5 2" xfId="57099"/>
    <cellStyle name="Bilješka 2 3 3 3 3" xfId="9972"/>
    <cellStyle name="Bilješka 2 3 3 3 3 2" xfId="17564"/>
    <cellStyle name="Bilješka 2 3 3 3 3 2 2" xfId="33836"/>
    <cellStyle name="Bilješka 2 3 3 3 3 3" xfId="25686"/>
    <cellStyle name="Bilješka 2 3 3 3 3 4" xfId="33835"/>
    <cellStyle name="Bilješka 2 3 3 3 4" xfId="10562"/>
    <cellStyle name="Bilješka 2 3 3 3 4 2" xfId="18102"/>
    <cellStyle name="Bilješka 2 3 3 3 4 2 2" xfId="33838"/>
    <cellStyle name="Bilješka 2 3 3 3 4 3" xfId="26219"/>
    <cellStyle name="Bilješka 2 3 3 3 4 4" xfId="33837"/>
    <cellStyle name="Bilješka 2 3 3 3 4 5" xfId="47670"/>
    <cellStyle name="Bilješka 2 3 3 3 5" xfId="11679"/>
    <cellStyle name="Bilješka 2 3 3 3 5 2" xfId="19194"/>
    <cellStyle name="Bilješka 2 3 3 3 5 2 2" xfId="33840"/>
    <cellStyle name="Bilješka 2 3 3 3 5 3" xfId="27321"/>
    <cellStyle name="Bilješka 2 3 3 3 5 4" xfId="33839"/>
    <cellStyle name="Bilješka 2 3 3 3 5 5" xfId="48635"/>
    <cellStyle name="Bilješka 2 3 3 3 6" xfId="12573"/>
    <cellStyle name="Bilješka 2 3 3 3 6 2" xfId="20077"/>
    <cellStyle name="Bilješka 2 3 3 3 6 2 2" xfId="33842"/>
    <cellStyle name="Bilješka 2 3 3 3 6 3" xfId="28205"/>
    <cellStyle name="Bilješka 2 3 3 3 6 4" xfId="33841"/>
    <cellStyle name="Bilješka 2 3 3 3 6 5" xfId="51071"/>
    <cellStyle name="Bilješka 2 3 3 3 7" xfId="13543"/>
    <cellStyle name="Bilješka 2 3 3 3 7 2" xfId="21014"/>
    <cellStyle name="Bilješka 2 3 3 3 7 2 2" xfId="33844"/>
    <cellStyle name="Bilješka 2 3 3 3 7 3" xfId="29166"/>
    <cellStyle name="Bilješka 2 3 3 3 7 4" xfId="33843"/>
    <cellStyle name="Bilješka 2 3 3 3 7 5" xfId="56226"/>
    <cellStyle name="Bilješka 2 3 3 3 8" xfId="14626"/>
    <cellStyle name="Bilješka 2 3 3 3 8 2" xfId="22004"/>
    <cellStyle name="Bilješka 2 3 3 3 8 2 2" xfId="33846"/>
    <cellStyle name="Bilješka 2 3 3 3 8 3" xfId="30233"/>
    <cellStyle name="Bilješka 2 3 3 3 8 4" xfId="33845"/>
    <cellStyle name="Bilješka 2 3 3 3 9" xfId="15146"/>
    <cellStyle name="Bilješka 2 3 3 3 9 2" xfId="30748"/>
    <cellStyle name="Bilješka 2 3 3 3 9 3" xfId="33847"/>
    <cellStyle name="Bilješka 2 3 3 3_Hotel Fortuna" xfId="49643"/>
    <cellStyle name="Bilješka 2 3 3 4" xfId="8751"/>
    <cellStyle name="Bilješka 2 3 3 4 2" xfId="15759"/>
    <cellStyle name="Bilješka 2 3 3 4 2 2" xfId="33848"/>
    <cellStyle name="Bilješka 2 3 3 4 2 2 2" xfId="55035"/>
    <cellStyle name="Bilješka 2 3 3 4 2 3" xfId="58216"/>
    <cellStyle name="Bilješka 2 3 3 4 2 4" xfId="52706"/>
    <cellStyle name="Bilješka 2 3 3 4 3" xfId="16635"/>
    <cellStyle name="Bilješka 2 3 3 4 3 2" xfId="33849"/>
    <cellStyle name="Bilješka 2 3 3 4 3 3" xfId="51522"/>
    <cellStyle name="Bilješka 2 3 3 4 4" xfId="24077"/>
    <cellStyle name="Bilješka 2 3 3 4 4 2" xfId="52363"/>
    <cellStyle name="Bilješka 2 3 3 4 5" xfId="57038"/>
    <cellStyle name="Bilješka 2 3 3 4 6" xfId="47511"/>
    <cellStyle name="Bilješka 2 3 3 5" xfId="9616"/>
    <cellStyle name="Bilješka 2 3 3 5 2" xfId="17250"/>
    <cellStyle name="Bilješka 2 3 3 5 2 2" xfId="33851"/>
    <cellStyle name="Bilješka 2 3 3 5 3" xfId="25377"/>
    <cellStyle name="Bilješka 2 3 3 5 4" xfId="33850"/>
    <cellStyle name="Bilješka 2 3 3 5 5" xfId="48574"/>
    <cellStyle name="Bilješka 2 3 3 6" xfId="10929"/>
    <cellStyle name="Bilješka 2 3 3 6 2" xfId="18460"/>
    <cellStyle name="Bilješka 2 3 3 6 2 2" xfId="33853"/>
    <cellStyle name="Bilješka 2 3 3 6 3" xfId="26580"/>
    <cellStyle name="Bilješka 2 3 3 6 4" xfId="33852"/>
    <cellStyle name="Bilješka 2 3 3 6 5" xfId="51166"/>
    <cellStyle name="Bilješka 2 3 3 7" xfId="11435"/>
    <cellStyle name="Bilješka 2 3 3 7 2" xfId="18950"/>
    <cellStyle name="Bilješka 2 3 3 7 2 2" xfId="33855"/>
    <cellStyle name="Bilješka 2 3 3 7 3" xfId="27081"/>
    <cellStyle name="Bilješka 2 3 3 7 4" xfId="33854"/>
    <cellStyle name="Bilješka 2 3 3 7 5" xfId="50563"/>
    <cellStyle name="Bilješka 2 3 3 8" xfId="12328"/>
    <cellStyle name="Bilješka 2 3 3 8 2" xfId="19833"/>
    <cellStyle name="Bilješka 2 3 3 8 2 2" xfId="33857"/>
    <cellStyle name="Bilješka 2 3 3 8 3" xfId="27964"/>
    <cellStyle name="Bilješka 2 3 3 8 4" xfId="33856"/>
    <cellStyle name="Bilješka 2 3 3 9" xfId="13190"/>
    <cellStyle name="Bilješka 2 3 3 9 2" xfId="20673"/>
    <cellStyle name="Bilješka 2 3 3 9 2 2" xfId="33859"/>
    <cellStyle name="Bilješka 2 3 3 9 3" xfId="28817"/>
    <cellStyle name="Bilješka 2 3 3 9 4" xfId="33858"/>
    <cellStyle name="Bilješka 2 3 3_Hotel Fortuna" xfId="50337"/>
    <cellStyle name="Bilješka 2 3 4" xfId="8372"/>
    <cellStyle name="Bilješka 2 3 4 2" xfId="15648"/>
    <cellStyle name="Bilješka 2 3 4 2 2" xfId="33861"/>
    <cellStyle name="Bilješka 2 3 4 3" xfId="24963"/>
    <cellStyle name="Bilješka 2 3 4 4" xfId="33860"/>
    <cellStyle name="Bilješka 2 3 4 5" xfId="48113"/>
    <cellStyle name="Bilješka 2 3 5" xfId="8413"/>
    <cellStyle name="Bilješka 2 3 5 2" xfId="15676"/>
    <cellStyle name="Bilješka 2 3 5 2 2" xfId="33863"/>
    <cellStyle name="Bilješka 2 3 5 3" xfId="25004"/>
    <cellStyle name="Bilješka 2 3 5 4" xfId="33862"/>
    <cellStyle name="Bilješka 2 3 5 5" xfId="48437"/>
    <cellStyle name="Bilješka 2 3 6" xfId="10813"/>
    <cellStyle name="Bilješka 2 3 6 2" xfId="18348"/>
    <cellStyle name="Bilješka 2 3 6 2 2" xfId="33865"/>
    <cellStyle name="Bilješka 2 3 6 3" xfId="26466"/>
    <cellStyle name="Bilješka 2 3 6 4" xfId="33864"/>
    <cellStyle name="Bilješka 2 3 6 5" xfId="50603"/>
    <cellStyle name="Bilješka 2 3 7" xfId="10564"/>
    <cellStyle name="Bilješka 2 3 7 2" xfId="18104"/>
    <cellStyle name="Bilješka 2 3 7 2 2" xfId="33867"/>
    <cellStyle name="Bilješka 2 3 7 3" xfId="26221"/>
    <cellStyle name="Bilješka 2 3 7 4" xfId="33866"/>
    <cellStyle name="Bilješka 2 3 7 5" xfId="56515"/>
    <cellStyle name="Bilješka 2 3 8" xfId="8663"/>
    <cellStyle name="Bilješka 2 3 8 2" xfId="16690"/>
    <cellStyle name="Bilješka 2 3 8 2 2" xfId="33869"/>
    <cellStyle name="Bilješka 2 3 8 3" xfId="25248"/>
    <cellStyle name="Bilješka 2 3 8 4" xfId="33868"/>
    <cellStyle name="Bilješka 2 3 9" xfId="9567"/>
    <cellStyle name="Bilješka 2 3 9 2" xfId="17208"/>
    <cellStyle name="Bilješka 2 3 9 2 2" xfId="33871"/>
    <cellStyle name="Bilješka 2 3 9 3" xfId="25335"/>
    <cellStyle name="Bilješka 2 3 9 4" xfId="33870"/>
    <cellStyle name="Bilješka 2 3_Hotel Fortuna" xfId="50361"/>
    <cellStyle name="Bilješka 2 4" xfId="7517"/>
    <cellStyle name="Bilješka 2 4 10" xfId="14630"/>
    <cellStyle name="Bilješka 2 4 10 2" xfId="22007"/>
    <cellStyle name="Bilješka 2 4 10 2 2" xfId="33873"/>
    <cellStyle name="Bilješka 2 4 10 3" xfId="30237"/>
    <cellStyle name="Bilješka 2 4 10 4" xfId="33872"/>
    <cellStyle name="Bilješka 2 4 11" xfId="15097"/>
    <cellStyle name="Bilješka 2 4 11 2" xfId="30700"/>
    <cellStyle name="Bilješka 2 4 11 3" xfId="33874"/>
    <cellStyle name="Bilješka 2 4 12" xfId="23429"/>
    <cellStyle name="Bilješka 2 4 2" xfId="7675"/>
    <cellStyle name="Bilješka 2 4 2 10" xfId="14942"/>
    <cellStyle name="Bilješka 2 4 2 10 2" xfId="30547"/>
    <cellStyle name="Bilješka 2 4 2 10 3" xfId="33875"/>
    <cellStyle name="Bilješka 2 4 2 11" xfId="23524"/>
    <cellStyle name="Bilješka 2 4 2 12" xfId="46763"/>
    <cellStyle name="Bilješka 2 4 2 2" xfId="8202"/>
    <cellStyle name="Bilješka 2 4 2 2 10" xfId="23512"/>
    <cellStyle name="Bilješka 2 4 2 2 11" xfId="23352"/>
    <cellStyle name="Bilješka 2 4 2 2 12" xfId="33876"/>
    <cellStyle name="Bilješka 2 4 2 2 13" xfId="46996"/>
    <cellStyle name="Bilješka 2 4 2 2 2" xfId="9380"/>
    <cellStyle name="Bilješka 2 4 2 2 2 2" xfId="16295"/>
    <cellStyle name="Bilješka 2 4 2 2 2 2 2" xfId="33878"/>
    <cellStyle name="Bilješka 2 4 2 2 2 2 2 2" xfId="55039"/>
    <cellStyle name="Bilješka 2 4 2 2 2 2 3" xfId="58220"/>
    <cellStyle name="Bilješka 2 4 2 2 2 2 4" xfId="52710"/>
    <cellStyle name="Bilješka 2 4 2 2 2 3" xfId="22833"/>
    <cellStyle name="Bilješka 2 4 2 2 2 3 2" xfId="52058"/>
    <cellStyle name="Bilješka 2 4 2 2 2 4" xfId="24613"/>
    <cellStyle name="Bilješka 2 4 2 2 2 4 2" xfId="54384"/>
    <cellStyle name="Bilješka 2 4 2 2 2 5" xfId="33877"/>
    <cellStyle name="Bilješka 2 4 2 2 2 5 2" xfId="57574"/>
    <cellStyle name="Bilješka 2 4 2 2 3" xfId="10242"/>
    <cellStyle name="Bilješka 2 4 2 2 3 2" xfId="17811"/>
    <cellStyle name="Bilješka 2 4 2 2 3 2 2" xfId="33880"/>
    <cellStyle name="Bilješka 2 4 2 2 3 2 3" xfId="52709"/>
    <cellStyle name="Bilješka 2 4 2 2 3 3" xfId="25930"/>
    <cellStyle name="Bilješka 2 4 2 2 3 3 2" xfId="55038"/>
    <cellStyle name="Bilješka 2 4 2 2 3 4" xfId="33879"/>
    <cellStyle name="Bilješka 2 4 2 2 3 4 2" xfId="58219"/>
    <cellStyle name="Bilješka 2 4 2 2 4" xfId="11267"/>
    <cellStyle name="Bilješka 2 4 2 2 4 2" xfId="18791"/>
    <cellStyle name="Bilješka 2 4 2 2 4 2 2" xfId="33882"/>
    <cellStyle name="Bilješka 2 4 2 2 4 3" xfId="26915"/>
    <cellStyle name="Bilješka 2 4 2 2 4 4" xfId="33881"/>
    <cellStyle name="Bilješka 2 4 2 2 4 5" xfId="48261"/>
    <cellStyle name="Bilješka 2 4 2 2 5" xfId="12063"/>
    <cellStyle name="Bilješka 2 4 2 2 5 2" xfId="19578"/>
    <cellStyle name="Bilješka 2 4 2 2 5 2 2" xfId="33884"/>
    <cellStyle name="Bilješka 2 4 2 2 5 3" xfId="27701"/>
    <cellStyle name="Bilješka 2 4 2 2 5 4" xfId="33883"/>
    <cellStyle name="Bilješka 2 4 2 2 5 5" xfId="49113"/>
    <cellStyle name="Bilješka 2 4 2 2 6" xfId="12957"/>
    <cellStyle name="Bilješka 2 4 2 2 6 2" xfId="20461"/>
    <cellStyle name="Bilješka 2 4 2 2 6 2 2" xfId="33886"/>
    <cellStyle name="Bilješka 2 4 2 2 6 3" xfId="28585"/>
    <cellStyle name="Bilješka 2 4 2 2 6 4" xfId="33885"/>
    <cellStyle name="Bilješka 2 4 2 2 6 5" xfId="50985"/>
    <cellStyle name="Bilješka 2 4 2 2 7" xfId="13814"/>
    <cellStyle name="Bilješka 2 4 2 2 7 2" xfId="21278"/>
    <cellStyle name="Bilješka 2 4 2 2 7 2 2" xfId="33888"/>
    <cellStyle name="Bilješka 2 4 2 2 7 3" xfId="29434"/>
    <cellStyle name="Bilješka 2 4 2 2 7 4" xfId="33887"/>
    <cellStyle name="Bilješka 2 4 2 2 7 5" xfId="56836"/>
    <cellStyle name="Bilješka 2 4 2 2 8" xfId="14162"/>
    <cellStyle name="Bilješka 2 4 2 2 8 2" xfId="21585"/>
    <cellStyle name="Bilješka 2 4 2 2 8 2 2" xfId="33890"/>
    <cellStyle name="Bilješka 2 4 2 2 8 3" xfId="29776"/>
    <cellStyle name="Bilješka 2 4 2 2 8 4" xfId="33889"/>
    <cellStyle name="Bilješka 2 4 2 2 9" xfId="15450"/>
    <cellStyle name="Bilješka 2 4 2 2 9 2" xfId="31048"/>
    <cellStyle name="Bilješka 2 4 2 2 9 3" xfId="33891"/>
    <cellStyle name="Bilješka 2 4 2 2_Hotel Fortuna" xfId="49753"/>
    <cellStyle name="Bilješka 2 4 2 3" xfId="8852"/>
    <cellStyle name="Bilješka 2 4 2 3 2" xfId="16053"/>
    <cellStyle name="Bilješka 2 4 2 3 2 2" xfId="33892"/>
    <cellStyle name="Bilješka 2 4 2 3 2 2 2" xfId="55040"/>
    <cellStyle name="Bilješka 2 4 2 3 2 3" xfId="58221"/>
    <cellStyle name="Bilješka 2 4 2 3 2 4" xfId="52711"/>
    <cellStyle name="Bilješka 2 4 2 3 3" xfId="16835"/>
    <cellStyle name="Bilješka 2 4 2 3 3 2" xfId="33893"/>
    <cellStyle name="Bilješka 2 4 2 3 3 3" xfId="51816"/>
    <cellStyle name="Bilješka 2 4 2 3 4" xfId="24371"/>
    <cellStyle name="Bilješka 2 4 2 3 4 2" xfId="54142"/>
    <cellStyle name="Bilješka 2 4 2 3 5" xfId="57332"/>
    <cellStyle name="Bilješka 2 4 2 3 6" xfId="47993"/>
    <cellStyle name="Bilješka 2 4 2 4" xfId="9979"/>
    <cellStyle name="Bilješka 2 4 2 4 2" xfId="17571"/>
    <cellStyle name="Bilješka 2 4 2 4 2 2" xfId="33895"/>
    <cellStyle name="Bilješka 2 4 2 4 2 3" xfId="52708"/>
    <cellStyle name="Bilješka 2 4 2 4 3" xfId="25693"/>
    <cellStyle name="Bilješka 2 4 2 4 3 2" xfId="55037"/>
    <cellStyle name="Bilješka 2 4 2 4 4" xfId="33894"/>
    <cellStyle name="Bilješka 2 4 2 4 4 2" xfId="58218"/>
    <cellStyle name="Bilješka 2 4 2 4 5" xfId="48869"/>
    <cellStyle name="Bilješka 2 4 2 5" xfId="10574"/>
    <cellStyle name="Bilješka 2 4 2 5 2" xfId="18114"/>
    <cellStyle name="Bilješka 2 4 2 5 2 2" xfId="33897"/>
    <cellStyle name="Bilješka 2 4 2 5 3" xfId="26231"/>
    <cellStyle name="Bilješka 2 4 2 5 4" xfId="33896"/>
    <cellStyle name="Bilješka 2 4 2 5 5" xfId="51350"/>
    <cellStyle name="Bilješka 2 4 2 6" xfId="11536"/>
    <cellStyle name="Bilješka 2 4 2 6 2" xfId="19051"/>
    <cellStyle name="Bilješka 2 4 2 6 2 2" xfId="33899"/>
    <cellStyle name="Bilješka 2 4 2 6 3" xfId="27181"/>
    <cellStyle name="Bilješka 2 4 2 6 4" xfId="33898"/>
    <cellStyle name="Bilješka 2 4 2 6 5" xfId="56366"/>
    <cellStyle name="Bilješka 2 4 2 7" xfId="12429"/>
    <cellStyle name="Bilješka 2 4 2 7 2" xfId="19934"/>
    <cellStyle name="Bilješka 2 4 2 7 2 2" xfId="33901"/>
    <cellStyle name="Bilješka 2 4 2 7 3" xfId="28064"/>
    <cellStyle name="Bilješka 2 4 2 7 4" xfId="33900"/>
    <cellStyle name="Bilješka 2 4 2 8" xfId="13550"/>
    <cellStyle name="Bilješka 2 4 2 8 2" xfId="21021"/>
    <cellStyle name="Bilješka 2 4 2 8 2 2" xfId="33903"/>
    <cellStyle name="Bilješka 2 4 2 8 3" xfId="29173"/>
    <cellStyle name="Bilješka 2 4 2 8 4" xfId="33902"/>
    <cellStyle name="Bilješka 2 4 2 9" xfId="14591"/>
    <cellStyle name="Bilješka 2 4 2 9 2" xfId="21973"/>
    <cellStyle name="Bilješka 2 4 2 9 2 2" xfId="33905"/>
    <cellStyle name="Bilješka 2 4 2 9 3" xfId="30198"/>
    <cellStyle name="Bilješka 2 4 2 9 4" xfId="33904"/>
    <cellStyle name="Bilješka 2 4 2_Hotel Fortuna" xfId="50058"/>
    <cellStyle name="Bilješka 2 4 3" xfId="7882"/>
    <cellStyle name="Bilješka 2 4 3 10" xfId="15364"/>
    <cellStyle name="Bilješka 2 4 3 10 2" xfId="30964"/>
    <cellStyle name="Bilješka 2 4 3 10 3" xfId="33906"/>
    <cellStyle name="Bilješka 2 4 3 11" xfId="23690"/>
    <cellStyle name="Bilješka 2 4 3 12" xfId="46653"/>
    <cellStyle name="Bilješka 2 4 3 2" xfId="7843"/>
    <cellStyle name="Bilješka 2 4 3 2 10" xfId="23019"/>
    <cellStyle name="Bilješka 2 4 3 2 11" xfId="23573"/>
    <cellStyle name="Bilješka 2 4 3 2 12" xfId="33907"/>
    <cellStyle name="Bilješka 2 4 3 2 13" xfId="46523"/>
    <cellStyle name="Bilješka 2 4 3 2 2" xfId="9021"/>
    <cellStyle name="Bilješka 2 4 3 2 2 2" xfId="15803"/>
    <cellStyle name="Bilješka 2 4 3 2 2 2 2" xfId="33909"/>
    <cellStyle name="Bilješka 2 4 3 2 2 2 2 2" xfId="55043"/>
    <cellStyle name="Bilješka 2 4 3 2 2 2 3" xfId="58224"/>
    <cellStyle name="Bilješka 2 4 3 2 2 2 4" xfId="52714"/>
    <cellStyle name="Bilješka 2 4 3 2 2 3" xfId="23621"/>
    <cellStyle name="Bilješka 2 4 3 2 2 3 2" xfId="51566"/>
    <cellStyle name="Bilješka 2 4 3 2 2 4" xfId="24121"/>
    <cellStyle name="Bilješka 2 4 3 2 2 4 2" xfId="53892"/>
    <cellStyle name="Bilješka 2 4 3 2 2 5" xfId="33908"/>
    <cellStyle name="Bilješka 2 4 3 2 2 5 2" xfId="57082"/>
    <cellStyle name="Bilješka 2 4 3 2 3" xfId="9601"/>
    <cellStyle name="Bilješka 2 4 3 2 3 2" xfId="17235"/>
    <cellStyle name="Bilješka 2 4 3 2 3 2 2" xfId="33911"/>
    <cellStyle name="Bilješka 2 4 3 2 3 2 3" xfId="52713"/>
    <cellStyle name="Bilješka 2 4 3 2 3 3" xfId="25362"/>
    <cellStyle name="Bilješka 2 4 3 2 3 3 2" xfId="55042"/>
    <cellStyle name="Bilješka 2 4 3 2 3 4" xfId="33910"/>
    <cellStyle name="Bilješka 2 4 3 2 3 4 2" xfId="58223"/>
    <cellStyle name="Bilješka 2 4 3 2 4" xfId="11035"/>
    <cellStyle name="Bilješka 2 4 3 2 4 2" xfId="18566"/>
    <cellStyle name="Bilješka 2 4 3 2 4 2 2" xfId="33913"/>
    <cellStyle name="Bilješka 2 4 3 2 4 3" xfId="26684"/>
    <cellStyle name="Bilješka 2 4 3 2 4 4" xfId="33912"/>
    <cellStyle name="Bilješka 2 4 3 2 4 5" xfId="47627"/>
    <cellStyle name="Bilješka 2 4 3 2 5" xfId="11704"/>
    <cellStyle name="Bilješka 2 4 3 2 5 2" xfId="19219"/>
    <cellStyle name="Bilješka 2 4 3 2 5 2 2" xfId="33915"/>
    <cellStyle name="Bilješka 2 4 3 2 5 3" xfId="27346"/>
    <cellStyle name="Bilješka 2 4 3 2 5 4" xfId="33914"/>
    <cellStyle name="Bilješka 2 4 3 2 5 5" xfId="48618"/>
    <cellStyle name="Bilješka 2 4 3 2 6" xfId="12598"/>
    <cellStyle name="Bilješka 2 4 3 2 6 2" xfId="20102"/>
    <cellStyle name="Bilješka 2 4 3 2 6 2 2" xfId="33917"/>
    <cellStyle name="Bilješka 2 4 3 2 6 3" xfId="28230"/>
    <cellStyle name="Bilješka 2 4 3 2 6 4" xfId="33916"/>
    <cellStyle name="Bilješka 2 4 3 2 6 5" xfId="51073"/>
    <cellStyle name="Bilješka 2 4 3 2 7" xfId="13175"/>
    <cellStyle name="Bilješka 2 4 3 2 7 2" xfId="20658"/>
    <cellStyle name="Bilješka 2 4 3 2 7 2 2" xfId="33919"/>
    <cellStyle name="Bilješka 2 4 3 2 7 3" xfId="28802"/>
    <cellStyle name="Bilješka 2 4 3 2 7 4" xfId="33918"/>
    <cellStyle name="Bilješka 2 4 3 2 7 5" xfId="56213"/>
    <cellStyle name="Bilješka 2 4 3 2 8" xfId="14124"/>
    <cellStyle name="Bilješka 2 4 3 2 8 2" xfId="21551"/>
    <cellStyle name="Bilješka 2 4 3 2 8 2 2" xfId="33921"/>
    <cellStyle name="Bilješka 2 4 3 2 8 3" xfId="29740"/>
    <cellStyle name="Bilješka 2 4 3 2 8 4" xfId="33920"/>
    <cellStyle name="Bilješka 2 4 3 2 9" xfId="14920"/>
    <cellStyle name="Bilješka 2 4 3 2 9 2" xfId="30525"/>
    <cellStyle name="Bilješka 2 4 3 2 9 3" xfId="33922"/>
    <cellStyle name="Bilješka 2 4 3 2_Hotel Fortuna" xfId="50033"/>
    <cellStyle name="Bilješka 2 4 3 3" xfId="9060"/>
    <cellStyle name="Bilješka 2 4 3 3 2" xfId="15940"/>
    <cellStyle name="Bilješka 2 4 3 3 2 2" xfId="33923"/>
    <cellStyle name="Bilješka 2 4 3 3 2 2 2" xfId="55044"/>
    <cellStyle name="Bilješka 2 4 3 3 2 3" xfId="58225"/>
    <cellStyle name="Bilješka 2 4 3 3 2 4" xfId="52715"/>
    <cellStyle name="Bilješka 2 4 3 3 3" xfId="16737"/>
    <cellStyle name="Bilješka 2 4 3 3 3 2" xfId="33924"/>
    <cellStyle name="Bilješka 2 4 3 3 3 3" xfId="51703"/>
    <cellStyle name="Bilješka 2 4 3 3 4" xfId="24258"/>
    <cellStyle name="Bilješka 2 4 3 3 4 2" xfId="54029"/>
    <cellStyle name="Bilješka 2 4 3 3 5" xfId="57219"/>
    <cellStyle name="Bilješka 2 4 3 3 6" xfId="48111"/>
    <cellStyle name="Bilješka 2 4 3 4" xfId="9661"/>
    <cellStyle name="Bilješka 2 4 3 4 2" xfId="17288"/>
    <cellStyle name="Bilješka 2 4 3 4 2 2" xfId="33926"/>
    <cellStyle name="Bilješka 2 4 3 4 2 3" xfId="52712"/>
    <cellStyle name="Bilješka 2 4 3 4 3" xfId="25414"/>
    <cellStyle name="Bilješka 2 4 3 4 3 2" xfId="55041"/>
    <cellStyle name="Bilješka 2 4 3 4 4" xfId="33925"/>
    <cellStyle name="Bilješka 2 4 3 4 4 2" xfId="58222"/>
    <cellStyle name="Bilješka 2 4 3 4 5" xfId="48756"/>
    <cellStyle name="Bilješka 2 4 3 5" xfId="10651"/>
    <cellStyle name="Bilješka 2 4 3 5 2" xfId="18190"/>
    <cellStyle name="Bilješka 2 4 3 5 2 2" xfId="33928"/>
    <cellStyle name="Bilješka 2 4 3 5 3" xfId="26308"/>
    <cellStyle name="Bilješka 2 4 3 5 4" xfId="33927"/>
    <cellStyle name="Bilješka 2 4 3 5 5" xfId="51033"/>
    <cellStyle name="Bilješka 2 4 3 6" xfId="11743"/>
    <cellStyle name="Bilješka 2 4 3 6 2" xfId="19258"/>
    <cellStyle name="Bilješka 2 4 3 6 2 2" xfId="33930"/>
    <cellStyle name="Bilješka 2 4 3 6 3" xfId="27385"/>
    <cellStyle name="Bilješka 2 4 3 6 4" xfId="33929"/>
    <cellStyle name="Bilješka 2 4 3 6 5" xfId="54701"/>
    <cellStyle name="Bilješka 2 4 3 7" xfId="12637"/>
    <cellStyle name="Bilješka 2 4 3 7 2" xfId="20141"/>
    <cellStyle name="Bilješka 2 4 3 7 2 2" xfId="33932"/>
    <cellStyle name="Bilješka 2 4 3 7 3" xfId="28269"/>
    <cellStyle name="Bilješka 2 4 3 7 4" xfId="33931"/>
    <cellStyle name="Bilješka 2 4 3 8" xfId="13235"/>
    <cellStyle name="Bilješka 2 4 3 8 2" xfId="20715"/>
    <cellStyle name="Bilješka 2 4 3 8 2 2" xfId="33934"/>
    <cellStyle name="Bilješka 2 4 3 8 3" xfId="28861"/>
    <cellStyle name="Bilješka 2 4 3 8 4" xfId="33933"/>
    <cellStyle name="Bilješka 2 4 3 9" xfId="14716"/>
    <cellStyle name="Bilješka 2 4 3 9 2" xfId="22083"/>
    <cellStyle name="Bilješka 2 4 3 9 2 2" xfId="33936"/>
    <cellStyle name="Bilješka 2 4 3 9 3" xfId="30322"/>
    <cellStyle name="Bilješka 2 4 3 9 4" xfId="33935"/>
    <cellStyle name="Bilješka 2 4 3_Hotel Fortuna" xfId="49879"/>
    <cellStyle name="Bilješka 2 4 4" xfId="8688"/>
    <cellStyle name="Bilješka 2 4 4 2" xfId="15704"/>
    <cellStyle name="Bilješka 2 4 4 2 2" xfId="33938"/>
    <cellStyle name="Bilješka 2 4 4 2 2 2" xfId="55045"/>
    <cellStyle name="Bilješka 2 4 4 2 3" xfId="58226"/>
    <cellStyle name="Bilješka 2 4 4 2 4" xfId="52716"/>
    <cellStyle name="Bilješka 2 4 4 3" xfId="22636"/>
    <cellStyle name="Bilješka 2 4 4 3 2" xfId="51467"/>
    <cellStyle name="Bilješka 2 4 4 4" xfId="24022"/>
    <cellStyle name="Bilješka 2 4 4 4 2" xfId="50657"/>
    <cellStyle name="Bilješka 2 4 4 5" xfId="33937"/>
    <cellStyle name="Bilješka 2 4 4 5 2" xfId="56983"/>
    <cellStyle name="Bilješka 2 4 4 6" xfId="47460"/>
    <cellStyle name="Bilješka 2 4 5" xfId="9870"/>
    <cellStyle name="Bilješka 2 4 5 2" xfId="17478"/>
    <cellStyle name="Bilješka 2 4 5 2 2" xfId="33940"/>
    <cellStyle name="Bilješka 2 4 5 2 3" xfId="52707"/>
    <cellStyle name="Bilješka 2 4 5 3" xfId="25603"/>
    <cellStyle name="Bilješka 2 4 5 3 2" xfId="55036"/>
    <cellStyle name="Bilješka 2 4 5 4" xfId="33939"/>
    <cellStyle name="Bilješka 2 4 5 4 2" xfId="58217"/>
    <cellStyle name="Bilješka 2 4 5 5" xfId="48518"/>
    <cellStyle name="Bilješka 2 4 6" xfId="10873"/>
    <cellStyle name="Bilješka 2 4 6 2" xfId="18405"/>
    <cellStyle name="Bilješka 2 4 6 2 2" xfId="33942"/>
    <cellStyle name="Bilješka 2 4 6 3" xfId="26524"/>
    <cellStyle name="Bilješka 2 4 6 4" xfId="33941"/>
    <cellStyle name="Bilješka 2 4 6 5" xfId="51427"/>
    <cellStyle name="Bilješka 2 4 7" xfId="11372"/>
    <cellStyle name="Bilješka 2 4 7 2" xfId="18887"/>
    <cellStyle name="Bilješka 2 4 7 2 2" xfId="33944"/>
    <cellStyle name="Bilješka 2 4 7 3" xfId="27019"/>
    <cellStyle name="Bilješka 2 4 7 4" xfId="33943"/>
    <cellStyle name="Bilješka 2 4 7 5" xfId="50542"/>
    <cellStyle name="Bilješka 2 4 8" xfId="12264"/>
    <cellStyle name="Bilješka 2 4 8 2" xfId="19769"/>
    <cellStyle name="Bilješka 2 4 8 2 2" xfId="33946"/>
    <cellStyle name="Bilješka 2 4 8 3" xfId="27901"/>
    <cellStyle name="Bilješka 2 4 8 4" xfId="33945"/>
    <cellStyle name="Bilješka 2 4 9" xfId="13442"/>
    <cellStyle name="Bilješka 2 4 9 2" xfId="20913"/>
    <cellStyle name="Bilješka 2 4 9 2 2" xfId="33948"/>
    <cellStyle name="Bilješka 2 4 9 3" xfId="29067"/>
    <cellStyle name="Bilješka 2 4 9 4" xfId="33947"/>
    <cellStyle name="Bilješka 2 4_Hotel Fortuna" xfId="49955"/>
    <cellStyle name="Bilješka 2 5" xfId="7577"/>
    <cellStyle name="Bilješka 2 5 10" xfId="14355"/>
    <cellStyle name="Bilješka 2 5 10 2" xfId="21762"/>
    <cellStyle name="Bilješka 2 5 10 2 2" xfId="33950"/>
    <cellStyle name="Bilješka 2 5 10 3" xfId="29966"/>
    <cellStyle name="Bilješka 2 5 10 4" xfId="33949"/>
    <cellStyle name="Bilješka 2 5 11" xfId="15015"/>
    <cellStyle name="Bilješka 2 5 11 2" xfId="30619"/>
    <cellStyle name="Bilješka 2 5 11 3" xfId="33951"/>
    <cellStyle name="Bilješka 2 5 12" xfId="22425"/>
    <cellStyle name="Bilješka 2 5 13" xfId="46478"/>
    <cellStyle name="Bilješka 2 5 2" xfId="7770"/>
    <cellStyle name="Bilješka 2 5 2 10" xfId="14659"/>
    <cellStyle name="Bilješka 2 5 2 10 2" xfId="22035"/>
    <cellStyle name="Bilješka 2 5 2 10 2 2" xfId="33953"/>
    <cellStyle name="Bilješka 2 5 2 10 3" xfId="30266"/>
    <cellStyle name="Bilješka 2 5 2 10 4" xfId="33952"/>
    <cellStyle name="Bilješka 2 5 2 11" xfId="14896"/>
    <cellStyle name="Bilješka 2 5 2 11 2" xfId="30502"/>
    <cellStyle name="Bilješka 2 5 2 11 3" xfId="33954"/>
    <cellStyle name="Bilješka 2 5 2 12" xfId="22393"/>
    <cellStyle name="Bilješka 2 5 2 13" xfId="46854"/>
    <cellStyle name="Bilješka 2 5 2 2" xfId="8010"/>
    <cellStyle name="Bilješka 2 5 2 2 10" xfId="14949"/>
    <cellStyle name="Bilješka 2 5 2 2 10 2" xfId="30554"/>
    <cellStyle name="Bilješka 2 5 2 2 10 3" xfId="33955"/>
    <cellStyle name="Bilješka 2 5 2 2 11" xfId="22799"/>
    <cellStyle name="Bilješka 2 5 2 2 12" xfId="47099"/>
    <cellStyle name="Bilješka 2 5 2 2 2" xfId="8326"/>
    <cellStyle name="Bilješka 2 5 2 2 2 10" xfId="22752"/>
    <cellStyle name="Bilješka 2 5 2 2 2 11" xfId="23999"/>
    <cellStyle name="Bilješka 2 5 2 2 2 12" xfId="33956"/>
    <cellStyle name="Bilješka 2 5 2 2 2 13" xfId="47191"/>
    <cellStyle name="Bilješka 2 5 2 2 2 2" xfId="9504"/>
    <cellStyle name="Bilješka 2 5 2 2 2 2 2" xfId="16498"/>
    <cellStyle name="Bilješka 2 5 2 2 2 2 2 2" xfId="33958"/>
    <cellStyle name="Bilješka 2 5 2 2 2 2 2 2 2" xfId="55050"/>
    <cellStyle name="Bilješka 2 5 2 2 2 2 2 3" xfId="58231"/>
    <cellStyle name="Bilješka 2 5 2 2 2 2 2 4" xfId="52721"/>
    <cellStyle name="Bilješka 2 5 2 2 2 2 3" xfId="22414"/>
    <cellStyle name="Bilješka 2 5 2 2 2 2 3 2" xfId="52261"/>
    <cellStyle name="Bilješka 2 5 2 2 2 2 4" xfId="24816"/>
    <cellStyle name="Bilješka 2 5 2 2 2 2 4 2" xfId="54587"/>
    <cellStyle name="Bilješka 2 5 2 2 2 2 5" xfId="33957"/>
    <cellStyle name="Bilješka 2 5 2 2 2 2 5 2" xfId="57777"/>
    <cellStyle name="Bilješka 2 5 2 2 2 3" xfId="9634"/>
    <cellStyle name="Bilješka 2 5 2 2 2 3 2" xfId="17268"/>
    <cellStyle name="Bilješka 2 5 2 2 2 3 2 2" xfId="33960"/>
    <cellStyle name="Bilješka 2 5 2 2 2 3 2 3" xfId="52720"/>
    <cellStyle name="Bilješka 2 5 2 2 2 3 3" xfId="25395"/>
    <cellStyle name="Bilješka 2 5 2 2 2 3 3 2" xfId="55049"/>
    <cellStyle name="Bilješka 2 5 2 2 2 3 4" xfId="33959"/>
    <cellStyle name="Bilješka 2 5 2 2 2 3 4 2" xfId="58230"/>
    <cellStyle name="Bilješka 2 5 2 2 2 4" xfId="10428"/>
    <cellStyle name="Bilješka 2 5 2 2 2 4 2" xfId="17972"/>
    <cellStyle name="Bilješka 2 5 2 2 2 4 2 2" xfId="33962"/>
    <cellStyle name="Bilješka 2 5 2 2 2 4 3" xfId="26088"/>
    <cellStyle name="Bilješka 2 5 2 2 2 4 4" xfId="33961"/>
    <cellStyle name="Bilješka 2 5 2 2 2 4 5" xfId="47949"/>
    <cellStyle name="Bilješka 2 5 2 2 2 5" xfId="12187"/>
    <cellStyle name="Bilješka 2 5 2 2 2 5 2" xfId="19702"/>
    <cellStyle name="Bilješka 2 5 2 2 2 5 2 2" xfId="33964"/>
    <cellStyle name="Bilješka 2 5 2 2 2 5 3" xfId="27824"/>
    <cellStyle name="Bilješka 2 5 2 2 2 5 4" xfId="33963"/>
    <cellStyle name="Bilješka 2 5 2 2 2 5 5" xfId="49317"/>
    <cellStyle name="Bilješka 2 5 2 2 2 6" xfId="13081"/>
    <cellStyle name="Bilješka 2 5 2 2 2 6 2" xfId="20585"/>
    <cellStyle name="Bilješka 2 5 2 2 2 6 2 2" xfId="33966"/>
    <cellStyle name="Bilješka 2 5 2 2 2 6 3" xfId="28708"/>
    <cellStyle name="Bilješka 2 5 2 2 2 6 4" xfId="33965"/>
    <cellStyle name="Bilješka 2 5 2 2 2 6 5" xfId="51278"/>
    <cellStyle name="Bilješka 2 5 2 2 2 7" xfId="13208"/>
    <cellStyle name="Bilješka 2 5 2 2 2 7 2" xfId="20689"/>
    <cellStyle name="Bilješka 2 5 2 2 2 7 2 2" xfId="33968"/>
    <cellStyle name="Bilješka 2 5 2 2 2 7 3" xfId="28835"/>
    <cellStyle name="Bilješka 2 5 2 2 2 7 4" xfId="33967"/>
    <cellStyle name="Bilješka 2 5 2 2 2 7 5" xfId="56960"/>
    <cellStyle name="Bilješka 2 5 2 2 2 8" xfId="14474"/>
    <cellStyle name="Bilješka 2 5 2 2 2 8 2" xfId="21872"/>
    <cellStyle name="Bilješka 2 5 2 2 2 8 2 2" xfId="33970"/>
    <cellStyle name="Bilješka 2 5 2 2 2 8 3" xfId="30084"/>
    <cellStyle name="Bilješka 2 5 2 2 2 8 4" xfId="33969"/>
    <cellStyle name="Bilješka 2 5 2 2 2 9" xfId="15259"/>
    <cellStyle name="Bilješka 2 5 2 2 2 9 2" xfId="30860"/>
    <cellStyle name="Bilješka 2 5 2 2 2 9 3" xfId="33971"/>
    <cellStyle name="Bilješka 2 5 2 2 2_Hotel Fortuna" xfId="49538"/>
    <cellStyle name="Bilješka 2 5 2 2 3" xfId="9188"/>
    <cellStyle name="Bilješka 2 5 2 2 3 2" xfId="16402"/>
    <cellStyle name="Bilješka 2 5 2 2 3 2 2" xfId="33972"/>
    <cellStyle name="Bilješka 2 5 2 2 3 2 2 2" xfId="55051"/>
    <cellStyle name="Bilješka 2 5 2 2 3 2 3" xfId="58232"/>
    <cellStyle name="Bilješka 2 5 2 2 3 2 4" xfId="52722"/>
    <cellStyle name="Bilješka 2 5 2 2 3 3" xfId="17035"/>
    <cellStyle name="Bilješka 2 5 2 2 3 3 2" xfId="33973"/>
    <cellStyle name="Bilješka 2 5 2 2 3 3 3" xfId="52165"/>
    <cellStyle name="Bilješka 2 5 2 2 3 4" xfId="24720"/>
    <cellStyle name="Bilješka 2 5 2 2 3 4 2" xfId="54491"/>
    <cellStyle name="Bilješka 2 5 2 2 3 5" xfId="57681"/>
    <cellStyle name="Bilješka 2 5 2 2 3 6" xfId="47695"/>
    <cellStyle name="Bilješka 2 5 2 2 4" xfId="10239"/>
    <cellStyle name="Bilješka 2 5 2 2 4 2" xfId="17809"/>
    <cellStyle name="Bilješka 2 5 2 2 4 2 2" xfId="33975"/>
    <cellStyle name="Bilješka 2 5 2 2 4 2 3" xfId="52719"/>
    <cellStyle name="Bilješka 2 5 2 2 4 3" xfId="25928"/>
    <cellStyle name="Bilješka 2 5 2 2 4 3 2" xfId="55048"/>
    <cellStyle name="Bilješka 2 5 2 2 4 4" xfId="33974"/>
    <cellStyle name="Bilješka 2 5 2 2 4 4 2" xfId="58229"/>
    <cellStyle name="Bilješka 2 5 2 2 4 5" xfId="49220"/>
    <cellStyle name="Bilješka 2 5 2 2 5" xfId="11187"/>
    <cellStyle name="Bilješka 2 5 2 2 5 2" xfId="18714"/>
    <cellStyle name="Bilješka 2 5 2 2 5 2 2" xfId="33977"/>
    <cellStyle name="Bilješka 2 5 2 2 5 3" xfId="26836"/>
    <cellStyle name="Bilješka 2 5 2 2 5 4" xfId="33976"/>
    <cellStyle name="Bilješka 2 5 2 2 5 5" xfId="50634"/>
    <cellStyle name="Bilješka 2 5 2 2 6" xfId="11871"/>
    <cellStyle name="Bilješka 2 5 2 2 6 2" xfId="19386"/>
    <cellStyle name="Bilješka 2 5 2 2 6 2 2" xfId="33979"/>
    <cellStyle name="Bilješka 2 5 2 2 6 3" xfId="27511"/>
    <cellStyle name="Bilješka 2 5 2 2 6 4" xfId="33978"/>
    <cellStyle name="Bilješka 2 5 2 2 6 5" xfId="56644"/>
    <cellStyle name="Bilješka 2 5 2 2 7" xfId="12765"/>
    <cellStyle name="Bilješka 2 5 2 2 7 2" xfId="20269"/>
    <cellStyle name="Bilješka 2 5 2 2 7 2 2" xfId="33981"/>
    <cellStyle name="Bilješka 2 5 2 2 7 3" xfId="28395"/>
    <cellStyle name="Bilješka 2 5 2 2 7 4" xfId="33980"/>
    <cellStyle name="Bilješka 2 5 2 2 8" xfId="13811"/>
    <cellStyle name="Bilješka 2 5 2 2 8 2" xfId="21275"/>
    <cellStyle name="Bilješka 2 5 2 2 8 2 2" xfId="33983"/>
    <cellStyle name="Bilješka 2 5 2 2 8 3" xfId="29431"/>
    <cellStyle name="Bilješka 2 5 2 2 8 4" xfId="33982"/>
    <cellStyle name="Bilješka 2 5 2 2 9" xfId="14613"/>
    <cellStyle name="Bilješka 2 5 2 2 9 2" xfId="21992"/>
    <cellStyle name="Bilješka 2 5 2 2 9 2 2" xfId="33985"/>
    <cellStyle name="Bilješka 2 5 2 2 9 3" xfId="30220"/>
    <cellStyle name="Bilješka 2 5 2 2 9 4" xfId="33984"/>
    <cellStyle name="Bilješka 2 5 2 2_Hotel Fortuna" xfId="49438"/>
    <cellStyle name="Bilješka 2 5 2 3" xfId="8254"/>
    <cellStyle name="Bilješka 2 5 2 3 10" xfId="22828"/>
    <cellStyle name="Bilješka 2 5 2 3 11" xfId="23011"/>
    <cellStyle name="Bilješka 2 5 2 3 12" xfId="33986"/>
    <cellStyle name="Bilješka 2 5 2 3 2" xfId="9432"/>
    <cellStyle name="Bilješka 2 5 2 3 2 2" xfId="16597"/>
    <cellStyle name="Bilješka 2 5 2 3 2 2 2" xfId="33988"/>
    <cellStyle name="Bilješka 2 5 2 3 2 2 2 2" xfId="52724"/>
    <cellStyle name="Bilješka 2 5 2 3 2 2 3" xfId="55053"/>
    <cellStyle name="Bilješka 2 5 2 3 2 2 4" xfId="58234"/>
    <cellStyle name="Bilješka 2 5 2 3 2 2 5" xfId="47399"/>
    <cellStyle name="Bilješka 2 5 2 3 2 3" xfId="22183"/>
    <cellStyle name="Bilješka 2 5 2 3 2 4" xfId="24915"/>
    <cellStyle name="Bilješka 2 5 2 3 2 4 2" xfId="47677"/>
    <cellStyle name="Bilješka 2 5 2 3 2 5" xfId="33987"/>
    <cellStyle name="Bilješka 2 5 2 3 2 5 2" xfId="49416"/>
    <cellStyle name="Bilješka 2 5 2 3 2 6" xfId="54686"/>
    <cellStyle name="Bilješka 2 5 2 3 2 7" xfId="57876"/>
    <cellStyle name="Bilješka 2 5 2 3 2 8" xfId="47290"/>
    <cellStyle name="Bilješka 2 5 2 3 2_Hotel Fortuna" xfId="50323"/>
    <cellStyle name="Bilješka 2 5 2 3 3" xfId="10343"/>
    <cellStyle name="Bilješka 2 5 2 3 3 2" xfId="16427"/>
    <cellStyle name="Bilješka 2 5 2 3 3 2 2" xfId="33990"/>
    <cellStyle name="Bilješka 2 5 2 3 3 2 2 2" xfId="55054"/>
    <cellStyle name="Bilješka 2 5 2 3 3 2 3" xfId="58235"/>
    <cellStyle name="Bilješka 2 5 2 3 3 2 4" xfId="52725"/>
    <cellStyle name="Bilješka 2 5 2 3 3 3" xfId="23138"/>
    <cellStyle name="Bilješka 2 5 2 3 3 3 2" xfId="52190"/>
    <cellStyle name="Bilješka 2 5 2 3 3 4" xfId="24745"/>
    <cellStyle name="Bilješka 2 5 2 3 3 4 2" xfId="54516"/>
    <cellStyle name="Bilješka 2 5 2 3 3 5" xfId="33989"/>
    <cellStyle name="Bilješka 2 5 2 3 3 5 2" xfId="57706"/>
    <cellStyle name="Bilješka 2 5 2 3 3 6" xfId="47438"/>
    <cellStyle name="Bilješka 2 5 2 3 4" xfId="11034"/>
    <cellStyle name="Bilješka 2 5 2 3 4 2" xfId="18565"/>
    <cellStyle name="Bilješka 2 5 2 3 4 2 2" xfId="33992"/>
    <cellStyle name="Bilješka 2 5 2 3 4 2 3" xfId="52723"/>
    <cellStyle name="Bilješka 2 5 2 3 4 3" xfId="26683"/>
    <cellStyle name="Bilješka 2 5 2 3 4 3 2" xfId="55052"/>
    <cellStyle name="Bilješka 2 5 2 3 4 4" xfId="33991"/>
    <cellStyle name="Bilješka 2 5 2 3 4 4 2" xfId="58233"/>
    <cellStyle name="Bilješka 2 5 2 3 4 5" xfId="49245"/>
    <cellStyle name="Bilješka 2 5 2 3 5" xfId="12115"/>
    <cellStyle name="Bilješka 2 5 2 3 5 2" xfId="19630"/>
    <cellStyle name="Bilješka 2 5 2 3 5 2 2" xfId="33994"/>
    <cellStyle name="Bilješka 2 5 2 3 5 3" xfId="27753"/>
    <cellStyle name="Bilješka 2 5 2 3 5 4" xfId="33993"/>
    <cellStyle name="Bilješka 2 5 2 3 5 5" xfId="51409"/>
    <cellStyle name="Bilješka 2 5 2 3 6" xfId="13009"/>
    <cellStyle name="Bilješka 2 5 2 3 6 2" xfId="20513"/>
    <cellStyle name="Bilješka 2 5 2 3 6 2 2" xfId="33996"/>
    <cellStyle name="Bilješka 2 5 2 3 6 3" xfId="28637"/>
    <cellStyle name="Bilješka 2 5 2 3 6 4" xfId="33995"/>
    <cellStyle name="Bilješka 2 5 2 3 6 5" xfId="56888"/>
    <cellStyle name="Bilješka 2 5 2 3 7" xfId="13911"/>
    <cellStyle name="Bilješka 2 5 2 3 7 2" xfId="21373"/>
    <cellStyle name="Bilješka 2 5 2 3 7 2 2" xfId="33998"/>
    <cellStyle name="Bilješka 2 5 2 3 7 3" xfId="29529"/>
    <cellStyle name="Bilješka 2 5 2 3 7 4" xfId="33997"/>
    <cellStyle name="Bilješka 2 5 2 3 8" xfId="13979"/>
    <cellStyle name="Bilješka 2 5 2 3 8 2" xfId="21438"/>
    <cellStyle name="Bilješka 2 5 2 3 8 2 2" xfId="34000"/>
    <cellStyle name="Bilješka 2 5 2 3 8 3" xfId="29596"/>
    <cellStyle name="Bilješka 2 5 2 3 8 4" xfId="33999"/>
    <cellStyle name="Bilješka 2 5 2 3 9" xfId="15013"/>
    <cellStyle name="Bilješka 2 5 2 3 9 2" xfId="30617"/>
    <cellStyle name="Bilješka 2 5 2 3 9 3" xfId="34001"/>
    <cellStyle name="Bilješka 2 5 2 3_Hotel Fortuna" xfId="50110"/>
    <cellStyle name="Bilješka 2 5 2 4" xfId="8948"/>
    <cellStyle name="Bilješka 2 5 2 4 2" xfId="16146"/>
    <cellStyle name="Bilješka 2 5 2 4 2 2" xfId="34002"/>
    <cellStyle name="Bilješka 2 5 2 4 2 2 2" xfId="55055"/>
    <cellStyle name="Bilješka 2 5 2 4 2 3" xfId="58236"/>
    <cellStyle name="Bilješka 2 5 2 4 2 4" xfId="52726"/>
    <cellStyle name="Bilješka 2 5 2 4 3" xfId="16926"/>
    <cellStyle name="Bilješka 2 5 2 4 3 2" xfId="34003"/>
    <cellStyle name="Bilješka 2 5 2 4 3 3" xfId="51909"/>
    <cellStyle name="Bilješka 2 5 2 4 4" xfId="24464"/>
    <cellStyle name="Bilješka 2 5 2 4 4 2" xfId="54235"/>
    <cellStyle name="Bilješka 2 5 2 4 5" xfId="57425"/>
    <cellStyle name="Bilješka 2 5 2 4 6" xfId="47571"/>
    <cellStyle name="Bilješka 2 5 2 5" xfId="10093"/>
    <cellStyle name="Bilješka 2 5 2 5 2" xfId="17674"/>
    <cellStyle name="Bilješka 2 5 2 5 2 2" xfId="34005"/>
    <cellStyle name="Bilješka 2 5 2 5 2 3" xfId="52718"/>
    <cellStyle name="Bilješka 2 5 2 5 3" xfId="25796"/>
    <cellStyle name="Bilješka 2 5 2 5 3 2" xfId="55047"/>
    <cellStyle name="Bilješka 2 5 2 5 4" xfId="34004"/>
    <cellStyle name="Bilješka 2 5 2 5 4 2" xfId="58228"/>
    <cellStyle name="Bilješka 2 5 2 5 5" xfId="48962"/>
    <cellStyle name="Bilješka 2 5 2 6" xfId="10887"/>
    <cellStyle name="Bilješka 2 5 2 6 2" xfId="18419"/>
    <cellStyle name="Bilješka 2 5 2 6 2 2" xfId="34007"/>
    <cellStyle name="Bilješka 2 5 2 6 3" xfId="26538"/>
    <cellStyle name="Bilješka 2 5 2 6 4" xfId="34006"/>
    <cellStyle name="Bilješka 2 5 2 6 5" xfId="50961"/>
    <cellStyle name="Bilješka 2 5 2 7" xfId="11631"/>
    <cellStyle name="Bilješka 2 5 2 7 2" xfId="19146"/>
    <cellStyle name="Bilješka 2 5 2 7 2 2" xfId="34009"/>
    <cellStyle name="Bilješka 2 5 2 7 3" xfId="27274"/>
    <cellStyle name="Bilješka 2 5 2 7 4" xfId="34008"/>
    <cellStyle name="Bilješka 2 5 2 7 5" xfId="56274"/>
    <cellStyle name="Bilješka 2 5 2 8" xfId="12525"/>
    <cellStyle name="Bilješka 2 5 2 8 2" xfId="20029"/>
    <cellStyle name="Bilješka 2 5 2 8 2 2" xfId="34011"/>
    <cellStyle name="Bilješka 2 5 2 8 3" xfId="28158"/>
    <cellStyle name="Bilješka 2 5 2 8 4" xfId="34010"/>
    <cellStyle name="Bilješka 2 5 2 9" xfId="13664"/>
    <cellStyle name="Bilješka 2 5 2 9 2" xfId="21131"/>
    <cellStyle name="Bilješka 2 5 2 9 2 2" xfId="34013"/>
    <cellStyle name="Bilješka 2 5 2 9 3" xfId="29287"/>
    <cellStyle name="Bilješka 2 5 2 9 4" xfId="34012"/>
    <cellStyle name="Bilješka 2 5 2_Hotel Fortuna" xfId="49495"/>
    <cellStyle name="Bilješka 2 5 3" xfId="8215"/>
    <cellStyle name="Bilješka 2 5 3 10" xfId="22662"/>
    <cellStyle name="Bilješka 2 5 3 11" xfId="22210"/>
    <cellStyle name="Bilješka 2 5 3 12" xfId="34014"/>
    <cellStyle name="Bilješka 2 5 3 13" xfId="47008"/>
    <cellStyle name="Bilješka 2 5 3 2" xfId="9393"/>
    <cellStyle name="Bilješka 2 5 3 2 2" xfId="16308"/>
    <cellStyle name="Bilješka 2 5 3 2 2 2" xfId="34016"/>
    <cellStyle name="Bilješka 2 5 3 2 2 2 2" xfId="55057"/>
    <cellStyle name="Bilješka 2 5 3 2 2 3" xfId="58238"/>
    <cellStyle name="Bilješka 2 5 3 2 2 4" xfId="52728"/>
    <cellStyle name="Bilješka 2 5 3 2 3" xfId="22671"/>
    <cellStyle name="Bilješka 2 5 3 2 3 2" xfId="52071"/>
    <cellStyle name="Bilješka 2 5 3 2 4" xfId="24626"/>
    <cellStyle name="Bilješka 2 5 3 2 4 2" xfId="54397"/>
    <cellStyle name="Bilješka 2 5 3 2 5" xfId="34015"/>
    <cellStyle name="Bilješka 2 5 3 2 5 2" xfId="57587"/>
    <cellStyle name="Bilješka 2 5 3 3" xfId="10086"/>
    <cellStyle name="Bilješka 2 5 3 3 2" xfId="17667"/>
    <cellStyle name="Bilješka 2 5 3 3 2 2" xfId="34018"/>
    <cellStyle name="Bilješka 2 5 3 3 2 3" xfId="52727"/>
    <cellStyle name="Bilješka 2 5 3 3 3" xfId="25789"/>
    <cellStyle name="Bilješka 2 5 3 3 3 2" xfId="55056"/>
    <cellStyle name="Bilješka 2 5 3 3 4" xfId="34017"/>
    <cellStyle name="Bilješka 2 5 3 3 4 2" xfId="58237"/>
    <cellStyle name="Bilješka 2 5 3 4" xfId="10513"/>
    <cellStyle name="Bilješka 2 5 3 4 2" xfId="18055"/>
    <cellStyle name="Bilješka 2 5 3 4 2 2" xfId="34020"/>
    <cellStyle name="Bilješka 2 5 3 4 3" xfId="26171"/>
    <cellStyle name="Bilješka 2 5 3 4 4" xfId="34019"/>
    <cellStyle name="Bilješka 2 5 3 4 5" xfId="47536"/>
    <cellStyle name="Bilješka 2 5 3 5" xfId="12076"/>
    <cellStyle name="Bilješka 2 5 3 5 2" xfId="19591"/>
    <cellStyle name="Bilješka 2 5 3 5 2 2" xfId="34022"/>
    <cellStyle name="Bilješka 2 5 3 5 3" xfId="27714"/>
    <cellStyle name="Bilješka 2 5 3 5 4" xfId="34021"/>
    <cellStyle name="Bilješka 2 5 3 5 5" xfId="49126"/>
    <cellStyle name="Bilješka 2 5 3 6" xfId="12970"/>
    <cellStyle name="Bilješka 2 5 3 6 2" xfId="20474"/>
    <cellStyle name="Bilješka 2 5 3 6 2 2" xfId="34024"/>
    <cellStyle name="Bilješka 2 5 3 6 3" xfId="28598"/>
    <cellStyle name="Bilješka 2 5 3 6 4" xfId="34023"/>
    <cellStyle name="Bilješka 2 5 3 6 5" xfId="51444"/>
    <cellStyle name="Bilješka 2 5 3 7" xfId="13657"/>
    <cellStyle name="Bilješka 2 5 3 7 2" xfId="21126"/>
    <cellStyle name="Bilješka 2 5 3 7 2 2" xfId="34026"/>
    <cellStyle name="Bilješka 2 5 3 7 3" xfId="29280"/>
    <cellStyle name="Bilješka 2 5 3 7 4" xfId="34025"/>
    <cellStyle name="Bilješka 2 5 3 7 5" xfId="56849"/>
    <cellStyle name="Bilješka 2 5 3 8" xfId="14334"/>
    <cellStyle name="Bilješka 2 5 3 8 2" xfId="21744"/>
    <cellStyle name="Bilješka 2 5 3 8 2 2" xfId="34028"/>
    <cellStyle name="Bilješka 2 5 3 8 3" xfId="29946"/>
    <cellStyle name="Bilješka 2 5 3 8 4" xfId="34027"/>
    <cellStyle name="Bilješka 2 5 3 9" xfId="14937"/>
    <cellStyle name="Bilješka 2 5 3 9 2" xfId="30542"/>
    <cellStyle name="Bilješka 2 5 3 9 3" xfId="34029"/>
    <cellStyle name="Bilješka 2 5 3_Hotel Fortuna" xfId="49870"/>
    <cellStyle name="Bilješka 2 5 4" xfId="8749"/>
    <cellStyle name="Bilješka 2 5 4 2" xfId="15757"/>
    <cellStyle name="Bilješka 2 5 4 2 2" xfId="34030"/>
    <cellStyle name="Bilješka 2 5 4 2 2 2" xfId="55058"/>
    <cellStyle name="Bilješka 2 5 4 2 3" xfId="58239"/>
    <cellStyle name="Bilješka 2 5 4 2 4" xfId="52729"/>
    <cellStyle name="Bilješka 2 5 4 3" xfId="16633"/>
    <cellStyle name="Bilješka 2 5 4 3 2" xfId="34031"/>
    <cellStyle name="Bilješka 2 5 4 3 3" xfId="51520"/>
    <cellStyle name="Bilješka 2 5 4 4" xfId="24075"/>
    <cellStyle name="Bilješka 2 5 4 4 2" xfId="50466"/>
    <cellStyle name="Bilješka 2 5 4 5" xfId="57036"/>
    <cellStyle name="Bilješka 2 5 4 6" xfId="48107"/>
    <cellStyle name="Bilješka 2 5 5" xfId="10289"/>
    <cellStyle name="Bilješka 2 5 5 2" xfId="17849"/>
    <cellStyle name="Bilješka 2 5 5 2 2" xfId="34033"/>
    <cellStyle name="Bilješka 2 5 5 2 3" xfId="52717"/>
    <cellStyle name="Bilješka 2 5 5 3" xfId="25967"/>
    <cellStyle name="Bilješka 2 5 5 3 2" xfId="55046"/>
    <cellStyle name="Bilješka 2 5 5 4" xfId="34032"/>
    <cellStyle name="Bilješka 2 5 5 4 2" xfId="58227"/>
    <cellStyle name="Bilješka 2 5 5 5" xfId="48572"/>
    <cellStyle name="Bilješka 2 5 6" xfId="10696"/>
    <cellStyle name="Bilješka 2 5 6 2" xfId="18234"/>
    <cellStyle name="Bilješka 2 5 6 2 2" xfId="34035"/>
    <cellStyle name="Bilješka 2 5 6 3" xfId="26352"/>
    <cellStyle name="Bilješka 2 5 6 4" xfId="34034"/>
    <cellStyle name="Bilješka 2 5 6 5" xfId="50960"/>
    <cellStyle name="Bilješka 2 5 7" xfId="11433"/>
    <cellStyle name="Bilješka 2 5 7 2" xfId="18948"/>
    <cellStyle name="Bilješka 2 5 7 2 2" xfId="34037"/>
    <cellStyle name="Bilješka 2 5 7 3" xfId="27079"/>
    <cellStyle name="Bilješka 2 5 7 4" xfId="34036"/>
    <cellStyle name="Bilješka 2 5 7 5" xfId="50565"/>
    <cellStyle name="Bilješka 2 5 8" xfId="12326"/>
    <cellStyle name="Bilješka 2 5 8 2" xfId="19831"/>
    <cellStyle name="Bilješka 2 5 8 2 2" xfId="34039"/>
    <cellStyle name="Bilješka 2 5 8 3" xfId="27962"/>
    <cellStyle name="Bilješka 2 5 8 4" xfId="34038"/>
    <cellStyle name="Bilješka 2 5 9" xfId="13861"/>
    <cellStyle name="Bilješka 2 5 9 2" xfId="21324"/>
    <cellStyle name="Bilješka 2 5 9 2 2" xfId="34041"/>
    <cellStyle name="Bilješka 2 5 9 3" xfId="29480"/>
    <cellStyle name="Bilješka 2 5 9 4" xfId="34040"/>
    <cellStyle name="Bilješka 2 5_Hotel Fortuna" xfId="49801"/>
    <cellStyle name="Bilješka 2 6" xfId="8370"/>
    <cellStyle name="Bilješka 2 6 2" xfId="16940"/>
    <cellStyle name="Bilješka 2 6 2 2" xfId="34043"/>
    <cellStyle name="Bilješka 2 6 2 3" xfId="52682"/>
    <cellStyle name="Bilješka 2 6 3" xfId="24961"/>
    <cellStyle name="Bilješka 2 6 3 2" xfId="55011"/>
    <cellStyle name="Bilješka 2 6 4" xfId="34042"/>
    <cellStyle name="Bilješka 2 6 4 2" xfId="58192"/>
    <cellStyle name="Bilješka 2 6 5" xfId="47632"/>
    <cellStyle name="Bilješka 2 7" xfId="8412"/>
    <cellStyle name="Bilješka 2 7 2" xfId="15605"/>
    <cellStyle name="Bilješka 2 7 2 2" xfId="34045"/>
    <cellStyle name="Bilješka 2 7 3" xfId="25003"/>
    <cellStyle name="Bilješka 2 7 4" xfId="34044"/>
    <cellStyle name="Bilješka 2 7 5" xfId="48435"/>
    <cellStyle name="Bilješka 2 8" xfId="11046"/>
    <cellStyle name="Bilješka 2 8 2" xfId="18576"/>
    <cellStyle name="Bilješka 2 8 2 2" xfId="34047"/>
    <cellStyle name="Bilješka 2 8 3" xfId="26695"/>
    <cellStyle name="Bilješka 2 8 4" xfId="34046"/>
    <cellStyle name="Bilješka 2 8 5" xfId="49627"/>
    <cellStyle name="Bilješka 2 9" xfId="10654"/>
    <cellStyle name="Bilješka 2 9 2" xfId="18193"/>
    <cellStyle name="Bilješka 2 9 2 2" xfId="34049"/>
    <cellStyle name="Bilješka 2 9 3" xfId="26311"/>
    <cellStyle name="Bilješka 2 9 4" xfId="34048"/>
    <cellStyle name="Bilješka 2 9 5" xfId="49656"/>
    <cellStyle name="Bilješka 2_2009_06_02_tender_jezevac_PARCELACIJA  -s formom" xfId="2405"/>
    <cellStyle name="Bilješka 20" xfId="2406"/>
    <cellStyle name="Bilješka 20 10" xfId="11151"/>
    <cellStyle name="Bilješka 20 10 2" xfId="18678"/>
    <cellStyle name="Bilješka 20 10 2 2" xfId="34051"/>
    <cellStyle name="Bilješka 20 10 3" xfId="26800"/>
    <cellStyle name="Bilješka 20 10 4" xfId="34050"/>
    <cellStyle name="Bilješka 20 11" xfId="14081"/>
    <cellStyle name="Bilješka 20 11 2" xfId="21517"/>
    <cellStyle name="Bilješka 20 11 2 2" xfId="34053"/>
    <cellStyle name="Bilješka 20 11 3" xfId="29698"/>
    <cellStyle name="Bilješka 20 11 4" xfId="34052"/>
    <cellStyle name="Bilješka 20 12" xfId="15110"/>
    <cellStyle name="Bilješka 20 12 2" xfId="30713"/>
    <cellStyle name="Bilješka 20 12 3" xfId="34054"/>
    <cellStyle name="Bilješka 20 13" xfId="22769"/>
    <cellStyle name="Bilješka 20 13 2" xfId="34055"/>
    <cellStyle name="Bilješka 20 14" xfId="45927"/>
    <cellStyle name="Bilješka 20 15" xfId="6916"/>
    <cellStyle name="Bilješka 20 2" xfId="7454"/>
    <cellStyle name="Bilješka 20 2 10" xfId="12205"/>
    <cellStyle name="Bilješka 20 2 10 2" xfId="19720"/>
    <cellStyle name="Bilješka 20 2 10 2 2" xfId="34057"/>
    <cellStyle name="Bilješka 20 2 10 3" xfId="27842"/>
    <cellStyle name="Bilješka 20 2 10 4" xfId="34056"/>
    <cellStyle name="Bilješka 20 2 11" xfId="13847"/>
    <cellStyle name="Bilješka 20 2 11 2" xfId="21310"/>
    <cellStyle name="Bilješka 20 2 11 2 2" xfId="34059"/>
    <cellStyle name="Bilješka 20 2 11 3" xfId="29466"/>
    <cellStyle name="Bilješka 20 2 11 4" xfId="34058"/>
    <cellStyle name="Bilješka 20 2 12" xfId="14285"/>
    <cellStyle name="Bilješka 20 2 12 2" xfId="21700"/>
    <cellStyle name="Bilješka 20 2 12 2 2" xfId="34061"/>
    <cellStyle name="Bilješka 20 2 12 3" xfId="29897"/>
    <cellStyle name="Bilješka 20 2 12 4" xfId="34060"/>
    <cellStyle name="Bilješka 20 2 13" xfId="14862"/>
    <cellStyle name="Bilješka 20 2 13 2" xfId="30468"/>
    <cellStyle name="Bilješka 20 2 13 3" xfId="34062"/>
    <cellStyle name="Bilješka 20 2 14" xfId="22329"/>
    <cellStyle name="Bilješka 20 2 2" xfId="7640"/>
    <cellStyle name="Bilješka 20 2 2 10" xfId="14874"/>
    <cellStyle name="Bilješka 20 2 2 10 2" xfId="30480"/>
    <cellStyle name="Bilješka 20 2 2 10 3" xfId="34063"/>
    <cellStyle name="Bilješka 20 2 2 11" xfId="22893"/>
    <cellStyle name="Bilješka 20 2 2 12" xfId="46728"/>
    <cellStyle name="Bilješka 20 2 2 2" xfId="8065"/>
    <cellStyle name="Bilješka 20 2 2 2 10" xfId="23591"/>
    <cellStyle name="Bilješka 20 2 2 2 11" xfId="23675"/>
    <cellStyle name="Bilješka 20 2 2 2 12" xfId="34064"/>
    <cellStyle name="Bilješka 20 2 2 2 13" xfId="46867"/>
    <cellStyle name="Bilješka 20 2 2 2 2" xfId="9243"/>
    <cellStyle name="Bilješka 20 2 2 2 2 2" xfId="16159"/>
    <cellStyle name="Bilješka 20 2 2 2 2 2 2" xfId="34066"/>
    <cellStyle name="Bilješka 20 2 2 2 2 2 2 2" xfId="55063"/>
    <cellStyle name="Bilješka 20 2 2 2 2 2 3" xfId="58244"/>
    <cellStyle name="Bilješka 20 2 2 2 2 2 4" xfId="52734"/>
    <cellStyle name="Bilješka 20 2 2 2 2 3" xfId="22481"/>
    <cellStyle name="Bilješka 20 2 2 2 2 3 2" xfId="51922"/>
    <cellStyle name="Bilješka 20 2 2 2 2 4" xfId="24477"/>
    <cellStyle name="Bilješka 20 2 2 2 2 4 2" xfId="54248"/>
    <cellStyle name="Bilješka 20 2 2 2 2 5" xfId="34065"/>
    <cellStyle name="Bilješka 20 2 2 2 2 5 2" xfId="57438"/>
    <cellStyle name="Bilješka 20 2 2 2 3" xfId="10129"/>
    <cellStyle name="Bilješka 20 2 2 2 3 2" xfId="17707"/>
    <cellStyle name="Bilješka 20 2 2 2 3 2 2" xfId="34068"/>
    <cellStyle name="Bilješka 20 2 2 2 3 2 3" xfId="52733"/>
    <cellStyle name="Bilješka 20 2 2 2 3 3" xfId="25828"/>
    <cellStyle name="Bilješka 20 2 2 2 3 3 2" xfId="55062"/>
    <cellStyle name="Bilješka 20 2 2 2 3 4" xfId="34067"/>
    <cellStyle name="Bilješka 20 2 2 2 3 4 2" xfId="58243"/>
    <cellStyle name="Bilješka 20 2 2 2 4" xfId="10842"/>
    <cellStyle name="Bilješka 20 2 2 2 4 2" xfId="18377"/>
    <cellStyle name="Bilješka 20 2 2 2 4 2 2" xfId="34070"/>
    <cellStyle name="Bilješka 20 2 2 2 4 3" xfId="26494"/>
    <cellStyle name="Bilješka 20 2 2 2 4 4" xfId="34069"/>
    <cellStyle name="Bilješka 20 2 2 2 4 5" xfId="47965"/>
    <cellStyle name="Bilješka 20 2 2 2 5" xfId="11926"/>
    <cellStyle name="Bilješka 20 2 2 2 5 2" xfId="19441"/>
    <cellStyle name="Bilješka 20 2 2 2 5 2 2" xfId="34072"/>
    <cellStyle name="Bilješka 20 2 2 2 5 3" xfId="27566"/>
    <cellStyle name="Bilješka 20 2 2 2 5 4" xfId="34071"/>
    <cellStyle name="Bilješka 20 2 2 2 5 5" xfId="48975"/>
    <cellStyle name="Bilješka 20 2 2 2 6" xfId="12820"/>
    <cellStyle name="Bilješka 20 2 2 2 6 2" xfId="20324"/>
    <cellStyle name="Bilješka 20 2 2 2 6 2 2" xfId="34074"/>
    <cellStyle name="Bilješka 20 2 2 2 6 3" xfId="28450"/>
    <cellStyle name="Bilješka 20 2 2 2 6 4" xfId="34073"/>
    <cellStyle name="Bilješka 20 2 2 2 6 5" xfId="51421"/>
    <cellStyle name="Bilješka 20 2 2 2 7" xfId="13700"/>
    <cellStyle name="Bilješka 20 2 2 2 7 2" xfId="21167"/>
    <cellStyle name="Bilješka 20 2 2 2 7 2 2" xfId="34076"/>
    <cellStyle name="Bilješka 20 2 2 2 7 3" xfId="29322"/>
    <cellStyle name="Bilješka 20 2 2 2 7 4" xfId="34075"/>
    <cellStyle name="Bilješka 20 2 2 2 7 5" xfId="56699"/>
    <cellStyle name="Bilješka 20 2 2 2 8" xfId="13991"/>
    <cellStyle name="Bilješka 20 2 2 2 8 2" xfId="21450"/>
    <cellStyle name="Bilješka 20 2 2 2 8 2 2" xfId="34078"/>
    <cellStyle name="Bilješka 20 2 2 2 8 3" xfId="29608"/>
    <cellStyle name="Bilješka 20 2 2 2 8 4" xfId="34077"/>
    <cellStyle name="Bilješka 20 2 2 2 9" xfId="15012"/>
    <cellStyle name="Bilješka 20 2 2 2 9 2" xfId="30616"/>
    <cellStyle name="Bilješka 20 2 2 2 9 3" xfId="34079"/>
    <cellStyle name="Bilješka 20 2 2 2_Hotel Fortuna" xfId="50308"/>
    <cellStyle name="Bilješka 20 2 2 3" xfId="8817"/>
    <cellStyle name="Bilješka 20 2 2 3 2" xfId="16018"/>
    <cellStyle name="Bilješka 20 2 2 3 2 2" xfId="34080"/>
    <cellStyle name="Bilješka 20 2 2 3 2 2 2" xfId="55064"/>
    <cellStyle name="Bilješka 20 2 2 3 2 3" xfId="58245"/>
    <cellStyle name="Bilješka 20 2 2 3 2 4" xfId="52735"/>
    <cellStyle name="Bilješka 20 2 2 3 3" xfId="16800"/>
    <cellStyle name="Bilješka 20 2 2 3 3 2" xfId="34081"/>
    <cellStyle name="Bilješka 20 2 2 3 3 3" xfId="51781"/>
    <cellStyle name="Bilješka 20 2 2 3 4" xfId="24336"/>
    <cellStyle name="Bilješka 20 2 2 3 4 2" xfId="54107"/>
    <cellStyle name="Bilješka 20 2 2 3 5" xfId="57297"/>
    <cellStyle name="Bilješka 20 2 2 3 6" xfId="47742"/>
    <cellStyle name="Bilješka 20 2 2 4" xfId="10004"/>
    <cellStyle name="Bilješka 20 2 2 4 2" xfId="17594"/>
    <cellStyle name="Bilješka 20 2 2 4 2 2" xfId="34083"/>
    <cellStyle name="Bilješka 20 2 2 4 2 3" xfId="52732"/>
    <cellStyle name="Bilješka 20 2 2 4 3" xfId="25716"/>
    <cellStyle name="Bilješka 20 2 2 4 3 2" xfId="55061"/>
    <cellStyle name="Bilješka 20 2 2 4 4" xfId="34082"/>
    <cellStyle name="Bilješka 20 2 2 4 4 2" xfId="58242"/>
    <cellStyle name="Bilješka 20 2 2 4 5" xfId="48834"/>
    <cellStyle name="Bilješka 20 2 2 5" xfId="10991"/>
    <cellStyle name="Bilješka 20 2 2 5 2" xfId="18522"/>
    <cellStyle name="Bilješka 20 2 2 5 2 2" xfId="34085"/>
    <cellStyle name="Bilješka 20 2 2 5 3" xfId="26640"/>
    <cellStyle name="Bilješka 20 2 2 5 4" xfId="34084"/>
    <cellStyle name="Bilješka 20 2 2 5 5" xfId="51445"/>
    <cellStyle name="Bilješka 20 2 2 6" xfId="11501"/>
    <cellStyle name="Bilješka 20 2 2 6 2" xfId="19016"/>
    <cellStyle name="Bilješka 20 2 2 6 2 2" xfId="34087"/>
    <cellStyle name="Bilješka 20 2 2 6 3" xfId="27146"/>
    <cellStyle name="Bilješka 20 2 2 6 4" xfId="34086"/>
    <cellStyle name="Bilješka 20 2 2 6 5" xfId="56418"/>
    <cellStyle name="Bilješka 20 2 2 7" xfId="12394"/>
    <cellStyle name="Bilješka 20 2 2 7 2" xfId="19899"/>
    <cellStyle name="Bilješka 20 2 2 7 2 2" xfId="34089"/>
    <cellStyle name="Bilješka 20 2 2 7 3" xfId="28029"/>
    <cellStyle name="Bilješka 20 2 2 7 4" xfId="34088"/>
    <cellStyle name="Bilješka 20 2 2 8" xfId="13575"/>
    <cellStyle name="Bilješka 20 2 2 8 2" xfId="21045"/>
    <cellStyle name="Bilješka 20 2 2 8 2 2" xfId="34091"/>
    <cellStyle name="Bilješka 20 2 2 8 3" xfId="29198"/>
    <cellStyle name="Bilješka 20 2 2 8 4" xfId="34090"/>
    <cellStyle name="Bilješka 20 2 2 9" xfId="14071"/>
    <cellStyle name="Bilješka 20 2 2 9 2" xfId="21508"/>
    <cellStyle name="Bilješka 20 2 2 9 2 2" xfId="34093"/>
    <cellStyle name="Bilješka 20 2 2 9 3" xfId="29688"/>
    <cellStyle name="Bilješka 20 2 2 9 4" xfId="34092"/>
    <cellStyle name="Bilješka 20 2 2_Hotel Fortuna" xfId="49483"/>
    <cellStyle name="Bilješka 20 2 3" xfId="7636"/>
    <cellStyle name="Bilješka 20 2 3 10" xfId="14401"/>
    <cellStyle name="Bilješka 20 2 3 10 2" xfId="21806"/>
    <cellStyle name="Bilješka 20 2 3 10 2 2" xfId="34095"/>
    <cellStyle name="Bilješka 20 2 3 10 3" xfId="30011"/>
    <cellStyle name="Bilješka 20 2 3 10 4" xfId="34094"/>
    <cellStyle name="Bilješka 20 2 3 11" xfId="15488"/>
    <cellStyle name="Bilješka 20 2 3 11 2" xfId="31085"/>
    <cellStyle name="Bilješka 20 2 3 11 3" xfId="34096"/>
    <cellStyle name="Bilješka 20 2 3 12" xfId="22823"/>
    <cellStyle name="Bilješka 20 2 3 13" xfId="46724"/>
    <cellStyle name="Bilješka 20 2 3 2" xfId="7941"/>
    <cellStyle name="Bilješka 20 2 3 2 10" xfId="14743"/>
    <cellStyle name="Bilješka 20 2 3 2 10 2" xfId="30349"/>
    <cellStyle name="Bilješka 20 2 3 2 10 3" xfId="34097"/>
    <cellStyle name="Bilješka 20 2 3 2 11" xfId="22794"/>
    <cellStyle name="Bilješka 20 2 3 2 12" xfId="47047"/>
    <cellStyle name="Bilješka 20 2 3 2 2" xfId="8222"/>
    <cellStyle name="Bilješka 20 2 3 2 2 10" xfId="23653"/>
    <cellStyle name="Bilješka 20 2 3 2 2 11" xfId="23548"/>
    <cellStyle name="Bilješka 20 2 3 2 2 12" xfId="34098"/>
    <cellStyle name="Bilješka 20 2 3 2 2 13" xfId="47015"/>
    <cellStyle name="Bilješka 20 2 3 2 2 2" xfId="9400"/>
    <cellStyle name="Bilješka 20 2 3 2 2 2 2" xfId="16315"/>
    <cellStyle name="Bilješka 20 2 3 2 2 2 2 2" xfId="34100"/>
    <cellStyle name="Bilješka 20 2 3 2 2 2 2 2 2" xfId="55068"/>
    <cellStyle name="Bilješka 20 2 3 2 2 2 2 3" xfId="58249"/>
    <cellStyle name="Bilješka 20 2 3 2 2 2 2 4" xfId="52739"/>
    <cellStyle name="Bilješka 20 2 3 2 2 2 3" xfId="22887"/>
    <cellStyle name="Bilješka 20 2 3 2 2 2 3 2" xfId="52078"/>
    <cellStyle name="Bilješka 20 2 3 2 2 2 4" xfId="24633"/>
    <cellStyle name="Bilješka 20 2 3 2 2 2 4 2" xfId="54404"/>
    <cellStyle name="Bilješka 20 2 3 2 2 2 5" xfId="34099"/>
    <cellStyle name="Bilješka 20 2 3 2 2 2 5 2" xfId="57594"/>
    <cellStyle name="Bilješka 20 2 3 2 2 3" xfId="9582"/>
    <cellStyle name="Bilješka 20 2 3 2 2 3 2" xfId="17221"/>
    <cellStyle name="Bilješka 20 2 3 2 2 3 2 2" xfId="34102"/>
    <cellStyle name="Bilješka 20 2 3 2 2 3 2 3" xfId="52738"/>
    <cellStyle name="Bilješka 20 2 3 2 2 3 3" xfId="25348"/>
    <cellStyle name="Bilješka 20 2 3 2 2 3 3 2" xfId="55067"/>
    <cellStyle name="Bilješka 20 2 3 2 2 3 4" xfId="34101"/>
    <cellStyle name="Bilješka 20 2 3 2 2 3 4 2" xfId="58248"/>
    <cellStyle name="Bilješka 20 2 3 2 2 4" xfId="10777"/>
    <cellStyle name="Bilješka 20 2 3 2 2 4 2" xfId="18313"/>
    <cellStyle name="Bilješka 20 2 3 2 2 4 2 2" xfId="34104"/>
    <cellStyle name="Bilješka 20 2 3 2 2 4 3" xfId="26430"/>
    <cellStyle name="Bilješka 20 2 3 2 2 4 4" xfId="34103"/>
    <cellStyle name="Bilješka 20 2 3 2 2 4 5" xfId="47624"/>
    <cellStyle name="Bilješka 20 2 3 2 2 5" xfId="12083"/>
    <cellStyle name="Bilješka 20 2 3 2 2 5 2" xfId="19598"/>
    <cellStyle name="Bilješka 20 2 3 2 2 5 2 2" xfId="34106"/>
    <cellStyle name="Bilješka 20 2 3 2 2 5 3" xfId="27721"/>
    <cellStyle name="Bilješka 20 2 3 2 2 5 4" xfId="34105"/>
    <cellStyle name="Bilješka 20 2 3 2 2 5 5" xfId="49133"/>
    <cellStyle name="Bilješka 20 2 3 2 2 6" xfId="12977"/>
    <cellStyle name="Bilješka 20 2 3 2 2 6 2" xfId="20481"/>
    <cellStyle name="Bilješka 20 2 3 2 2 6 2 2" xfId="34108"/>
    <cellStyle name="Bilješka 20 2 3 2 2 6 3" xfId="28605"/>
    <cellStyle name="Bilješka 20 2 3 2 2 6 4" xfId="34107"/>
    <cellStyle name="Bilješka 20 2 3 2 2 6 5" xfId="50818"/>
    <cellStyle name="Bilješka 20 2 3 2 2 7" xfId="13156"/>
    <cellStyle name="Bilješka 20 2 3 2 2 7 2" xfId="20639"/>
    <cellStyle name="Bilješka 20 2 3 2 2 7 2 2" xfId="34110"/>
    <cellStyle name="Bilješka 20 2 3 2 2 7 3" xfId="28783"/>
    <cellStyle name="Bilješka 20 2 3 2 2 7 4" xfId="34109"/>
    <cellStyle name="Bilješka 20 2 3 2 2 7 5" xfId="56856"/>
    <cellStyle name="Bilješka 20 2 3 2 2 8" xfId="14433"/>
    <cellStyle name="Bilješka 20 2 3 2 2 8 2" xfId="21836"/>
    <cellStyle name="Bilješka 20 2 3 2 2 8 2 2" xfId="34112"/>
    <cellStyle name="Bilješka 20 2 3 2 2 8 3" xfId="30043"/>
    <cellStyle name="Bilješka 20 2 3 2 2 8 4" xfId="34111"/>
    <cellStyle name="Bilješka 20 2 3 2 2 9" xfId="15219"/>
    <cellStyle name="Bilješka 20 2 3 2 2 9 2" xfId="30820"/>
    <cellStyle name="Bilješka 20 2 3 2 2 9 3" xfId="34113"/>
    <cellStyle name="Bilješka 20 2 3 2 2_Hotel Fortuna" xfId="49684"/>
    <cellStyle name="Bilješka 20 2 3 2 3" xfId="9119"/>
    <cellStyle name="Bilješka 20 2 3 2 3 2" xfId="16349"/>
    <cellStyle name="Bilješka 20 2 3 2 3 2 2" xfId="34114"/>
    <cellStyle name="Bilješka 20 2 3 2 3 2 2 2" xfId="55069"/>
    <cellStyle name="Bilješka 20 2 3 2 3 2 3" xfId="58250"/>
    <cellStyle name="Bilješka 20 2 3 2 3 2 4" xfId="52740"/>
    <cellStyle name="Bilješka 20 2 3 2 3 3" xfId="16983"/>
    <cellStyle name="Bilješka 20 2 3 2 3 3 2" xfId="34115"/>
    <cellStyle name="Bilješka 20 2 3 2 3 3 3" xfId="52112"/>
    <cellStyle name="Bilješka 20 2 3 2 3 4" xfId="24667"/>
    <cellStyle name="Bilješka 20 2 3 2 3 4 2" xfId="54438"/>
    <cellStyle name="Bilješka 20 2 3 2 3 5" xfId="57628"/>
    <cellStyle name="Bilješka 20 2 3 2 3 6" xfId="47667"/>
    <cellStyle name="Bilješka 20 2 3 2 4" xfId="9858"/>
    <cellStyle name="Bilješka 20 2 3 2 4 2" xfId="17467"/>
    <cellStyle name="Bilješka 20 2 3 2 4 2 2" xfId="34117"/>
    <cellStyle name="Bilješka 20 2 3 2 4 2 3" xfId="52737"/>
    <cellStyle name="Bilješka 20 2 3 2 4 3" xfId="25592"/>
    <cellStyle name="Bilješka 20 2 3 2 4 3 2" xfId="55066"/>
    <cellStyle name="Bilješka 20 2 3 2 4 4" xfId="34116"/>
    <cellStyle name="Bilješka 20 2 3 2 4 4 2" xfId="58247"/>
    <cellStyle name="Bilješka 20 2 3 2 4 5" xfId="49167"/>
    <cellStyle name="Bilješka 20 2 3 2 5" xfId="9679"/>
    <cellStyle name="Bilješka 20 2 3 2 5 2" xfId="17305"/>
    <cellStyle name="Bilješka 20 2 3 2 5 2 2" xfId="34119"/>
    <cellStyle name="Bilješka 20 2 3 2 5 3" xfId="25431"/>
    <cellStyle name="Bilješka 20 2 3 2 5 4" xfId="34118"/>
    <cellStyle name="Bilješka 20 2 3 2 5 5" xfId="51217"/>
    <cellStyle name="Bilješka 20 2 3 2 6" xfId="11802"/>
    <cellStyle name="Bilješka 20 2 3 2 6 2" xfId="19317"/>
    <cellStyle name="Bilješka 20 2 3 2 6 2 2" xfId="34121"/>
    <cellStyle name="Bilješka 20 2 3 2 6 3" xfId="27443"/>
    <cellStyle name="Bilješka 20 2 3 2 6 4" xfId="34120"/>
    <cellStyle name="Bilješka 20 2 3 2 6 5" xfId="56575"/>
    <cellStyle name="Bilješka 20 2 3 2 7" xfId="12696"/>
    <cellStyle name="Bilješka 20 2 3 2 7 2" xfId="20200"/>
    <cellStyle name="Bilješka 20 2 3 2 7 2 2" xfId="34123"/>
    <cellStyle name="Bilješka 20 2 3 2 7 3" xfId="28327"/>
    <cellStyle name="Bilješka 20 2 3 2 7 4" xfId="34122"/>
    <cellStyle name="Bilješka 20 2 3 2 8" xfId="13431"/>
    <cellStyle name="Bilješka 20 2 3 2 8 2" xfId="20902"/>
    <cellStyle name="Bilješka 20 2 3 2 8 2 2" xfId="34125"/>
    <cellStyle name="Bilješka 20 2 3 2 8 3" xfId="29056"/>
    <cellStyle name="Bilješka 20 2 3 2 8 4" xfId="34124"/>
    <cellStyle name="Bilješka 20 2 3 2 9" xfId="14749"/>
    <cellStyle name="Bilješka 20 2 3 2 9 2" xfId="22110"/>
    <cellStyle name="Bilješka 20 2 3 2 9 2 2" xfId="34127"/>
    <cellStyle name="Bilješka 20 2 3 2 9 3" xfId="30355"/>
    <cellStyle name="Bilješka 20 2 3 2 9 4" xfId="34126"/>
    <cellStyle name="Bilješka 20 2 3 2_Hotel Fortuna" xfId="50409"/>
    <cellStyle name="Bilješka 20 2 3 3" xfId="8099"/>
    <cellStyle name="Bilješka 20 2 3 3 10" xfId="23269"/>
    <cellStyle name="Bilješka 20 2 3 3 11" xfId="23793"/>
    <cellStyle name="Bilješka 20 2 3 3 12" xfId="34128"/>
    <cellStyle name="Bilješka 20 2 3 3 2" xfId="9277"/>
    <cellStyle name="Bilješka 20 2 3 3 2 2" xfId="16549"/>
    <cellStyle name="Bilješka 20 2 3 3 2 2 2" xfId="34130"/>
    <cellStyle name="Bilješka 20 2 3 3 2 2 2 2" xfId="52742"/>
    <cellStyle name="Bilješka 20 2 3 3 2 2 3" xfId="55071"/>
    <cellStyle name="Bilješka 20 2 3 3 2 2 4" xfId="58252"/>
    <cellStyle name="Bilješka 20 2 3 3 2 2 5" xfId="47351"/>
    <cellStyle name="Bilješka 20 2 3 3 2 3" xfId="23647"/>
    <cellStyle name="Bilješka 20 2 3 3 2 4" xfId="24867"/>
    <cellStyle name="Bilješka 20 2 3 3 2 4 2" xfId="47980"/>
    <cellStyle name="Bilješka 20 2 3 3 2 5" xfId="34129"/>
    <cellStyle name="Bilješka 20 2 3 3 2 5 2" xfId="49368"/>
    <cellStyle name="Bilješka 20 2 3 3 2 6" xfId="54638"/>
    <cellStyle name="Bilješka 20 2 3 3 2 7" xfId="57828"/>
    <cellStyle name="Bilješka 20 2 3 3 2 8" xfId="47242"/>
    <cellStyle name="Bilješka 20 2 3 3 2_Hotel Fortuna" xfId="49516"/>
    <cellStyle name="Bilješka 20 2 3 3 3" xfId="10308"/>
    <cellStyle name="Bilješka 20 2 3 3 3 2" xfId="16192"/>
    <cellStyle name="Bilješka 20 2 3 3 3 2 2" xfId="34132"/>
    <cellStyle name="Bilješka 20 2 3 3 3 2 2 2" xfId="55072"/>
    <cellStyle name="Bilješka 20 2 3 3 3 2 3" xfId="58253"/>
    <cellStyle name="Bilješka 20 2 3 3 3 2 4" xfId="52743"/>
    <cellStyle name="Bilješka 20 2 3 3 3 3" xfId="23422"/>
    <cellStyle name="Bilješka 20 2 3 3 3 3 2" xfId="51955"/>
    <cellStyle name="Bilješka 20 2 3 3 3 4" xfId="24510"/>
    <cellStyle name="Bilješka 20 2 3 3 3 4 2" xfId="54281"/>
    <cellStyle name="Bilješka 20 2 3 3 3 5" xfId="34131"/>
    <cellStyle name="Bilješka 20 2 3 3 3 5 2" xfId="57471"/>
    <cellStyle name="Bilješka 20 2 3 3 3 6" xfId="48027"/>
    <cellStyle name="Bilješka 20 2 3 3 4" xfId="10922"/>
    <cellStyle name="Bilješka 20 2 3 3 4 2" xfId="18454"/>
    <cellStyle name="Bilješka 20 2 3 3 4 2 2" xfId="34134"/>
    <cellStyle name="Bilješka 20 2 3 3 4 2 3" xfId="52741"/>
    <cellStyle name="Bilješka 20 2 3 3 4 3" xfId="26573"/>
    <cellStyle name="Bilješka 20 2 3 3 4 3 2" xfId="55070"/>
    <cellStyle name="Bilješka 20 2 3 3 4 4" xfId="34133"/>
    <cellStyle name="Bilješka 20 2 3 3 4 4 2" xfId="58251"/>
    <cellStyle name="Bilješka 20 2 3 3 4 5" xfId="49009"/>
    <cellStyle name="Bilješka 20 2 3 3 5" xfId="11960"/>
    <cellStyle name="Bilješka 20 2 3 3 5 2" xfId="19475"/>
    <cellStyle name="Bilješka 20 2 3 3 5 2 2" xfId="34136"/>
    <cellStyle name="Bilješka 20 2 3 3 5 3" xfId="27599"/>
    <cellStyle name="Bilješka 20 2 3 3 5 4" xfId="34135"/>
    <cellStyle name="Bilješka 20 2 3 3 5 5" xfId="52361"/>
    <cellStyle name="Bilješka 20 2 3 3 6" xfId="12854"/>
    <cellStyle name="Bilješka 20 2 3 3 6 2" xfId="20358"/>
    <cellStyle name="Bilješka 20 2 3 3 6 2 2" xfId="34138"/>
    <cellStyle name="Bilješka 20 2 3 3 6 3" xfId="28483"/>
    <cellStyle name="Bilješka 20 2 3 3 6 4" xfId="34137"/>
    <cellStyle name="Bilješka 20 2 3 3 6 5" xfId="56733"/>
    <cellStyle name="Bilješka 20 2 3 3 7" xfId="13878"/>
    <cellStyle name="Bilješka 20 2 3 3 7 2" xfId="21341"/>
    <cellStyle name="Bilješka 20 2 3 3 7 2 2" xfId="34140"/>
    <cellStyle name="Bilješka 20 2 3 3 7 3" xfId="29497"/>
    <cellStyle name="Bilješka 20 2 3 3 7 4" xfId="34139"/>
    <cellStyle name="Bilješka 20 2 3 3 8" xfId="14300"/>
    <cellStyle name="Bilješka 20 2 3 3 8 2" xfId="21713"/>
    <cellStyle name="Bilješka 20 2 3 3 8 2 2" xfId="34142"/>
    <cellStyle name="Bilješka 20 2 3 3 8 3" xfId="29912"/>
    <cellStyle name="Bilješka 20 2 3 3 8 4" xfId="34141"/>
    <cellStyle name="Bilješka 20 2 3 3 9" xfId="15241"/>
    <cellStyle name="Bilješka 20 2 3 3 9 2" xfId="30842"/>
    <cellStyle name="Bilješka 20 2 3 3 9 3" xfId="34143"/>
    <cellStyle name="Bilješka 20 2 3 3_Hotel Fortuna" xfId="49726"/>
    <cellStyle name="Bilješka 20 2 3 4" xfId="8813"/>
    <cellStyle name="Bilješka 20 2 3 4 2" xfId="16014"/>
    <cellStyle name="Bilješka 20 2 3 4 2 2" xfId="34144"/>
    <cellStyle name="Bilješka 20 2 3 4 2 2 2" xfId="55073"/>
    <cellStyle name="Bilješka 20 2 3 4 2 3" xfId="58254"/>
    <cellStyle name="Bilješka 20 2 3 4 2 4" xfId="52744"/>
    <cellStyle name="Bilješka 20 2 3 4 3" xfId="16796"/>
    <cellStyle name="Bilješka 20 2 3 4 3 2" xfId="34145"/>
    <cellStyle name="Bilješka 20 2 3 4 3 3" xfId="51777"/>
    <cellStyle name="Bilješka 20 2 3 4 4" xfId="24332"/>
    <cellStyle name="Bilješka 20 2 3 4 4 2" xfId="54103"/>
    <cellStyle name="Bilješka 20 2 3 4 5" xfId="57293"/>
    <cellStyle name="Bilješka 20 2 3 4 6" xfId="47697"/>
    <cellStyle name="Bilješka 20 2 3 5" xfId="10287"/>
    <cellStyle name="Bilješka 20 2 3 5 2" xfId="17847"/>
    <cellStyle name="Bilješka 20 2 3 5 2 2" xfId="34147"/>
    <cellStyle name="Bilješka 20 2 3 5 2 3" xfId="52736"/>
    <cellStyle name="Bilješka 20 2 3 5 3" xfId="25965"/>
    <cellStyle name="Bilješka 20 2 3 5 3 2" xfId="55065"/>
    <cellStyle name="Bilješka 20 2 3 5 4" xfId="34146"/>
    <cellStyle name="Bilješka 20 2 3 5 4 2" xfId="58246"/>
    <cellStyle name="Bilješka 20 2 3 5 5" xfId="48830"/>
    <cellStyle name="Bilješka 20 2 3 6" xfId="11258"/>
    <cellStyle name="Bilješka 20 2 3 6 2" xfId="18783"/>
    <cellStyle name="Bilješka 20 2 3 6 2 2" xfId="34149"/>
    <cellStyle name="Bilješka 20 2 3 6 3" xfId="26906"/>
    <cellStyle name="Bilješka 20 2 3 6 4" xfId="34148"/>
    <cellStyle name="Bilješka 20 2 3 6 5" xfId="50501"/>
    <cellStyle name="Bilješka 20 2 3 7" xfId="11497"/>
    <cellStyle name="Bilješka 20 2 3 7 2" xfId="19012"/>
    <cellStyle name="Bilješka 20 2 3 7 2 2" xfId="34151"/>
    <cellStyle name="Bilješka 20 2 3 7 3" xfId="27142"/>
    <cellStyle name="Bilješka 20 2 3 7 4" xfId="34150"/>
    <cellStyle name="Bilješka 20 2 3 7 5" xfId="56421"/>
    <cellStyle name="Bilješka 20 2 3 8" xfId="12390"/>
    <cellStyle name="Bilješka 20 2 3 8 2" xfId="19895"/>
    <cellStyle name="Bilješka 20 2 3 8 2 2" xfId="34153"/>
    <cellStyle name="Bilješka 20 2 3 8 3" xfId="28025"/>
    <cellStyle name="Bilješka 20 2 3 8 4" xfId="34152"/>
    <cellStyle name="Bilješka 20 2 3 9" xfId="13859"/>
    <cellStyle name="Bilješka 20 2 3 9 2" xfId="21322"/>
    <cellStyle name="Bilješka 20 2 3 9 2 2" xfId="34155"/>
    <cellStyle name="Bilješka 20 2 3 9 3" xfId="29478"/>
    <cellStyle name="Bilješka 20 2 3 9 4" xfId="34154"/>
    <cellStyle name="Bilješka 20 2 3_Hotel Fortuna" xfId="50162"/>
    <cellStyle name="Bilješka 20 2 4" xfId="7849"/>
    <cellStyle name="Bilješka 20 2 4 10" xfId="15284"/>
    <cellStyle name="Bilješka 20 2 4 10 2" xfId="30885"/>
    <cellStyle name="Bilješka 20 2 4 10 3" xfId="34156"/>
    <cellStyle name="Bilješka 20 2 4 11" xfId="22977"/>
    <cellStyle name="Bilješka 20 2 4 12" xfId="46613"/>
    <cellStyle name="Bilješka 20 2 4 2" xfId="8212"/>
    <cellStyle name="Bilješka 20 2 4 2 10" xfId="23157"/>
    <cellStyle name="Bilješka 20 2 4 2 11" xfId="22560"/>
    <cellStyle name="Bilješka 20 2 4 2 12" xfId="34157"/>
    <cellStyle name="Bilješka 20 2 4 2 13" xfId="47005"/>
    <cellStyle name="Bilješka 20 2 4 2 2" xfId="9390"/>
    <cellStyle name="Bilješka 20 2 4 2 2 2" xfId="16305"/>
    <cellStyle name="Bilješka 20 2 4 2 2 2 2" xfId="34159"/>
    <cellStyle name="Bilješka 20 2 4 2 2 2 2 2" xfId="55076"/>
    <cellStyle name="Bilješka 20 2 4 2 2 2 3" xfId="58257"/>
    <cellStyle name="Bilješka 20 2 4 2 2 2 4" xfId="52747"/>
    <cellStyle name="Bilješka 20 2 4 2 2 3" xfId="23313"/>
    <cellStyle name="Bilješka 20 2 4 2 2 3 2" xfId="52068"/>
    <cellStyle name="Bilješka 20 2 4 2 2 4" xfId="24623"/>
    <cellStyle name="Bilješka 20 2 4 2 2 4 2" xfId="54394"/>
    <cellStyle name="Bilješka 20 2 4 2 2 5" xfId="34158"/>
    <cellStyle name="Bilješka 20 2 4 2 2 5 2" xfId="57584"/>
    <cellStyle name="Bilješka 20 2 4 2 3" xfId="10326"/>
    <cellStyle name="Bilješka 20 2 4 2 3 2" xfId="17880"/>
    <cellStyle name="Bilješka 20 2 4 2 3 2 2" xfId="34161"/>
    <cellStyle name="Bilješka 20 2 4 2 3 2 3" xfId="52746"/>
    <cellStyle name="Bilješka 20 2 4 2 3 3" xfId="25997"/>
    <cellStyle name="Bilješka 20 2 4 2 3 3 2" xfId="55075"/>
    <cellStyle name="Bilješka 20 2 4 2 3 4" xfId="34160"/>
    <cellStyle name="Bilješka 20 2 4 2 3 4 2" xfId="58256"/>
    <cellStyle name="Bilješka 20 2 4 2 4" xfId="11004"/>
    <cellStyle name="Bilješka 20 2 4 2 4 2" xfId="18535"/>
    <cellStyle name="Bilješka 20 2 4 2 4 2 2" xfId="34163"/>
    <cellStyle name="Bilješka 20 2 4 2 4 3" xfId="26653"/>
    <cellStyle name="Bilješka 20 2 4 2 4 4" xfId="34162"/>
    <cellStyle name="Bilješka 20 2 4 2 4 5" xfId="47712"/>
    <cellStyle name="Bilješka 20 2 4 2 5" xfId="12073"/>
    <cellStyle name="Bilješka 20 2 4 2 5 2" xfId="19588"/>
    <cellStyle name="Bilješka 20 2 4 2 5 2 2" xfId="34165"/>
    <cellStyle name="Bilješka 20 2 4 2 5 3" xfId="27711"/>
    <cellStyle name="Bilješka 20 2 4 2 5 4" xfId="34164"/>
    <cellStyle name="Bilješka 20 2 4 2 5 5" xfId="49123"/>
    <cellStyle name="Bilješka 20 2 4 2 6" xfId="12967"/>
    <cellStyle name="Bilješka 20 2 4 2 6 2" xfId="20471"/>
    <cellStyle name="Bilješka 20 2 4 2 6 2 2" xfId="34167"/>
    <cellStyle name="Bilješka 20 2 4 2 6 3" xfId="28595"/>
    <cellStyle name="Bilješka 20 2 4 2 6 4" xfId="34166"/>
    <cellStyle name="Bilješka 20 2 4 2 6 5" xfId="51339"/>
    <cellStyle name="Bilješka 20 2 4 2 7" xfId="13894"/>
    <cellStyle name="Bilješka 20 2 4 2 7 2" xfId="21357"/>
    <cellStyle name="Bilješka 20 2 4 2 7 2 2" xfId="34169"/>
    <cellStyle name="Bilješka 20 2 4 2 7 3" xfId="29512"/>
    <cellStyle name="Bilješka 20 2 4 2 7 4" xfId="34168"/>
    <cellStyle name="Bilješka 20 2 4 2 7 5" xfId="56846"/>
    <cellStyle name="Bilješka 20 2 4 2 8" xfId="14796"/>
    <cellStyle name="Bilješka 20 2 4 2 8 2" xfId="22147"/>
    <cellStyle name="Bilješka 20 2 4 2 8 2 2" xfId="34171"/>
    <cellStyle name="Bilješka 20 2 4 2 8 3" xfId="30402"/>
    <cellStyle name="Bilješka 20 2 4 2 8 4" xfId="34170"/>
    <cellStyle name="Bilješka 20 2 4 2 9" xfId="14881"/>
    <cellStyle name="Bilješka 20 2 4 2 9 2" xfId="30487"/>
    <cellStyle name="Bilješka 20 2 4 2 9 3" xfId="34172"/>
    <cellStyle name="Bilješka 20 2 4 2_Hotel Fortuna" xfId="50439"/>
    <cellStyle name="Bilješka 20 2 4 3" xfId="9027"/>
    <cellStyle name="Bilješka 20 2 4 3 2" xfId="15899"/>
    <cellStyle name="Bilješka 20 2 4 3 2 2" xfId="34173"/>
    <cellStyle name="Bilješka 20 2 4 3 2 2 2" xfId="55077"/>
    <cellStyle name="Bilješka 20 2 4 3 2 3" xfId="58258"/>
    <cellStyle name="Bilješka 20 2 4 3 2 4" xfId="52748"/>
    <cellStyle name="Bilješka 20 2 4 3 3" xfId="16703"/>
    <cellStyle name="Bilješka 20 2 4 3 3 2" xfId="34174"/>
    <cellStyle name="Bilješka 20 2 4 3 3 3" xfId="51662"/>
    <cellStyle name="Bilješka 20 2 4 3 4" xfId="24217"/>
    <cellStyle name="Bilješka 20 2 4 3 4 2" xfId="53988"/>
    <cellStyle name="Bilješka 20 2 4 3 5" xfId="57178"/>
    <cellStyle name="Bilješka 20 2 4 3 6" xfId="47657"/>
    <cellStyle name="Bilješka 20 2 4 4" xfId="10034"/>
    <cellStyle name="Bilješka 20 2 4 4 2" xfId="17621"/>
    <cellStyle name="Bilješka 20 2 4 4 2 2" xfId="34176"/>
    <cellStyle name="Bilješka 20 2 4 4 2 3" xfId="52745"/>
    <cellStyle name="Bilješka 20 2 4 4 3" xfId="25743"/>
    <cellStyle name="Bilješka 20 2 4 4 3 2" xfId="55074"/>
    <cellStyle name="Bilješka 20 2 4 4 4" xfId="34175"/>
    <cellStyle name="Bilješka 20 2 4 4 4 2" xfId="58255"/>
    <cellStyle name="Bilješka 20 2 4 4 5" xfId="48715"/>
    <cellStyle name="Bilješka 20 2 4 5" xfId="10554"/>
    <cellStyle name="Bilješka 20 2 4 5 2" xfId="18094"/>
    <cellStyle name="Bilješka 20 2 4 5 2 2" xfId="34178"/>
    <cellStyle name="Bilješka 20 2 4 5 3" xfId="26211"/>
    <cellStyle name="Bilješka 20 2 4 5 4" xfId="34177"/>
    <cellStyle name="Bilješka 20 2 4 5 5" xfId="51374"/>
    <cellStyle name="Bilješka 20 2 4 6" xfId="11710"/>
    <cellStyle name="Bilješka 20 2 4 6 2" xfId="19225"/>
    <cellStyle name="Bilješka 20 2 4 6 2 2" xfId="34180"/>
    <cellStyle name="Bilješka 20 2 4 6 3" xfId="27352"/>
    <cellStyle name="Bilješka 20 2 4 6 4" xfId="34179"/>
    <cellStyle name="Bilješka 20 2 4 6 5" xfId="56210"/>
    <cellStyle name="Bilješka 20 2 4 7" xfId="12604"/>
    <cellStyle name="Bilješka 20 2 4 7 2" xfId="20108"/>
    <cellStyle name="Bilješka 20 2 4 7 2 2" xfId="34182"/>
    <cellStyle name="Bilješka 20 2 4 7 3" xfId="28236"/>
    <cellStyle name="Bilješka 20 2 4 7 4" xfId="34181"/>
    <cellStyle name="Bilješka 20 2 4 8" xfId="13605"/>
    <cellStyle name="Bilješka 20 2 4 8 2" xfId="21075"/>
    <cellStyle name="Bilješka 20 2 4 8 2 2" xfId="34184"/>
    <cellStyle name="Bilješka 20 2 4 8 3" xfId="29228"/>
    <cellStyle name="Bilješka 20 2 4 8 4" xfId="34183"/>
    <cellStyle name="Bilješka 20 2 4 9" xfId="14739"/>
    <cellStyle name="Bilješka 20 2 4 9 2" xfId="22102"/>
    <cellStyle name="Bilješka 20 2 4 9 2 2" xfId="34186"/>
    <cellStyle name="Bilješka 20 2 4 9 3" xfId="30345"/>
    <cellStyle name="Bilješka 20 2 4 9 4" xfId="34185"/>
    <cellStyle name="Bilješka 20 2 4_Hotel Fortuna" xfId="50349"/>
    <cellStyle name="Bilješka 20 2 5" xfId="8150"/>
    <cellStyle name="Bilješka 20 2 5 10" xfId="22957"/>
    <cellStyle name="Bilješka 20 2 5 11" xfId="23168"/>
    <cellStyle name="Bilješka 20 2 5 12" xfId="34187"/>
    <cellStyle name="Bilješka 20 2 5 2" xfId="9328"/>
    <cellStyle name="Bilješka 20 2 5 2 2" xfId="16566"/>
    <cellStyle name="Bilješka 20 2 5 2 2 2" xfId="34189"/>
    <cellStyle name="Bilješka 20 2 5 2 2 2 2" xfId="52750"/>
    <cellStyle name="Bilješka 20 2 5 2 2 3" xfId="55079"/>
    <cellStyle name="Bilješka 20 2 5 2 2 4" xfId="58260"/>
    <cellStyle name="Bilješka 20 2 5 2 2 5" xfId="47368"/>
    <cellStyle name="Bilješka 20 2 5 2 3" xfId="23839"/>
    <cellStyle name="Bilješka 20 2 5 2 4" xfId="24884"/>
    <cellStyle name="Bilješka 20 2 5 2 4 2" xfId="48168"/>
    <cellStyle name="Bilješka 20 2 5 2 5" xfId="34188"/>
    <cellStyle name="Bilješka 20 2 5 2 5 2" xfId="49385"/>
    <cellStyle name="Bilješka 20 2 5 2 6" xfId="54655"/>
    <cellStyle name="Bilješka 20 2 5 2 7" xfId="57845"/>
    <cellStyle name="Bilješka 20 2 5 2 8" xfId="47259"/>
    <cellStyle name="Bilješka 20 2 5 2_Hotel Fortuna" xfId="50425"/>
    <cellStyle name="Bilješka 20 2 5 3" xfId="9957"/>
    <cellStyle name="Bilješka 20 2 5 3 2" xfId="16244"/>
    <cellStyle name="Bilješka 20 2 5 3 2 2" xfId="34191"/>
    <cellStyle name="Bilješka 20 2 5 3 2 2 2" xfId="55080"/>
    <cellStyle name="Bilješka 20 2 5 3 2 3" xfId="58261"/>
    <cellStyle name="Bilješka 20 2 5 3 2 4" xfId="52751"/>
    <cellStyle name="Bilješka 20 2 5 3 3" xfId="23356"/>
    <cellStyle name="Bilješka 20 2 5 3 3 2" xfId="52007"/>
    <cellStyle name="Bilješka 20 2 5 3 4" xfId="24562"/>
    <cellStyle name="Bilješka 20 2 5 3 4 2" xfId="54333"/>
    <cellStyle name="Bilješka 20 2 5 3 5" xfId="34190"/>
    <cellStyle name="Bilješka 20 2 5 3 5 2" xfId="57523"/>
    <cellStyle name="Bilješka 20 2 5 3 6" xfId="47892"/>
    <cellStyle name="Bilješka 20 2 5 4" xfId="10567"/>
    <cellStyle name="Bilješka 20 2 5 4 2" xfId="18107"/>
    <cellStyle name="Bilješka 20 2 5 4 2 2" xfId="34193"/>
    <cellStyle name="Bilješka 20 2 5 4 2 3" xfId="52749"/>
    <cellStyle name="Bilješka 20 2 5 4 3" xfId="26224"/>
    <cellStyle name="Bilješka 20 2 5 4 3 2" xfId="55078"/>
    <cellStyle name="Bilješka 20 2 5 4 4" xfId="34192"/>
    <cellStyle name="Bilješka 20 2 5 4 4 2" xfId="58259"/>
    <cellStyle name="Bilješka 20 2 5 4 5" xfId="49061"/>
    <cellStyle name="Bilješka 20 2 5 5" xfId="12011"/>
    <cellStyle name="Bilješka 20 2 5 5 2" xfId="19526"/>
    <cellStyle name="Bilješka 20 2 5 5 2 2" xfId="34195"/>
    <cellStyle name="Bilješka 20 2 5 5 3" xfId="27650"/>
    <cellStyle name="Bilješka 20 2 5 5 4" xfId="34194"/>
    <cellStyle name="Bilješka 20 2 5 5 5" xfId="50965"/>
    <cellStyle name="Bilješka 20 2 5 6" xfId="12905"/>
    <cellStyle name="Bilješka 20 2 5 6 2" xfId="20409"/>
    <cellStyle name="Bilješka 20 2 5 6 2 2" xfId="34197"/>
    <cellStyle name="Bilješka 20 2 5 6 3" xfId="28534"/>
    <cellStyle name="Bilješka 20 2 5 6 4" xfId="34196"/>
    <cellStyle name="Bilješka 20 2 5 6 5" xfId="56784"/>
    <cellStyle name="Bilješka 20 2 5 7" xfId="13528"/>
    <cellStyle name="Bilješka 20 2 5 7 2" xfId="20999"/>
    <cellStyle name="Bilješka 20 2 5 7 2 2" xfId="34199"/>
    <cellStyle name="Bilješka 20 2 5 7 3" xfId="29151"/>
    <cellStyle name="Bilješka 20 2 5 7 4" xfId="34198"/>
    <cellStyle name="Bilješka 20 2 5 8" xfId="14165"/>
    <cellStyle name="Bilješka 20 2 5 8 2" xfId="21588"/>
    <cellStyle name="Bilješka 20 2 5 8 2 2" xfId="34201"/>
    <cellStyle name="Bilješka 20 2 5 8 3" xfId="29779"/>
    <cellStyle name="Bilješka 20 2 5 8 4" xfId="34200"/>
    <cellStyle name="Bilješka 20 2 5 9" xfId="15058"/>
    <cellStyle name="Bilješka 20 2 5 9 2" xfId="30662"/>
    <cellStyle name="Bilješka 20 2 5 9 3" xfId="34202"/>
    <cellStyle name="Bilješka 20 2 5_Hotel Fortuna" xfId="49977"/>
    <cellStyle name="Bilješka 20 2 6" xfId="8624"/>
    <cellStyle name="Bilješka 20 2 6 2" xfId="15529"/>
    <cellStyle name="Bilješka 20 2 6 2 2" xfId="34204"/>
    <cellStyle name="Bilješka 20 2 6 2 3" xfId="52731"/>
    <cellStyle name="Bilješka 20 2 6 3" xfId="25209"/>
    <cellStyle name="Bilješka 20 2 6 3 2" xfId="55060"/>
    <cellStyle name="Bilješka 20 2 6 4" xfId="34203"/>
    <cellStyle name="Bilješka 20 2 6 4 2" xfId="58241"/>
    <cellStyle name="Bilješka 20 2 6 5" xfId="47802"/>
    <cellStyle name="Bilješka 20 2 7" xfId="10275"/>
    <cellStyle name="Bilješka 20 2 7 2" xfId="17838"/>
    <cellStyle name="Bilješka 20 2 7 2 2" xfId="34206"/>
    <cellStyle name="Bilješka 20 2 7 3" xfId="25956"/>
    <cellStyle name="Bilješka 20 2 7 4" xfId="34205"/>
    <cellStyle name="Bilješka 20 2 7 5" xfId="48484"/>
    <cellStyle name="Bilješka 20 2 8" xfId="11137"/>
    <cellStyle name="Bilješka 20 2 8 2" xfId="18664"/>
    <cellStyle name="Bilješka 20 2 8 2 2" xfId="34208"/>
    <cellStyle name="Bilješka 20 2 8 3" xfId="26786"/>
    <cellStyle name="Bilješka 20 2 8 4" xfId="34207"/>
    <cellStyle name="Bilješka 20 2 8 5" xfId="51414"/>
    <cellStyle name="Bilješka 20 2 9" xfId="11311"/>
    <cellStyle name="Bilješka 20 2 9 2" xfId="18834"/>
    <cellStyle name="Bilješka 20 2 9 2 2" xfId="34210"/>
    <cellStyle name="Bilješka 20 2 9 3" xfId="26959"/>
    <cellStyle name="Bilješka 20 2 9 4" xfId="34209"/>
    <cellStyle name="Bilješka 20 2 9 5" xfId="50529"/>
    <cellStyle name="Bilješka 20 2_Hotel Fortuna" xfId="50354"/>
    <cellStyle name="Bilješka 20 3" xfId="7520"/>
    <cellStyle name="Bilješka 20 3 10" xfId="14152"/>
    <cellStyle name="Bilješka 20 3 10 2" xfId="21576"/>
    <cellStyle name="Bilješka 20 3 10 2 2" xfId="34212"/>
    <cellStyle name="Bilješka 20 3 10 3" xfId="29767"/>
    <cellStyle name="Bilješka 20 3 10 4" xfId="34211"/>
    <cellStyle name="Bilješka 20 3 11" xfId="14868"/>
    <cellStyle name="Bilješka 20 3 11 2" xfId="30474"/>
    <cellStyle name="Bilješka 20 3 11 3" xfId="34213"/>
    <cellStyle name="Bilješka 20 3 12" xfId="23247"/>
    <cellStyle name="Bilješka 20 3 2" xfId="7678"/>
    <cellStyle name="Bilješka 20 3 2 10" xfId="15135"/>
    <cellStyle name="Bilješka 20 3 2 10 2" xfId="30738"/>
    <cellStyle name="Bilješka 20 3 2 10 3" xfId="34214"/>
    <cellStyle name="Bilješka 20 3 2 11" xfId="23585"/>
    <cellStyle name="Bilješka 20 3 2 12" xfId="46766"/>
    <cellStyle name="Bilješka 20 3 2 2" xfId="8051"/>
    <cellStyle name="Bilješka 20 3 2 2 10" xfId="23900"/>
    <cellStyle name="Bilješka 20 3 2 2 11" xfId="23289"/>
    <cellStyle name="Bilješka 20 3 2 2 12" xfId="34215"/>
    <cellStyle name="Bilješka 20 3 2 2 13" xfId="46698"/>
    <cellStyle name="Bilješka 20 3 2 2 2" xfId="9229"/>
    <cellStyle name="Bilješka 20 3 2 2 2 2" xfId="15987"/>
    <cellStyle name="Bilješka 20 3 2 2 2 2 2" xfId="34217"/>
    <cellStyle name="Bilješka 20 3 2 2 2 2 2 2" xfId="55084"/>
    <cellStyle name="Bilješka 20 3 2 2 2 2 3" xfId="58265"/>
    <cellStyle name="Bilješka 20 3 2 2 2 2 4" xfId="52755"/>
    <cellStyle name="Bilješka 20 3 2 2 2 3" xfId="23924"/>
    <cellStyle name="Bilješka 20 3 2 2 2 3 2" xfId="51750"/>
    <cellStyle name="Bilješka 20 3 2 2 2 4" xfId="24305"/>
    <cellStyle name="Bilješka 20 3 2 2 2 4 2" xfId="54076"/>
    <cellStyle name="Bilješka 20 3 2 2 2 5" xfId="34216"/>
    <cellStyle name="Bilješka 20 3 2 2 2 5 2" xfId="57266"/>
    <cellStyle name="Bilješka 20 3 2 2 3" xfId="10124"/>
    <cellStyle name="Bilješka 20 3 2 2 3 2" xfId="17702"/>
    <cellStyle name="Bilješka 20 3 2 2 3 2 2" xfId="34219"/>
    <cellStyle name="Bilješka 20 3 2 2 3 2 3" xfId="52754"/>
    <cellStyle name="Bilješka 20 3 2 2 3 3" xfId="25823"/>
    <cellStyle name="Bilješka 20 3 2 2 3 3 2" xfId="55083"/>
    <cellStyle name="Bilješka 20 3 2 2 3 4" xfId="34218"/>
    <cellStyle name="Bilješka 20 3 2 2 3 4 2" xfId="58264"/>
    <cellStyle name="Bilješka 20 3 2 2 4" xfId="11223"/>
    <cellStyle name="Bilješka 20 3 2 2 4 2" xfId="18748"/>
    <cellStyle name="Bilješka 20 3 2 2 4 2 2" xfId="34221"/>
    <cellStyle name="Bilješka 20 3 2 2 4 3" xfId="26871"/>
    <cellStyle name="Bilješka 20 3 2 2 4 4" xfId="34220"/>
    <cellStyle name="Bilješka 20 3 2 2 4 5" xfId="48098"/>
    <cellStyle name="Bilješka 20 3 2 2 5" xfId="11912"/>
    <cellStyle name="Bilješka 20 3 2 2 5 2" xfId="19427"/>
    <cellStyle name="Bilješka 20 3 2 2 5 2 2" xfId="34223"/>
    <cellStyle name="Bilješka 20 3 2 2 5 3" xfId="27552"/>
    <cellStyle name="Bilješka 20 3 2 2 5 4" xfId="34222"/>
    <cellStyle name="Bilješka 20 3 2 2 5 5" xfId="48803"/>
    <cellStyle name="Bilješka 20 3 2 2 6" xfId="12806"/>
    <cellStyle name="Bilješka 20 3 2 2 6 2" xfId="20310"/>
    <cellStyle name="Bilješka 20 3 2 2 6 2 2" xfId="34225"/>
    <cellStyle name="Bilješka 20 3 2 2 6 3" xfId="28436"/>
    <cellStyle name="Bilješka 20 3 2 2 6 4" xfId="34224"/>
    <cellStyle name="Bilješka 20 3 2 2 6 5" xfId="51248"/>
    <cellStyle name="Bilješka 20 3 2 2 7" xfId="13695"/>
    <cellStyle name="Bilješka 20 3 2 2 7 2" xfId="21162"/>
    <cellStyle name="Bilješka 20 3 2 2 7 2 2" xfId="34227"/>
    <cellStyle name="Bilješka 20 3 2 2 7 3" xfId="29317"/>
    <cellStyle name="Bilješka 20 3 2 2 7 4" xfId="34226"/>
    <cellStyle name="Bilješka 20 3 2 2 7 5" xfId="56685"/>
    <cellStyle name="Bilješka 20 3 2 2 8" xfId="14648"/>
    <cellStyle name="Bilješka 20 3 2 2 8 2" xfId="22024"/>
    <cellStyle name="Bilješka 20 3 2 2 8 2 2" xfId="34229"/>
    <cellStyle name="Bilješka 20 3 2 2 8 3" xfId="30255"/>
    <cellStyle name="Bilješka 20 3 2 2 8 4" xfId="34228"/>
    <cellStyle name="Bilješka 20 3 2 2 9" xfId="15350"/>
    <cellStyle name="Bilješka 20 3 2 2 9 2" xfId="30951"/>
    <cellStyle name="Bilješka 20 3 2 2 9 3" xfId="34230"/>
    <cellStyle name="Bilješka 20 3 2 2_Hotel Fortuna" xfId="50268"/>
    <cellStyle name="Bilješka 20 3 2 3" xfId="8855"/>
    <cellStyle name="Bilješka 20 3 2 3 2" xfId="16056"/>
    <cellStyle name="Bilješka 20 3 2 3 2 2" xfId="34231"/>
    <cellStyle name="Bilješka 20 3 2 3 2 2 2" xfId="55085"/>
    <cellStyle name="Bilješka 20 3 2 3 2 3" xfId="58266"/>
    <cellStyle name="Bilješka 20 3 2 3 2 4" xfId="52756"/>
    <cellStyle name="Bilješka 20 3 2 3 3" xfId="16838"/>
    <cellStyle name="Bilješka 20 3 2 3 3 2" xfId="34232"/>
    <cellStyle name="Bilješka 20 3 2 3 3 3" xfId="51819"/>
    <cellStyle name="Bilješka 20 3 2 3 4" xfId="24374"/>
    <cellStyle name="Bilješka 20 3 2 3 4 2" xfId="54145"/>
    <cellStyle name="Bilješka 20 3 2 3 5" xfId="57335"/>
    <cellStyle name="Bilješka 20 3 2 3 6" xfId="48324"/>
    <cellStyle name="Bilješka 20 3 2 4" xfId="9609"/>
    <cellStyle name="Bilješka 20 3 2 4 2" xfId="17243"/>
    <cellStyle name="Bilješka 20 3 2 4 2 2" xfId="34234"/>
    <cellStyle name="Bilješka 20 3 2 4 2 3" xfId="52753"/>
    <cellStyle name="Bilješka 20 3 2 4 3" xfId="25370"/>
    <cellStyle name="Bilješka 20 3 2 4 3 2" xfId="55082"/>
    <cellStyle name="Bilješka 20 3 2 4 4" xfId="34233"/>
    <cellStyle name="Bilješka 20 3 2 4 4 2" xfId="58263"/>
    <cellStyle name="Bilješka 20 3 2 4 5" xfId="48872"/>
    <cellStyle name="Bilješka 20 3 2 5" xfId="11090"/>
    <cellStyle name="Bilješka 20 3 2 5 2" xfId="18618"/>
    <cellStyle name="Bilješka 20 3 2 5 2 2" xfId="34236"/>
    <cellStyle name="Bilješka 20 3 2 5 3" xfId="26739"/>
    <cellStyle name="Bilješka 20 3 2 5 4" xfId="34235"/>
    <cellStyle name="Bilješka 20 3 2 5 5" xfId="52277"/>
    <cellStyle name="Bilješka 20 3 2 6" xfId="11539"/>
    <cellStyle name="Bilješka 20 3 2 6 2" xfId="19054"/>
    <cellStyle name="Bilješka 20 3 2 6 2 2" xfId="34238"/>
    <cellStyle name="Bilješka 20 3 2 6 3" xfId="27184"/>
    <cellStyle name="Bilješka 20 3 2 6 4" xfId="34237"/>
    <cellStyle name="Bilješka 20 3 2 6 5" xfId="56377"/>
    <cellStyle name="Bilješka 20 3 2 7" xfId="12432"/>
    <cellStyle name="Bilješka 20 3 2 7 2" xfId="19937"/>
    <cellStyle name="Bilješka 20 3 2 7 2 2" xfId="34240"/>
    <cellStyle name="Bilješka 20 3 2 7 3" xfId="28067"/>
    <cellStyle name="Bilješka 20 3 2 7 4" xfId="34239"/>
    <cellStyle name="Bilješka 20 3 2 8" xfId="13183"/>
    <cellStyle name="Bilješka 20 3 2 8 2" xfId="20666"/>
    <cellStyle name="Bilješka 20 3 2 8 2 2" xfId="34242"/>
    <cellStyle name="Bilješka 20 3 2 8 3" xfId="28810"/>
    <cellStyle name="Bilješka 20 3 2 8 4" xfId="34241"/>
    <cellStyle name="Bilješka 20 3 2 9" xfId="14246"/>
    <cellStyle name="Bilješka 20 3 2 9 2" xfId="21662"/>
    <cellStyle name="Bilješka 20 3 2 9 2 2" xfId="34244"/>
    <cellStyle name="Bilješka 20 3 2 9 3" xfId="29858"/>
    <cellStyle name="Bilješka 20 3 2 9 4" xfId="34243"/>
    <cellStyle name="Bilješka 20 3 2_Hotel Fortuna" xfId="49458"/>
    <cellStyle name="Bilješka 20 3 3" xfId="7885"/>
    <cellStyle name="Bilješka 20 3 3 10" xfId="15211"/>
    <cellStyle name="Bilješka 20 3 3 10 2" xfId="30812"/>
    <cellStyle name="Bilješka 20 3 3 10 3" xfId="34245"/>
    <cellStyle name="Bilješka 20 3 3 11" xfId="22240"/>
    <cellStyle name="Bilješka 20 3 3 12" xfId="46656"/>
    <cellStyle name="Bilješka 20 3 3 2" xfId="8163"/>
    <cellStyle name="Bilješka 20 3 3 2 10" xfId="23110"/>
    <cellStyle name="Bilješka 20 3 3 2 11" xfId="23684"/>
    <cellStyle name="Bilješka 20 3 3 2 12" xfId="34246"/>
    <cellStyle name="Bilješka 20 3 3 2 13" xfId="46960"/>
    <cellStyle name="Bilješka 20 3 3 2 2" xfId="9341"/>
    <cellStyle name="Bilješka 20 3 3 2 2 2" xfId="16257"/>
    <cellStyle name="Bilješka 20 3 3 2 2 2 2" xfId="34248"/>
    <cellStyle name="Bilješka 20 3 3 2 2 2 2 2" xfId="55088"/>
    <cellStyle name="Bilješka 20 3 3 2 2 2 3" xfId="58269"/>
    <cellStyle name="Bilješka 20 3 3 2 2 2 4" xfId="52759"/>
    <cellStyle name="Bilješka 20 3 3 2 2 3" xfId="23538"/>
    <cellStyle name="Bilješka 20 3 3 2 2 3 2" xfId="52020"/>
    <cellStyle name="Bilješka 20 3 3 2 2 4" xfId="24575"/>
    <cellStyle name="Bilješka 20 3 3 2 2 4 2" xfId="54346"/>
    <cellStyle name="Bilješka 20 3 3 2 2 5" xfId="34247"/>
    <cellStyle name="Bilješka 20 3 3 2 2 5 2" xfId="57536"/>
    <cellStyle name="Bilješka 20 3 3 2 3" xfId="10245"/>
    <cellStyle name="Bilješka 20 3 3 2 3 2" xfId="17814"/>
    <cellStyle name="Bilješka 20 3 3 2 3 2 2" xfId="34250"/>
    <cellStyle name="Bilješka 20 3 3 2 3 2 3" xfId="52758"/>
    <cellStyle name="Bilješka 20 3 3 2 3 3" xfId="25933"/>
    <cellStyle name="Bilješka 20 3 3 2 3 3 2" xfId="55087"/>
    <cellStyle name="Bilješka 20 3 3 2 3 4" xfId="34249"/>
    <cellStyle name="Bilješka 20 3 3 2 3 4 2" xfId="58268"/>
    <cellStyle name="Bilješka 20 3 3 2 4" xfId="10831"/>
    <cellStyle name="Bilješka 20 3 3 2 4 2" xfId="18366"/>
    <cellStyle name="Bilješka 20 3 3 2 4 2 2" xfId="34252"/>
    <cellStyle name="Bilješka 20 3 3 2 4 3" xfId="26484"/>
    <cellStyle name="Bilješka 20 3 3 2 4 4" xfId="34251"/>
    <cellStyle name="Bilješka 20 3 3 2 4 5" xfId="47662"/>
    <cellStyle name="Bilješka 20 3 3 2 5" xfId="12024"/>
    <cellStyle name="Bilješka 20 3 3 2 5 2" xfId="19539"/>
    <cellStyle name="Bilješka 20 3 3 2 5 2 2" xfId="34254"/>
    <cellStyle name="Bilješka 20 3 3 2 5 3" xfId="27663"/>
    <cellStyle name="Bilješka 20 3 3 2 5 4" xfId="34253"/>
    <cellStyle name="Bilješka 20 3 3 2 5 5" xfId="49074"/>
    <cellStyle name="Bilješka 20 3 3 2 6" xfId="12918"/>
    <cellStyle name="Bilješka 20 3 3 2 6 2" xfId="20422"/>
    <cellStyle name="Bilješka 20 3 3 2 6 2 2" xfId="34256"/>
    <cellStyle name="Bilješka 20 3 3 2 6 3" xfId="28547"/>
    <cellStyle name="Bilješka 20 3 3 2 6 4" xfId="34255"/>
    <cellStyle name="Bilješka 20 3 3 2 6 5" xfId="52281"/>
    <cellStyle name="Bilješka 20 3 3 2 7" xfId="13817"/>
    <cellStyle name="Bilješka 20 3 3 2 7 2" xfId="21281"/>
    <cellStyle name="Bilješka 20 3 3 2 7 2 2" xfId="34258"/>
    <cellStyle name="Bilješka 20 3 3 2 7 3" xfId="29437"/>
    <cellStyle name="Bilješka 20 3 3 2 7 4" xfId="34257"/>
    <cellStyle name="Bilješka 20 3 3 2 7 5" xfId="56797"/>
    <cellStyle name="Bilješka 20 3 3 2 8" xfId="14599"/>
    <cellStyle name="Bilješka 20 3 3 2 8 2" xfId="21980"/>
    <cellStyle name="Bilješka 20 3 3 2 8 2 2" xfId="34260"/>
    <cellStyle name="Bilješka 20 3 3 2 8 3" xfId="30206"/>
    <cellStyle name="Bilješka 20 3 3 2 8 4" xfId="34259"/>
    <cellStyle name="Bilješka 20 3 3 2 9" xfId="15218"/>
    <cellStyle name="Bilješka 20 3 3 2 9 2" xfId="30819"/>
    <cellStyle name="Bilješka 20 3 3 2 9 3" xfId="34261"/>
    <cellStyle name="Bilješka 20 3 3 2_Hotel Fortuna" xfId="50213"/>
    <cellStyle name="Bilješka 20 3 3 3" xfId="9063"/>
    <cellStyle name="Bilješka 20 3 3 3 2" xfId="15943"/>
    <cellStyle name="Bilješka 20 3 3 3 2 2" xfId="34262"/>
    <cellStyle name="Bilješka 20 3 3 3 2 2 2" xfId="55089"/>
    <cellStyle name="Bilješka 20 3 3 3 2 3" xfId="58270"/>
    <cellStyle name="Bilješka 20 3 3 3 2 4" xfId="52760"/>
    <cellStyle name="Bilješka 20 3 3 3 3" xfId="16740"/>
    <cellStyle name="Bilješka 20 3 3 3 3 2" xfId="34263"/>
    <cellStyle name="Bilješka 20 3 3 3 3 3" xfId="51706"/>
    <cellStyle name="Bilješka 20 3 3 3 4" xfId="24261"/>
    <cellStyle name="Bilješka 20 3 3 3 4 2" xfId="54032"/>
    <cellStyle name="Bilješka 20 3 3 3 5" xfId="57222"/>
    <cellStyle name="Bilješka 20 3 3 3 6" xfId="47895"/>
    <cellStyle name="Bilješka 20 3 3 4" xfId="9860"/>
    <cellStyle name="Bilješka 20 3 3 4 2" xfId="17469"/>
    <cellStyle name="Bilješka 20 3 3 4 2 2" xfId="34265"/>
    <cellStyle name="Bilješka 20 3 3 4 2 3" xfId="52757"/>
    <cellStyle name="Bilješka 20 3 3 4 3" xfId="25594"/>
    <cellStyle name="Bilješka 20 3 3 4 3 2" xfId="55086"/>
    <cellStyle name="Bilješka 20 3 3 4 4" xfId="34264"/>
    <cellStyle name="Bilješka 20 3 3 4 4 2" xfId="58267"/>
    <cellStyle name="Bilješka 20 3 3 4 5" xfId="48759"/>
    <cellStyle name="Bilješka 20 3 3 5" xfId="10558"/>
    <cellStyle name="Bilješka 20 3 3 5 2" xfId="18098"/>
    <cellStyle name="Bilješka 20 3 3 5 2 2" xfId="34267"/>
    <cellStyle name="Bilješka 20 3 3 5 3" xfId="26215"/>
    <cellStyle name="Bilješka 20 3 3 5 4" xfId="34266"/>
    <cellStyle name="Bilješka 20 3 3 5 5" xfId="50678"/>
    <cellStyle name="Bilješka 20 3 3 6" xfId="11746"/>
    <cellStyle name="Bilješka 20 3 3 6 2" xfId="19261"/>
    <cellStyle name="Bilješka 20 3 3 6 2 2" xfId="34269"/>
    <cellStyle name="Bilješka 20 3 3 6 3" xfId="27388"/>
    <cellStyle name="Bilješka 20 3 3 6 4" xfId="34268"/>
    <cellStyle name="Bilješka 20 3 3 6 5" xfId="51050"/>
    <cellStyle name="Bilješka 20 3 3 7" xfId="12640"/>
    <cellStyle name="Bilješka 20 3 3 7 2" xfId="20144"/>
    <cellStyle name="Bilješka 20 3 3 7 2 2" xfId="34271"/>
    <cellStyle name="Bilješka 20 3 3 7 3" xfId="28272"/>
    <cellStyle name="Bilješka 20 3 3 7 4" xfId="34270"/>
    <cellStyle name="Bilješka 20 3 3 8" xfId="13433"/>
    <cellStyle name="Bilješka 20 3 3 8 2" xfId="20904"/>
    <cellStyle name="Bilješka 20 3 3 8 2 2" xfId="34273"/>
    <cellStyle name="Bilješka 20 3 3 8 3" xfId="29058"/>
    <cellStyle name="Bilješka 20 3 3 8 4" xfId="34272"/>
    <cellStyle name="Bilješka 20 3 3 9" xfId="14249"/>
    <cellStyle name="Bilješka 20 3 3 9 2" xfId="21665"/>
    <cellStyle name="Bilješka 20 3 3 9 2 2" xfId="34275"/>
    <cellStyle name="Bilješka 20 3 3 9 3" xfId="29861"/>
    <cellStyle name="Bilješka 20 3 3 9 4" xfId="34274"/>
    <cellStyle name="Bilješka 20 3 3_Hotel Fortuna" xfId="50041"/>
    <cellStyle name="Bilješka 20 3 4" xfId="8691"/>
    <cellStyle name="Bilješka 20 3 4 2" xfId="15707"/>
    <cellStyle name="Bilješka 20 3 4 2 2" xfId="34277"/>
    <cellStyle name="Bilješka 20 3 4 2 2 2" xfId="55090"/>
    <cellStyle name="Bilješka 20 3 4 2 3" xfId="58271"/>
    <cellStyle name="Bilješka 20 3 4 2 4" xfId="52761"/>
    <cellStyle name="Bilješka 20 3 4 3" xfId="23288"/>
    <cellStyle name="Bilješka 20 3 4 3 2" xfId="51470"/>
    <cellStyle name="Bilješka 20 3 4 4" xfId="24025"/>
    <cellStyle name="Bilješka 20 3 4 4 2" xfId="52298"/>
    <cellStyle name="Bilješka 20 3 4 5" xfId="34276"/>
    <cellStyle name="Bilješka 20 3 4 5 2" xfId="56986"/>
    <cellStyle name="Bilješka 20 3 4 6" xfId="48011"/>
    <cellStyle name="Bilješka 20 3 5" xfId="9784"/>
    <cellStyle name="Bilješka 20 3 5 2" xfId="17402"/>
    <cellStyle name="Bilješka 20 3 5 2 2" xfId="34279"/>
    <cellStyle name="Bilješka 20 3 5 2 3" xfId="52752"/>
    <cellStyle name="Bilješka 20 3 5 3" xfId="25527"/>
    <cellStyle name="Bilješka 20 3 5 3 2" xfId="55081"/>
    <cellStyle name="Bilješka 20 3 5 4" xfId="34278"/>
    <cellStyle name="Bilješka 20 3 5 4 2" xfId="58262"/>
    <cellStyle name="Bilješka 20 3 5 5" xfId="48521"/>
    <cellStyle name="Bilješka 20 3 6" xfId="11113"/>
    <cellStyle name="Bilješka 20 3 6 2" xfId="18641"/>
    <cellStyle name="Bilješka 20 3 6 2 2" xfId="34281"/>
    <cellStyle name="Bilješka 20 3 6 3" xfId="26762"/>
    <cellStyle name="Bilješka 20 3 6 4" xfId="34280"/>
    <cellStyle name="Bilješka 20 3 6 5" xfId="50757"/>
    <cellStyle name="Bilješka 20 3 7" xfId="11375"/>
    <cellStyle name="Bilješka 20 3 7 2" xfId="18890"/>
    <cellStyle name="Bilješka 20 3 7 2 2" xfId="34283"/>
    <cellStyle name="Bilješka 20 3 7 3" xfId="27022"/>
    <cellStyle name="Bilješka 20 3 7 4" xfId="34282"/>
    <cellStyle name="Bilješka 20 3 7 5" xfId="50545"/>
    <cellStyle name="Bilješka 20 3 8" xfId="12267"/>
    <cellStyle name="Bilješka 20 3 8 2" xfId="19772"/>
    <cellStyle name="Bilješka 20 3 8 2 2" xfId="34285"/>
    <cellStyle name="Bilješka 20 3 8 3" xfId="27904"/>
    <cellStyle name="Bilješka 20 3 8 4" xfId="34284"/>
    <cellStyle name="Bilješka 20 3 9" xfId="13358"/>
    <cellStyle name="Bilješka 20 3 9 2" xfId="20834"/>
    <cellStyle name="Bilješka 20 3 9 2 2" xfId="34287"/>
    <cellStyle name="Bilješka 20 3 9 3" xfId="28983"/>
    <cellStyle name="Bilješka 20 3 9 4" xfId="34286"/>
    <cellStyle name="Bilješka 20 3_Hotel Fortuna" xfId="49772"/>
    <cellStyle name="Bilješka 20 4" xfId="7580"/>
    <cellStyle name="Bilješka 20 4 10" xfId="11159"/>
    <cellStyle name="Bilješka 20 4 10 2" xfId="18686"/>
    <cellStyle name="Bilješka 20 4 10 2 2" xfId="34289"/>
    <cellStyle name="Bilješka 20 4 10 3" xfId="26808"/>
    <cellStyle name="Bilješka 20 4 10 4" xfId="34288"/>
    <cellStyle name="Bilješka 20 4 11" xfId="13210"/>
    <cellStyle name="Bilješka 20 4 11 2" xfId="28836"/>
    <cellStyle name="Bilješka 20 4 11 3" xfId="34290"/>
    <cellStyle name="Bilješka 20 4 12" xfId="22283"/>
    <cellStyle name="Bilješka 20 4 13" xfId="46481"/>
    <cellStyle name="Bilješka 20 4 2" xfId="7726"/>
    <cellStyle name="Bilješka 20 4 2 10" xfId="8658"/>
    <cellStyle name="Bilješka 20 4 2 10 2" xfId="15633"/>
    <cellStyle name="Bilješka 20 4 2 10 2 2" xfId="34292"/>
    <cellStyle name="Bilješka 20 4 2 10 3" xfId="25243"/>
    <cellStyle name="Bilješka 20 4 2 10 4" xfId="34291"/>
    <cellStyle name="Bilješka 20 4 2 11" xfId="13135"/>
    <cellStyle name="Bilješka 20 4 2 11 2" xfId="28762"/>
    <cellStyle name="Bilješka 20 4 2 11 3" xfId="34293"/>
    <cellStyle name="Bilješka 20 4 2 12" xfId="23941"/>
    <cellStyle name="Bilješka 20 4 2 13" xfId="46813"/>
    <cellStyle name="Bilješka 20 4 2 2" xfId="7968"/>
    <cellStyle name="Bilješka 20 4 2 2 10" xfId="14006"/>
    <cellStyle name="Bilješka 20 4 2 2 10 2" xfId="29623"/>
    <cellStyle name="Bilješka 20 4 2 2 10 3" xfId="34294"/>
    <cellStyle name="Bilješka 20 4 2 2 11" xfId="22428"/>
    <cellStyle name="Bilješka 20 4 2 2 12" xfId="47058"/>
    <cellStyle name="Bilješka 20 4 2 2 2" xfId="8284"/>
    <cellStyle name="Bilješka 20 4 2 2 2 10" xfId="23604"/>
    <cellStyle name="Bilješka 20 4 2 2 2 11" xfId="22224"/>
    <cellStyle name="Bilješka 20 4 2 2 2 12" xfId="34295"/>
    <cellStyle name="Bilješka 20 4 2 2 2 13" xfId="47149"/>
    <cellStyle name="Bilješka 20 4 2 2 2 2" xfId="9462"/>
    <cellStyle name="Bilješka 20 4 2 2 2 2 2" xfId="16457"/>
    <cellStyle name="Bilješka 20 4 2 2 2 2 2 2" xfId="34297"/>
    <cellStyle name="Bilješka 20 4 2 2 2 2 2 2 2" xfId="55095"/>
    <cellStyle name="Bilješka 20 4 2 2 2 2 2 3" xfId="58276"/>
    <cellStyle name="Bilješka 20 4 2 2 2 2 2 4" xfId="52766"/>
    <cellStyle name="Bilješka 20 4 2 2 2 2 3" xfId="23823"/>
    <cellStyle name="Bilješka 20 4 2 2 2 2 3 2" xfId="52220"/>
    <cellStyle name="Bilješka 20 4 2 2 2 2 4" xfId="24775"/>
    <cellStyle name="Bilješka 20 4 2 2 2 2 4 2" xfId="54546"/>
    <cellStyle name="Bilješka 20 4 2 2 2 2 5" xfId="34296"/>
    <cellStyle name="Bilješka 20 4 2 2 2 2 5 2" xfId="57736"/>
    <cellStyle name="Bilješka 20 4 2 2 2 3" xfId="10363"/>
    <cellStyle name="Bilješka 20 4 2 2 2 3 2" xfId="17912"/>
    <cellStyle name="Bilješka 20 4 2 2 2 3 2 2" xfId="34299"/>
    <cellStyle name="Bilješka 20 4 2 2 2 3 2 3" xfId="52765"/>
    <cellStyle name="Bilješka 20 4 2 2 2 3 3" xfId="26029"/>
    <cellStyle name="Bilješka 20 4 2 2 2 3 3 2" xfId="55094"/>
    <cellStyle name="Bilješka 20 4 2 2 2 3 4" xfId="34298"/>
    <cellStyle name="Bilješka 20 4 2 2 2 3 4 2" xfId="58275"/>
    <cellStyle name="Bilješka 20 4 2 2 2 4" xfId="10713"/>
    <cellStyle name="Bilješka 20 4 2 2 2 4 2" xfId="18251"/>
    <cellStyle name="Bilješka 20 4 2 2 2 4 2 2" xfId="34301"/>
    <cellStyle name="Bilješka 20 4 2 2 2 4 3" xfId="26368"/>
    <cellStyle name="Bilješka 20 4 2 2 2 4 4" xfId="34300"/>
    <cellStyle name="Bilješka 20 4 2 2 2 4 5" xfId="48181"/>
    <cellStyle name="Bilješka 20 4 2 2 2 5" xfId="12145"/>
    <cellStyle name="Bilješka 20 4 2 2 2 5 2" xfId="19660"/>
    <cellStyle name="Bilješka 20 4 2 2 2 5 2 2" xfId="34303"/>
    <cellStyle name="Bilješka 20 4 2 2 2 5 3" xfId="27783"/>
    <cellStyle name="Bilješka 20 4 2 2 2 5 4" xfId="34302"/>
    <cellStyle name="Bilješka 20 4 2 2 2 5 5" xfId="49275"/>
    <cellStyle name="Bilješka 20 4 2 2 2 6" xfId="13039"/>
    <cellStyle name="Bilješka 20 4 2 2 2 6 2" xfId="20543"/>
    <cellStyle name="Bilješka 20 4 2 2 2 6 2 2" xfId="34305"/>
    <cellStyle name="Bilješka 20 4 2 2 2 6 3" xfId="28667"/>
    <cellStyle name="Bilješka 20 4 2 2 2 6 4" xfId="34304"/>
    <cellStyle name="Bilješka 20 4 2 2 2 6 5" xfId="51015"/>
    <cellStyle name="Bilješka 20 4 2 2 2 7" xfId="13931"/>
    <cellStyle name="Bilješka 20 4 2 2 2 7 2" xfId="21391"/>
    <cellStyle name="Bilješka 20 4 2 2 2 7 2 2" xfId="34307"/>
    <cellStyle name="Bilješka 20 4 2 2 2 7 3" xfId="29549"/>
    <cellStyle name="Bilješka 20 4 2 2 2 7 4" xfId="34306"/>
    <cellStyle name="Bilješka 20 4 2 2 2 7 5" xfId="56918"/>
    <cellStyle name="Bilješka 20 4 2 2 2 8" xfId="14068"/>
    <cellStyle name="Bilješka 20 4 2 2 2 8 2" xfId="21506"/>
    <cellStyle name="Bilješka 20 4 2 2 2 8 2 2" xfId="34309"/>
    <cellStyle name="Bilješka 20 4 2 2 2 8 3" xfId="29685"/>
    <cellStyle name="Bilješka 20 4 2 2 2 8 4" xfId="34308"/>
    <cellStyle name="Bilješka 20 4 2 2 2 9" xfId="15173"/>
    <cellStyle name="Bilješka 20 4 2 2 2 9 2" xfId="30775"/>
    <cellStyle name="Bilješka 20 4 2 2 2 9 3" xfId="34310"/>
    <cellStyle name="Bilješka 20 4 2 2 2_Hotel Fortuna" xfId="49811"/>
    <cellStyle name="Bilješka 20 4 2 2 3" xfId="9146"/>
    <cellStyle name="Bilješka 20 4 2 2 3 2" xfId="16360"/>
    <cellStyle name="Bilješka 20 4 2 2 3 2 2" xfId="34311"/>
    <cellStyle name="Bilješka 20 4 2 2 3 2 2 2" xfId="55096"/>
    <cellStyle name="Bilješka 20 4 2 2 3 2 3" xfId="58277"/>
    <cellStyle name="Bilješka 20 4 2 2 3 2 4" xfId="52767"/>
    <cellStyle name="Bilješka 20 4 2 2 3 3" xfId="16994"/>
    <cellStyle name="Bilješka 20 4 2 2 3 3 2" xfId="34312"/>
    <cellStyle name="Bilješka 20 4 2 2 3 3 3" xfId="52123"/>
    <cellStyle name="Bilješka 20 4 2 2 3 4" xfId="24678"/>
    <cellStyle name="Bilješka 20 4 2 2 3 4 2" xfId="54449"/>
    <cellStyle name="Bilješka 20 4 2 2 3 5" xfId="57639"/>
    <cellStyle name="Bilješka 20 4 2 2 3 6" xfId="47424"/>
    <cellStyle name="Bilješka 20 4 2 2 4" xfId="9929"/>
    <cellStyle name="Bilješka 20 4 2 2 4 2" xfId="17528"/>
    <cellStyle name="Bilješka 20 4 2 2 4 2 2" xfId="34314"/>
    <cellStyle name="Bilješka 20 4 2 2 4 2 3" xfId="52764"/>
    <cellStyle name="Bilješka 20 4 2 2 4 3" xfId="25652"/>
    <cellStyle name="Bilješka 20 4 2 2 4 3 2" xfId="55093"/>
    <cellStyle name="Bilješka 20 4 2 2 4 4" xfId="34313"/>
    <cellStyle name="Bilješka 20 4 2 2 4 4 2" xfId="58274"/>
    <cellStyle name="Bilješka 20 4 2 2 4 5" xfId="49178"/>
    <cellStyle name="Bilješka 20 4 2 2 5" xfId="8462"/>
    <cellStyle name="Bilješka 20 4 2 2 5 2" xfId="17051"/>
    <cellStyle name="Bilješka 20 4 2 2 5 2 2" xfId="34316"/>
    <cellStyle name="Bilješka 20 4 2 2 5 3" xfId="25051"/>
    <cellStyle name="Bilješka 20 4 2 2 5 4" xfId="34315"/>
    <cellStyle name="Bilješka 20 4 2 2 5 5" xfId="50734"/>
    <cellStyle name="Bilješka 20 4 2 2 6" xfId="11829"/>
    <cellStyle name="Bilješka 20 4 2 2 6 2" xfId="19344"/>
    <cellStyle name="Bilješka 20 4 2 2 6 2 2" xfId="34318"/>
    <cellStyle name="Bilješka 20 4 2 2 6 3" xfId="27470"/>
    <cellStyle name="Bilješka 20 4 2 2 6 4" xfId="34317"/>
    <cellStyle name="Bilješka 20 4 2 2 6 5" xfId="56602"/>
    <cellStyle name="Bilješka 20 4 2 2 7" xfId="12723"/>
    <cellStyle name="Bilješka 20 4 2 2 7 2" xfId="20227"/>
    <cellStyle name="Bilješka 20 4 2 2 7 2 2" xfId="34320"/>
    <cellStyle name="Bilješka 20 4 2 2 7 3" xfId="28354"/>
    <cellStyle name="Bilješka 20 4 2 2 7 4" xfId="34319"/>
    <cellStyle name="Bilješka 20 4 2 2 8" xfId="13501"/>
    <cellStyle name="Bilješka 20 4 2 2 8 2" xfId="20972"/>
    <cellStyle name="Bilješka 20 4 2 2 8 2 2" xfId="34322"/>
    <cellStyle name="Bilješka 20 4 2 2 8 3" xfId="29125"/>
    <cellStyle name="Bilješka 20 4 2 2 8 4" xfId="34321"/>
    <cellStyle name="Bilješka 20 4 2 2 9" xfId="14027"/>
    <cellStyle name="Bilješka 20 4 2 2 9 2" xfId="21468"/>
    <cellStyle name="Bilješka 20 4 2 2 9 2 2" xfId="34324"/>
    <cellStyle name="Bilješka 20 4 2 2 9 3" xfId="29644"/>
    <cellStyle name="Bilješka 20 4 2 2 9 4" xfId="34323"/>
    <cellStyle name="Bilješka 20 4 2 2_Hotel Fortuna" xfId="49532"/>
    <cellStyle name="Bilješka 20 4 2 3" xfId="8238"/>
    <cellStyle name="Bilješka 20 4 2 3 10" xfId="23437"/>
    <cellStyle name="Bilješka 20 4 2 3 11" xfId="23388"/>
    <cellStyle name="Bilješka 20 4 2 3 12" xfId="34325"/>
    <cellStyle name="Bilješka 20 4 2 3 2" xfId="9416"/>
    <cellStyle name="Bilješka 20 4 2 3 2 2" xfId="16591"/>
    <cellStyle name="Bilješka 20 4 2 3 2 2 2" xfId="34327"/>
    <cellStyle name="Bilješka 20 4 2 3 2 2 2 2" xfId="52769"/>
    <cellStyle name="Bilješka 20 4 2 3 2 2 3" xfId="55098"/>
    <cellStyle name="Bilješka 20 4 2 3 2 2 4" xfId="58279"/>
    <cellStyle name="Bilješka 20 4 2 3 2 2 5" xfId="47393"/>
    <cellStyle name="Bilješka 20 4 2 3 2 3" xfId="22407"/>
    <cellStyle name="Bilješka 20 4 2 3 2 4" xfId="24909"/>
    <cellStyle name="Bilješka 20 4 2 3 2 4 2" xfId="48042"/>
    <cellStyle name="Bilješka 20 4 2 3 2 5" xfId="34326"/>
    <cellStyle name="Bilješka 20 4 2 3 2 5 2" xfId="49410"/>
    <cellStyle name="Bilješka 20 4 2 3 2 6" xfId="54680"/>
    <cellStyle name="Bilješka 20 4 2 3 2 7" xfId="57870"/>
    <cellStyle name="Bilješka 20 4 2 3 2 8" xfId="47284"/>
    <cellStyle name="Bilješka 20 4 2 3 2_Hotel Fortuna" xfId="50238"/>
    <cellStyle name="Bilješka 20 4 2 3 3" xfId="9817"/>
    <cellStyle name="Bilješka 20 4 2 3 3 2" xfId="16331"/>
    <cellStyle name="Bilješka 20 4 2 3 3 2 2" xfId="34329"/>
    <cellStyle name="Bilješka 20 4 2 3 3 2 2 2" xfId="55099"/>
    <cellStyle name="Bilješka 20 4 2 3 3 2 3" xfId="58280"/>
    <cellStyle name="Bilješka 20 4 2 3 3 2 4" xfId="52770"/>
    <cellStyle name="Bilješka 20 4 2 3 3 3" xfId="23756"/>
    <cellStyle name="Bilješka 20 4 2 3 3 3 2" xfId="52094"/>
    <cellStyle name="Bilješka 20 4 2 3 3 4" xfId="24649"/>
    <cellStyle name="Bilješka 20 4 2 3 3 4 2" xfId="54420"/>
    <cellStyle name="Bilješka 20 4 2 3 3 5" xfId="34328"/>
    <cellStyle name="Bilješka 20 4 2 3 3 5 2" xfId="57610"/>
    <cellStyle name="Bilješka 20 4 2 3 3 6" xfId="48275"/>
    <cellStyle name="Bilješka 20 4 2 3 4" xfId="8446"/>
    <cellStyle name="Bilješka 20 4 2 3 4 2" xfId="15670"/>
    <cellStyle name="Bilješka 20 4 2 3 4 2 2" xfId="34331"/>
    <cellStyle name="Bilješka 20 4 2 3 4 2 3" xfId="52768"/>
    <cellStyle name="Bilješka 20 4 2 3 4 3" xfId="25036"/>
    <cellStyle name="Bilješka 20 4 2 3 4 3 2" xfId="55097"/>
    <cellStyle name="Bilješka 20 4 2 3 4 4" xfId="34330"/>
    <cellStyle name="Bilješka 20 4 2 3 4 4 2" xfId="58278"/>
    <cellStyle name="Bilješka 20 4 2 3 4 5" xfId="49149"/>
    <cellStyle name="Bilješka 20 4 2 3 5" xfId="12099"/>
    <cellStyle name="Bilješka 20 4 2 3 5 2" xfId="19614"/>
    <cellStyle name="Bilješka 20 4 2 3 5 2 2" xfId="34333"/>
    <cellStyle name="Bilješka 20 4 2 3 5 3" xfId="27737"/>
    <cellStyle name="Bilješka 20 4 2 3 5 4" xfId="34332"/>
    <cellStyle name="Bilješka 20 4 2 3 5 5" xfId="52322"/>
    <cellStyle name="Bilješka 20 4 2 3 6" xfId="12993"/>
    <cellStyle name="Bilješka 20 4 2 3 6 2" xfId="20497"/>
    <cellStyle name="Bilješka 20 4 2 3 6 2 2" xfId="34335"/>
    <cellStyle name="Bilješka 20 4 2 3 6 3" xfId="28621"/>
    <cellStyle name="Bilješka 20 4 2 3 6 4" xfId="34334"/>
    <cellStyle name="Bilješka 20 4 2 3 6 5" xfId="56872"/>
    <cellStyle name="Bilješka 20 4 2 3 7" xfId="13389"/>
    <cellStyle name="Bilješka 20 4 2 3 7 2" xfId="20862"/>
    <cellStyle name="Bilješka 20 4 2 3 7 2 2" xfId="34337"/>
    <cellStyle name="Bilješka 20 4 2 3 7 3" xfId="29014"/>
    <cellStyle name="Bilješka 20 4 2 3 7 4" xfId="34336"/>
    <cellStyle name="Bilješka 20 4 2 3 8" xfId="14449"/>
    <cellStyle name="Bilješka 20 4 2 3 8 2" xfId="21850"/>
    <cellStyle name="Bilješka 20 4 2 3 8 2 2" xfId="34339"/>
    <cellStyle name="Bilješka 20 4 2 3 8 3" xfId="30059"/>
    <cellStyle name="Bilješka 20 4 2 3 8 4" xfId="34338"/>
    <cellStyle name="Bilješka 20 4 2 3 9" xfId="11347"/>
    <cellStyle name="Bilješka 20 4 2 3 9 2" xfId="26995"/>
    <cellStyle name="Bilješka 20 4 2 3 9 3" xfId="34340"/>
    <cellStyle name="Bilješka 20 4 2 3_Hotel Fortuna" xfId="50102"/>
    <cellStyle name="Bilješka 20 4 2 4" xfId="8903"/>
    <cellStyle name="Bilješka 20 4 2 4 2" xfId="16104"/>
    <cellStyle name="Bilješka 20 4 2 4 2 2" xfId="34341"/>
    <cellStyle name="Bilješka 20 4 2 4 2 2 2" xfId="55100"/>
    <cellStyle name="Bilješka 20 4 2 4 2 3" xfId="58281"/>
    <cellStyle name="Bilješka 20 4 2 4 2 4" xfId="52771"/>
    <cellStyle name="Bilješka 20 4 2 4 3" xfId="16885"/>
    <cellStyle name="Bilješka 20 4 2 4 3 2" xfId="34342"/>
    <cellStyle name="Bilješka 20 4 2 4 3 3" xfId="51867"/>
    <cellStyle name="Bilješka 20 4 2 4 4" xfId="24422"/>
    <cellStyle name="Bilješka 20 4 2 4 4 2" xfId="54193"/>
    <cellStyle name="Bilješka 20 4 2 4 5" xfId="57383"/>
    <cellStyle name="Bilješka 20 4 2 4 6" xfId="48163"/>
    <cellStyle name="Bilješka 20 4 2 5" xfId="10395"/>
    <cellStyle name="Bilješka 20 4 2 5 2" xfId="17940"/>
    <cellStyle name="Bilješka 20 4 2 5 2 2" xfId="34344"/>
    <cellStyle name="Bilješka 20 4 2 5 2 3" xfId="52763"/>
    <cellStyle name="Bilješka 20 4 2 5 3" xfId="26057"/>
    <cellStyle name="Bilješka 20 4 2 5 3 2" xfId="55092"/>
    <cellStyle name="Bilješka 20 4 2 5 4" xfId="34343"/>
    <cellStyle name="Bilješka 20 4 2 5 4 2" xfId="58273"/>
    <cellStyle name="Bilješka 20 4 2 5 5" xfId="48920"/>
    <cellStyle name="Bilješka 20 4 2 6" xfId="8648"/>
    <cellStyle name="Bilješka 20 4 2 6 2" xfId="17121"/>
    <cellStyle name="Bilješka 20 4 2 6 2 2" xfId="34346"/>
    <cellStyle name="Bilješka 20 4 2 6 3" xfId="25233"/>
    <cellStyle name="Bilješka 20 4 2 6 4" xfId="34345"/>
    <cellStyle name="Bilješka 20 4 2 6 5" xfId="52297"/>
    <cellStyle name="Bilješka 20 4 2 7" xfId="11587"/>
    <cellStyle name="Bilješka 20 4 2 7 2" xfId="19102"/>
    <cellStyle name="Bilješka 20 4 2 7 2 2" xfId="34348"/>
    <cellStyle name="Bilješka 20 4 2 7 3" xfId="27231"/>
    <cellStyle name="Bilješka 20 4 2 7 4" xfId="34347"/>
    <cellStyle name="Bilješka 20 4 2 7 5" xfId="56330"/>
    <cellStyle name="Bilješka 20 4 2 8" xfId="12480"/>
    <cellStyle name="Bilješka 20 4 2 8 2" xfId="19985"/>
    <cellStyle name="Bilješka 20 4 2 8 2 2" xfId="34350"/>
    <cellStyle name="Bilješka 20 4 2 8 3" xfId="28114"/>
    <cellStyle name="Bilješka 20 4 2 8 4" xfId="34349"/>
    <cellStyle name="Bilješka 20 4 2 9" xfId="13964"/>
    <cellStyle name="Bilješka 20 4 2 9 2" xfId="21424"/>
    <cellStyle name="Bilješka 20 4 2 9 2 2" xfId="34352"/>
    <cellStyle name="Bilješka 20 4 2 9 3" xfId="29582"/>
    <cellStyle name="Bilješka 20 4 2 9 4" xfId="34351"/>
    <cellStyle name="Bilješka 20 4 2_Hotel Fortuna" xfId="49534"/>
    <cellStyle name="Bilješka 20 4 3" xfId="8169"/>
    <cellStyle name="Bilješka 20 4 3 10" xfId="23705"/>
    <cellStyle name="Bilješka 20 4 3 11" xfId="23185"/>
    <cellStyle name="Bilješka 20 4 3 12" xfId="34353"/>
    <cellStyle name="Bilješka 20 4 3 13" xfId="46966"/>
    <cellStyle name="Bilješka 20 4 3 2" xfId="9347"/>
    <cellStyle name="Bilješka 20 4 3 2 2" xfId="16263"/>
    <cellStyle name="Bilješka 20 4 3 2 2 2" xfId="34355"/>
    <cellStyle name="Bilješka 20 4 3 2 2 2 2" xfId="55102"/>
    <cellStyle name="Bilješka 20 4 3 2 2 3" xfId="58283"/>
    <cellStyle name="Bilješka 20 4 3 2 2 4" xfId="52773"/>
    <cellStyle name="Bilješka 20 4 3 2 3" xfId="23114"/>
    <cellStyle name="Bilješka 20 4 3 2 3 2" xfId="52026"/>
    <cellStyle name="Bilješka 20 4 3 2 4" xfId="24581"/>
    <cellStyle name="Bilješka 20 4 3 2 4 2" xfId="54352"/>
    <cellStyle name="Bilješka 20 4 3 2 5" xfId="34354"/>
    <cellStyle name="Bilješka 20 4 3 2 5 2" xfId="57542"/>
    <cellStyle name="Bilješka 20 4 3 3" xfId="10160"/>
    <cellStyle name="Bilješka 20 4 3 3 2" xfId="17737"/>
    <cellStyle name="Bilješka 20 4 3 3 2 2" xfId="34357"/>
    <cellStyle name="Bilješka 20 4 3 3 2 3" xfId="52772"/>
    <cellStyle name="Bilješka 20 4 3 3 3" xfId="25857"/>
    <cellStyle name="Bilješka 20 4 3 3 3 2" xfId="55101"/>
    <cellStyle name="Bilješka 20 4 3 3 4" xfId="34356"/>
    <cellStyle name="Bilješka 20 4 3 3 4 2" xfId="58282"/>
    <cellStyle name="Bilješka 20 4 3 4" xfId="11057"/>
    <cellStyle name="Bilješka 20 4 3 4 2" xfId="18587"/>
    <cellStyle name="Bilješka 20 4 3 4 2 2" xfId="34359"/>
    <cellStyle name="Bilješka 20 4 3 4 3" xfId="26706"/>
    <cellStyle name="Bilješka 20 4 3 4 4" xfId="34358"/>
    <cellStyle name="Bilješka 20 4 3 4 5" xfId="47811"/>
    <cellStyle name="Bilješka 20 4 3 5" xfId="12030"/>
    <cellStyle name="Bilješka 20 4 3 5 2" xfId="19545"/>
    <cellStyle name="Bilješka 20 4 3 5 2 2" xfId="34361"/>
    <cellStyle name="Bilješka 20 4 3 5 3" xfId="27669"/>
    <cellStyle name="Bilješka 20 4 3 5 4" xfId="34360"/>
    <cellStyle name="Bilješka 20 4 3 5 5" xfId="49080"/>
    <cellStyle name="Bilješka 20 4 3 6" xfId="12924"/>
    <cellStyle name="Bilješka 20 4 3 6 2" xfId="20428"/>
    <cellStyle name="Bilješka 20 4 3 6 2 2" xfId="34363"/>
    <cellStyle name="Bilješka 20 4 3 6 3" xfId="28553"/>
    <cellStyle name="Bilješka 20 4 3 6 4" xfId="34362"/>
    <cellStyle name="Bilješka 20 4 3 6 5" xfId="50958"/>
    <cellStyle name="Bilješka 20 4 3 7" xfId="13731"/>
    <cellStyle name="Bilješka 20 4 3 7 2" xfId="21197"/>
    <cellStyle name="Bilješka 20 4 3 7 2 2" xfId="34365"/>
    <cellStyle name="Bilješka 20 4 3 7 3" xfId="29352"/>
    <cellStyle name="Bilješka 20 4 3 7 4" xfId="34364"/>
    <cellStyle name="Bilješka 20 4 3 7 5" xfId="56803"/>
    <cellStyle name="Bilješka 20 4 3 8" xfId="14168"/>
    <cellStyle name="Bilješka 20 4 3 8 2" xfId="21591"/>
    <cellStyle name="Bilješka 20 4 3 8 2 2" xfId="34367"/>
    <cellStyle name="Bilješka 20 4 3 8 3" xfId="29782"/>
    <cellStyle name="Bilješka 20 4 3 8 4" xfId="34366"/>
    <cellStyle name="Bilješka 20 4 3 9" xfId="15165"/>
    <cellStyle name="Bilješka 20 4 3 9 2" xfId="30767"/>
    <cellStyle name="Bilješka 20 4 3 9 3" xfId="34368"/>
    <cellStyle name="Bilješka 20 4 3_Hotel Fortuna" xfId="49503"/>
    <cellStyle name="Bilješka 20 4 4" xfId="8752"/>
    <cellStyle name="Bilješka 20 4 4 2" xfId="15760"/>
    <cellStyle name="Bilješka 20 4 4 2 2" xfId="34369"/>
    <cellStyle name="Bilješka 20 4 4 2 2 2" xfId="55103"/>
    <cellStyle name="Bilješka 20 4 4 2 3" xfId="58284"/>
    <cellStyle name="Bilješka 20 4 4 2 4" xfId="52774"/>
    <cellStyle name="Bilješka 20 4 4 3" xfId="16636"/>
    <cellStyle name="Bilješka 20 4 4 3 2" xfId="34370"/>
    <cellStyle name="Bilješka 20 4 4 3 3" xfId="51523"/>
    <cellStyle name="Bilješka 20 4 4 4" xfId="24078"/>
    <cellStyle name="Bilješka 20 4 4 4 2" xfId="51393"/>
    <cellStyle name="Bilješka 20 4 4 5" xfId="57039"/>
    <cellStyle name="Bilješka 20 4 4 6" xfId="47700"/>
    <cellStyle name="Bilješka 20 4 5" xfId="8568"/>
    <cellStyle name="Bilješka 20 4 5 2" xfId="16964"/>
    <cellStyle name="Bilješka 20 4 5 2 2" xfId="34372"/>
    <cellStyle name="Bilješka 20 4 5 2 3" xfId="52762"/>
    <cellStyle name="Bilješka 20 4 5 3" xfId="25156"/>
    <cellStyle name="Bilješka 20 4 5 3 2" xfId="55091"/>
    <cellStyle name="Bilješka 20 4 5 4" xfId="34371"/>
    <cellStyle name="Bilješka 20 4 5 4 2" xfId="58272"/>
    <cellStyle name="Bilješka 20 4 5 5" xfId="48575"/>
    <cellStyle name="Bilješka 20 4 6" xfId="9559"/>
    <cellStyle name="Bilješka 20 4 6 2" xfId="17200"/>
    <cellStyle name="Bilješka 20 4 6 2 2" xfId="34374"/>
    <cellStyle name="Bilješka 20 4 6 3" xfId="25327"/>
    <cellStyle name="Bilješka 20 4 6 4" xfId="34373"/>
    <cellStyle name="Bilješka 20 4 6 5" xfId="51423"/>
    <cellStyle name="Bilješka 20 4 7" xfId="11436"/>
    <cellStyle name="Bilješka 20 4 7 2" xfId="18951"/>
    <cellStyle name="Bilješka 20 4 7 2 2" xfId="34376"/>
    <cellStyle name="Bilješka 20 4 7 3" xfId="27082"/>
    <cellStyle name="Bilješka 20 4 7 4" xfId="34375"/>
    <cellStyle name="Bilješka 20 4 7 5" xfId="56468"/>
    <cellStyle name="Bilješka 20 4 8" xfId="12329"/>
    <cellStyle name="Bilješka 20 4 8 2" xfId="19834"/>
    <cellStyle name="Bilješka 20 4 8 2 2" xfId="34378"/>
    <cellStyle name="Bilješka 20 4 8 3" xfId="27965"/>
    <cellStyle name="Bilješka 20 4 8 4" xfId="34377"/>
    <cellStyle name="Bilješka 20 4 9" xfId="10463"/>
    <cellStyle name="Bilješka 20 4 9 2" xfId="18007"/>
    <cellStyle name="Bilješka 20 4 9 2 2" xfId="34380"/>
    <cellStyle name="Bilješka 20 4 9 3" xfId="26123"/>
    <cellStyle name="Bilješka 20 4 9 4" xfId="34379"/>
    <cellStyle name="Bilješka 20 4_Hotel Fortuna" xfId="50222"/>
    <cellStyle name="Bilješka 20 5" xfId="8373"/>
    <cellStyle name="Bilješka 20 5 2" xfId="17066"/>
    <cellStyle name="Bilješka 20 5 2 2" xfId="34382"/>
    <cellStyle name="Bilješka 20 5 2 3" xfId="52730"/>
    <cellStyle name="Bilješka 20 5 3" xfId="24964"/>
    <cellStyle name="Bilješka 20 5 3 2" xfId="55059"/>
    <cellStyle name="Bilješka 20 5 4" xfId="34381"/>
    <cellStyle name="Bilješka 20 5 4 2" xfId="58240"/>
    <cellStyle name="Bilješka 20 5 5" xfId="47732"/>
    <cellStyle name="Bilješka 20 6" xfId="8414"/>
    <cellStyle name="Bilješka 20 6 2" xfId="16615"/>
    <cellStyle name="Bilješka 20 6 2 2" xfId="34384"/>
    <cellStyle name="Bilješka 20 6 3" xfId="25005"/>
    <cellStyle name="Bilješka 20 6 4" xfId="34383"/>
    <cellStyle name="Bilješka 20 6 5" xfId="48438"/>
    <cellStyle name="Bilješka 20 7" xfId="11016"/>
    <cellStyle name="Bilješka 20 7 2" xfId="18547"/>
    <cellStyle name="Bilješka 20 7 2 2" xfId="34386"/>
    <cellStyle name="Bilješka 20 7 3" xfId="26665"/>
    <cellStyle name="Bilješka 20 7 4" xfId="34385"/>
    <cellStyle name="Bilješka 20 7 5" xfId="50602"/>
    <cellStyle name="Bilješka 20 8" xfId="10915"/>
    <cellStyle name="Bilješka 20 8 2" xfId="18447"/>
    <cellStyle name="Bilješka 20 8 2 2" xfId="34388"/>
    <cellStyle name="Bilješka 20 8 3" xfId="26566"/>
    <cellStyle name="Bilješka 20 8 4" xfId="34387"/>
    <cellStyle name="Bilješka 20 8 5" xfId="56514"/>
    <cellStyle name="Bilješka 20 9" xfId="9786"/>
    <cellStyle name="Bilješka 20 9 2" xfId="17404"/>
    <cellStyle name="Bilješka 20 9 2 2" xfId="34390"/>
    <cellStyle name="Bilješka 20 9 3" xfId="25529"/>
    <cellStyle name="Bilješka 20 9 4" xfId="34389"/>
    <cellStyle name="Bilješka 20_Hotel Fortuna" xfId="50152"/>
    <cellStyle name="Bilješka 21" xfId="2407"/>
    <cellStyle name="Bilješka 21 10" xfId="10474"/>
    <cellStyle name="Bilješka 21 10 2" xfId="18018"/>
    <cellStyle name="Bilješka 21 10 2 2" xfId="34392"/>
    <cellStyle name="Bilješka 21 10 3" xfId="26133"/>
    <cellStyle name="Bilješka 21 10 4" xfId="34391"/>
    <cellStyle name="Bilješka 21 11" xfId="14318"/>
    <cellStyle name="Bilješka 21 11 2" xfId="21730"/>
    <cellStyle name="Bilješka 21 11 2 2" xfId="34394"/>
    <cellStyle name="Bilješka 21 11 3" xfId="29930"/>
    <cellStyle name="Bilješka 21 11 4" xfId="34393"/>
    <cellStyle name="Bilješka 21 12" xfId="15444"/>
    <cellStyle name="Bilješka 21 12 2" xfId="31042"/>
    <cellStyle name="Bilješka 21 12 3" xfId="34395"/>
    <cellStyle name="Bilješka 21 13" xfId="22461"/>
    <cellStyle name="Bilješka 21 13 2" xfId="34396"/>
    <cellStyle name="Bilješka 21 14" xfId="45928"/>
    <cellStyle name="Bilješka 21 15" xfId="6917"/>
    <cellStyle name="Bilješka 21 2" xfId="7455"/>
    <cellStyle name="Bilješka 21 2 10" xfId="12206"/>
    <cellStyle name="Bilješka 21 2 10 2" xfId="19721"/>
    <cellStyle name="Bilješka 21 2 10 2 2" xfId="34398"/>
    <cellStyle name="Bilješka 21 2 10 3" xfId="27843"/>
    <cellStyle name="Bilješka 21 2 10 4" xfId="34397"/>
    <cellStyle name="Bilješka 21 2 11" xfId="13934"/>
    <cellStyle name="Bilješka 21 2 11 2" xfId="21394"/>
    <cellStyle name="Bilješka 21 2 11 2 2" xfId="34400"/>
    <cellStyle name="Bilješka 21 2 11 3" xfId="29552"/>
    <cellStyle name="Bilješka 21 2 11 4" xfId="34399"/>
    <cellStyle name="Bilješka 21 2 12" xfId="14708"/>
    <cellStyle name="Bilješka 21 2 12 2" xfId="22076"/>
    <cellStyle name="Bilješka 21 2 12 2 2" xfId="34402"/>
    <cellStyle name="Bilješka 21 2 12 3" xfId="30314"/>
    <cellStyle name="Bilješka 21 2 12 4" xfId="34401"/>
    <cellStyle name="Bilješka 21 2 13" xfId="15459"/>
    <cellStyle name="Bilješka 21 2 13 2" xfId="31057"/>
    <cellStyle name="Bilješka 21 2 13 3" xfId="34403"/>
    <cellStyle name="Bilješka 21 2 14" xfId="23054"/>
    <cellStyle name="Bilješka 21 2 2" xfId="7641"/>
    <cellStyle name="Bilješka 21 2 2 10" xfId="15275"/>
    <cellStyle name="Bilješka 21 2 2 10 2" xfId="30876"/>
    <cellStyle name="Bilješka 21 2 2 10 3" xfId="34404"/>
    <cellStyle name="Bilješka 21 2 2 11" xfId="22426"/>
    <cellStyle name="Bilješka 21 2 2 12" xfId="46729"/>
    <cellStyle name="Bilješka 21 2 2 2" xfId="8140"/>
    <cellStyle name="Bilješka 21 2 2 2 10" xfId="23310"/>
    <cellStyle name="Bilješka 21 2 2 2 11" xfId="23710"/>
    <cellStyle name="Bilješka 21 2 2 2 12" xfId="34405"/>
    <cellStyle name="Bilješka 21 2 2 2 13" xfId="46938"/>
    <cellStyle name="Bilješka 21 2 2 2 2" xfId="9318"/>
    <cellStyle name="Bilješka 21 2 2 2 2 2" xfId="16234"/>
    <cellStyle name="Bilješka 21 2 2 2 2 2 2" xfId="34407"/>
    <cellStyle name="Bilješka 21 2 2 2 2 2 2 2" xfId="55108"/>
    <cellStyle name="Bilješka 21 2 2 2 2 2 3" xfId="58289"/>
    <cellStyle name="Bilješka 21 2 2 2 2 2 4" xfId="52779"/>
    <cellStyle name="Bilješka 21 2 2 2 2 3" xfId="23828"/>
    <cellStyle name="Bilješka 21 2 2 2 2 3 2" xfId="51997"/>
    <cellStyle name="Bilješka 21 2 2 2 2 4" xfId="24552"/>
    <cellStyle name="Bilješka 21 2 2 2 2 4 2" xfId="54323"/>
    <cellStyle name="Bilješka 21 2 2 2 2 5" xfId="34406"/>
    <cellStyle name="Bilješka 21 2 2 2 2 5 2" xfId="57513"/>
    <cellStyle name="Bilješka 21 2 2 2 3" xfId="10273"/>
    <cellStyle name="Bilješka 21 2 2 2 3 2" xfId="17836"/>
    <cellStyle name="Bilješka 21 2 2 2 3 2 2" xfId="34409"/>
    <cellStyle name="Bilješka 21 2 2 2 3 2 3" xfId="52778"/>
    <cellStyle name="Bilješka 21 2 2 2 3 3" xfId="25954"/>
    <cellStyle name="Bilješka 21 2 2 2 3 3 2" xfId="55107"/>
    <cellStyle name="Bilješka 21 2 2 2 3 4" xfId="34408"/>
    <cellStyle name="Bilješka 21 2 2 2 3 4 2" xfId="58288"/>
    <cellStyle name="Bilješka 21 2 2 2 4" xfId="11229"/>
    <cellStyle name="Bilješka 21 2 2 2 4 2" xfId="18754"/>
    <cellStyle name="Bilješka 21 2 2 2 4 2 2" xfId="34411"/>
    <cellStyle name="Bilješka 21 2 2 2 4 3" xfId="26877"/>
    <cellStyle name="Bilješka 21 2 2 2 4 4" xfId="34410"/>
    <cellStyle name="Bilješka 21 2 2 2 4 5" xfId="47533"/>
    <cellStyle name="Bilješka 21 2 2 2 5" xfId="12001"/>
    <cellStyle name="Bilješka 21 2 2 2 5 2" xfId="19516"/>
    <cellStyle name="Bilješka 21 2 2 2 5 2 2" xfId="34413"/>
    <cellStyle name="Bilješka 21 2 2 2 5 3" xfId="27640"/>
    <cellStyle name="Bilješka 21 2 2 2 5 4" xfId="34412"/>
    <cellStyle name="Bilješka 21 2 2 2 5 5" xfId="49051"/>
    <cellStyle name="Bilješka 21 2 2 2 6" xfId="12895"/>
    <cellStyle name="Bilješka 21 2 2 2 6 2" xfId="20399"/>
    <cellStyle name="Bilješka 21 2 2 2 6 2 2" xfId="34415"/>
    <cellStyle name="Bilješka 21 2 2 2 6 3" xfId="28524"/>
    <cellStyle name="Bilješka 21 2 2 2 6 4" xfId="34414"/>
    <cellStyle name="Bilješka 21 2 2 2 6 5" xfId="51413"/>
    <cellStyle name="Bilješka 21 2 2 2 7" xfId="13845"/>
    <cellStyle name="Bilješka 21 2 2 2 7 2" xfId="21308"/>
    <cellStyle name="Bilješka 21 2 2 2 7 2 2" xfId="34417"/>
    <cellStyle name="Bilješka 21 2 2 2 7 3" xfId="29464"/>
    <cellStyle name="Bilješka 21 2 2 2 7 4" xfId="34416"/>
    <cellStyle name="Bilješka 21 2 2 2 7 5" xfId="56774"/>
    <cellStyle name="Bilješka 21 2 2 2 8" xfId="14468"/>
    <cellStyle name="Bilješka 21 2 2 2 8 2" xfId="21868"/>
    <cellStyle name="Bilješka 21 2 2 2 8 2 2" xfId="34419"/>
    <cellStyle name="Bilješka 21 2 2 2 8 3" xfId="30078"/>
    <cellStyle name="Bilješka 21 2 2 2 8 4" xfId="34418"/>
    <cellStyle name="Bilješka 21 2 2 2 9" xfId="14956"/>
    <cellStyle name="Bilješka 21 2 2 2 9 2" xfId="30561"/>
    <cellStyle name="Bilješka 21 2 2 2 9 3" xfId="34420"/>
    <cellStyle name="Bilješka 21 2 2 2_Hotel Fortuna" xfId="49664"/>
    <cellStyle name="Bilješka 21 2 2 3" xfId="8818"/>
    <cellStyle name="Bilješka 21 2 2 3 2" xfId="16019"/>
    <cellStyle name="Bilješka 21 2 2 3 2 2" xfId="34421"/>
    <cellStyle name="Bilješka 21 2 2 3 2 2 2" xfId="55109"/>
    <cellStyle name="Bilješka 21 2 2 3 2 3" xfId="58290"/>
    <cellStyle name="Bilješka 21 2 2 3 2 4" xfId="52780"/>
    <cellStyle name="Bilješka 21 2 2 3 3" xfId="16801"/>
    <cellStyle name="Bilješka 21 2 2 3 3 2" xfId="34422"/>
    <cellStyle name="Bilješka 21 2 2 3 3 3" xfId="51782"/>
    <cellStyle name="Bilješka 21 2 2 3 4" xfId="24337"/>
    <cellStyle name="Bilješka 21 2 2 3 4 2" xfId="54108"/>
    <cellStyle name="Bilješka 21 2 2 3 5" xfId="57298"/>
    <cellStyle name="Bilješka 21 2 2 3 6" xfId="47709"/>
    <cellStyle name="Bilješka 21 2 2 4" xfId="9700"/>
    <cellStyle name="Bilješka 21 2 2 4 2" xfId="17325"/>
    <cellStyle name="Bilješka 21 2 2 4 2 2" xfId="34424"/>
    <cellStyle name="Bilješka 21 2 2 4 2 3" xfId="52777"/>
    <cellStyle name="Bilješka 21 2 2 4 3" xfId="25451"/>
    <cellStyle name="Bilješka 21 2 2 4 3 2" xfId="55106"/>
    <cellStyle name="Bilješka 21 2 2 4 4" xfId="34423"/>
    <cellStyle name="Bilješka 21 2 2 4 4 2" xfId="58287"/>
    <cellStyle name="Bilješka 21 2 2 4 5" xfId="48835"/>
    <cellStyle name="Bilješka 21 2 2 5" xfId="10936"/>
    <cellStyle name="Bilješka 21 2 2 5 2" xfId="18467"/>
    <cellStyle name="Bilješka 21 2 2 5 2 2" xfId="34426"/>
    <cellStyle name="Bilješka 21 2 2 5 3" xfId="26586"/>
    <cellStyle name="Bilješka 21 2 2 5 4" xfId="34425"/>
    <cellStyle name="Bilješka 21 2 2 5 5" xfId="51142"/>
    <cellStyle name="Bilješka 21 2 2 6" xfId="11502"/>
    <cellStyle name="Bilješka 21 2 2 6 2" xfId="19017"/>
    <cellStyle name="Bilješka 21 2 2 6 2 2" xfId="34428"/>
    <cellStyle name="Bilješka 21 2 2 6 3" xfId="27147"/>
    <cellStyle name="Bilješka 21 2 2 6 4" xfId="34427"/>
    <cellStyle name="Bilješka 21 2 2 6 5" xfId="56404"/>
    <cellStyle name="Bilješka 21 2 2 7" xfId="12395"/>
    <cellStyle name="Bilješka 21 2 2 7 2" xfId="19900"/>
    <cellStyle name="Bilješka 21 2 2 7 2 2" xfId="34430"/>
    <cellStyle name="Bilješka 21 2 2 7 3" xfId="28030"/>
    <cellStyle name="Bilješka 21 2 2 7 4" xfId="34429"/>
    <cellStyle name="Bilješka 21 2 2 8" xfId="13274"/>
    <cellStyle name="Bilješka 21 2 2 8 2" xfId="20750"/>
    <cellStyle name="Bilješka 21 2 2 8 2 2" xfId="34432"/>
    <cellStyle name="Bilješka 21 2 2 8 3" xfId="28900"/>
    <cellStyle name="Bilješka 21 2 2 8 4" xfId="34431"/>
    <cellStyle name="Bilješka 21 2 2 9" xfId="14079"/>
    <cellStyle name="Bilješka 21 2 2 9 2" xfId="21515"/>
    <cellStyle name="Bilješka 21 2 2 9 2 2" xfId="34434"/>
    <cellStyle name="Bilješka 21 2 2 9 3" xfId="29696"/>
    <cellStyle name="Bilješka 21 2 2 9 4" xfId="34433"/>
    <cellStyle name="Bilješka 21 2 2_Hotel Fortuna" xfId="49890"/>
    <cellStyle name="Bilješka 21 2 3" xfId="7629"/>
    <cellStyle name="Bilješka 21 2 3 10" xfId="10432"/>
    <cellStyle name="Bilješka 21 2 3 10 2" xfId="17976"/>
    <cellStyle name="Bilješka 21 2 3 10 2 2" xfId="34436"/>
    <cellStyle name="Bilješka 21 2 3 10 3" xfId="26092"/>
    <cellStyle name="Bilješka 21 2 3 10 4" xfId="34435"/>
    <cellStyle name="Bilješka 21 2 3 11" xfId="13771"/>
    <cellStyle name="Bilješka 21 2 3 11 2" xfId="29391"/>
    <cellStyle name="Bilješka 21 2 3 11 3" xfId="34437"/>
    <cellStyle name="Bilješka 21 2 3 12" xfId="22397"/>
    <cellStyle name="Bilješka 21 2 3 13" xfId="46717"/>
    <cellStyle name="Bilješka 21 2 3 2" xfId="7934"/>
    <cellStyle name="Bilješka 21 2 3 2 10" xfId="15347"/>
    <cellStyle name="Bilješka 21 2 3 2 10 2" xfId="30948"/>
    <cellStyle name="Bilješka 21 2 3 2 10 3" xfId="34438"/>
    <cellStyle name="Bilješka 21 2 3 2 11" xfId="22660"/>
    <cellStyle name="Bilješka 21 2 3 2 12" xfId="47040"/>
    <cellStyle name="Bilješka 21 2 3 2 2" xfId="8241"/>
    <cellStyle name="Bilješka 21 2 3 2 2 10" xfId="22492"/>
    <cellStyle name="Bilješka 21 2 3 2 2 11" xfId="22861"/>
    <cellStyle name="Bilješka 21 2 3 2 2 12" xfId="34439"/>
    <cellStyle name="Bilješka 21 2 3 2 2 13" xfId="47032"/>
    <cellStyle name="Bilješka 21 2 3 2 2 2" xfId="9419"/>
    <cellStyle name="Bilješka 21 2 3 2 2 2 2" xfId="16334"/>
    <cellStyle name="Bilješka 21 2 3 2 2 2 2 2" xfId="34441"/>
    <cellStyle name="Bilješka 21 2 3 2 2 2 2 2 2" xfId="55113"/>
    <cellStyle name="Bilješka 21 2 3 2 2 2 2 3" xfId="58294"/>
    <cellStyle name="Bilješka 21 2 3 2 2 2 2 4" xfId="52784"/>
    <cellStyle name="Bilješka 21 2 3 2 2 2 3" xfId="22791"/>
    <cellStyle name="Bilješka 21 2 3 2 2 2 3 2" xfId="52097"/>
    <cellStyle name="Bilješka 21 2 3 2 2 2 4" xfId="24652"/>
    <cellStyle name="Bilješka 21 2 3 2 2 2 4 2" xfId="54423"/>
    <cellStyle name="Bilješka 21 2 3 2 2 2 5" xfId="34440"/>
    <cellStyle name="Bilješka 21 2 3 2 2 2 5 2" xfId="57613"/>
    <cellStyle name="Bilješka 21 2 3 2 2 3" xfId="9951"/>
    <cellStyle name="Bilješka 21 2 3 2 2 3 2" xfId="17548"/>
    <cellStyle name="Bilješka 21 2 3 2 2 3 2 2" xfId="34443"/>
    <cellStyle name="Bilješka 21 2 3 2 2 3 2 3" xfId="52783"/>
    <cellStyle name="Bilješka 21 2 3 2 2 3 3" xfId="25670"/>
    <cellStyle name="Bilješka 21 2 3 2 2 3 3 2" xfId="55112"/>
    <cellStyle name="Bilješka 21 2 3 2 2 3 4" xfId="34442"/>
    <cellStyle name="Bilješka 21 2 3 2 2 3 4 2" xfId="58293"/>
    <cellStyle name="Bilješka 21 2 3 2 2 4" xfId="10421"/>
    <cellStyle name="Bilješka 21 2 3 2 2 4 2" xfId="17965"/>
    <cellStyle name="Bilješka 21 2 3 2 2 4 2 2" xfId="34445"/>
    <cellStyle name="Bilješka 21 2 3 2 2 4 3" xfId="26081"/>
    <cellStyle name="Bilješka 21 2 3 2 2 4 4" xfId="34444"/>
    <cellStyle name="Bilješka 21 2 3 2 2 4 5" xfId="47995"/>
    <cellStyle name="Bilješka 21 2 3 2 2 5" xfId="12102"/>
    <cellStyle name="Bilješka 21 2 3 2 2 5 2" xfId="19617"/>
    <cellStyle name="Bilješka 21 2 3 2 2 5 2 2" xfId="34447"/>
    <cellStyle name="Bilješka 21 2 3 2 2 5 3" xfId="27740"/>
    <cellStyle name="Bilješka 21 2 3 2 2 5 4" xfId="34446"/>
    <cellStyle name="Bilješka 21 2 3 2 2 5 5" xfId="49152"/>
    <cellStyle name="Bilješka 21 2 3 2 2 6" xfId="12996"/>
    <cellStyle name="Bilješka 21 2 3 2 2 6 2" xfId="20500"/>
    <cellStyle name="Bilješka 21 2 3 2 2 6 2 2" xfId="34449"/>
    <cellStyle name="Bilješka 21 2 3 2 2 6 3" xfId="28624"/>
    <cellStyle name="Bilješka 21 2 3 2 2 6 4" xfId="34448"/>
    <cellStyle name="Bilješka 21 2 3 2 2 6 5" xfId="51134"/>
    <cellStyle name="Bilješka 21 2 3 2 2 7" xfId="13522"/>
    <cellStyle name="Bilješka 21 2 3 2 2 7 2" xfId="20993"/>
    <cellStyle name="Bilješka 21 2 3 2 2 7 2 2" xfId="34451"/>
    <cellStyle name="Bilješka 21 2 3 2 2 7 3" xfId="29145"/>
    <cellStyle name="Bilješka 21 2 3 2 2 7 4" xfId="34450"/>
    <cellStyle name="Bilješka 21 2 3 2 2 7 5" xfId="56875"/>
    <cellStyle name="Bilješka 21 2 3 2 2 8" xfId="14758"/>
    <cellStyle name="Bilješka 21 2 3 2 2 8 2" xfId="22116"/>
    <cellStyle name="Bilješka 21 2 3 2 2 8 2 2" xfId="34453"/>
    <cellStyle name="Bilješka 21 2 3 2 2 8 3" xfId="30364"/>
    <cellStyle name="Bilješka 21 2 3 2 2 8 4" xfId="34452"/>
    <cellStyle name="Bilješka 21 2 3 2 2 9" xfId="15413"/>
    <cellStyle name="Bilješka 21 2 3 2 2 9 2" xfId="31012"/>
    <cellStyle name="Bilješka 21 2 3 2 2 9 3" xfId="34454"/>
    <cellStyle name="Bilješka 21 2 3 2 2_Hotel Fortuna" xfId="49816"/>
    <cellStyle name="Bilješka 21 2 3 2 3" xfId="9112"/>
    <cellStyle name="Bilješka 21 2 3 2 3 2" xfId="16342"/>
    <cellStyle name="Bilješka 21 2 3 2 3 2 2" xfId="34455"/>
    <cellStyle name="Bilješka 21 2 3 2 3 2 2 2" xfId="55114"/>
    <cellStyle name="Bilješka 21 2 3 2 3 2 3" xfId="58295"/>
    <cellStyle name="Bilješka 21 2 3 2 3 2 4" xfId="52785"/>
    <cellStyle name="Bilješka 21 2 3 2 3 3" xfId="16976"/>
    <cellStyle name="Bilješka 21 2 3 2 3 3 2" xfId="34456"/>
    <cellStyle name="Bilješka 21 2 3 2 3 3 3" xfId="52105"/>
    <cellStyle name="Bilješka 21 2 3 2 3 4" xfId="24660"/>
    <cellStyle name="Bilješka 21 2 3 2 3 4 2" xfId="54431"/>
    <cellStyle name="Bilješka 21 2 3 2 3 5" xfId="57621"/>
    <cellStyle name="Bilješka 21 2 3 2 3 6" xfId="48037"/>
    <cellStyle name="Bilješka 21 2 3 2 4" xfId="9890"/>
    <cellStyle name="Bilješka 21 2 3 2 4 2" xfId="17497"/>
    <cellStyle name="Bilješka 21 2 3 2 4 2 2" xfId="34458"/>
    <cellStyle name="Bilješka 21 2 3 2 4 2 3" xfId="52782"/>
    <cellStyle name="Bilješka 21 2 3 2 4 3" xfId="25621"/>
    <cellStyle name="Bilješka 21 2 3 2 4 3 2" xfId="55111"/>
    <cellStyle name="Bilješka 21 2 3 2 4 4" xfId="34457"/>
    <cellStyle name="Bilješka 21 2 3 2 4 4 2" xfId="58292"/>
    <cellStyle name="Bilješka 21 2 3 2 4 5" xfId="49160"/>
    <cellStyle name="Bilješka 21 2 3 2 5" xfId="10423"/>
    <cellStyle name="Bilješka 21 2 3 2 5 2" xfId="17967"/>
    <cellStyle name="Bilješka 21 2 3 2 5 2 2" xfId="34460"/>
    <cellStyle name="Bilješka 21 2 3 2 5 3" xfId="26083"/>
    <cellStyle name="Bilješka 21 2 3 2 5 4" xfId="34459"/>
    <cellStyle name="Bilješka 21 2 3 2 5 5" xfId="50832"/>
    <cellStyle name="Bilješka 21 2 3 2 6" xfId="11795"/>
    <cellStyle name="Bilješka 21 2 3 2 6 2" xfId="19310"/>
    <cellStyle name="Bilješka 21 2 3 2 6 2 2" xfId="34462"/>
    <cellStyle name="Bilješka 21 2 3 2 6 3" xfId="27436"/>
    <cellStyle name="Bilješka 21 2 3 2 6 4" xfId="34461"/>
    <cellStyle name="Bilješka 21 2 3 2 6 5" xfId="56568"/>
    <cellStyle name="Bilješka 21 2 3 2 7" xfId="12689"/>
    <cellStyle name="Bilješka 21 2 3 2 7 2" xfId="20193"/>
    <cellStyle name="Bilješka 21 2 3 2 7 2 2" xfId="34464"/>
    <cellStyle name="Bilješka 21 2 3 2 7 3" xfId="28320"/>
    <cellStyle name="Bilješka 21 2 3 2 7 4" xfId="34463"/>
    <cellStyle name="Bilješka 21 2 3 2 8" xfId="13462"/>
    <cellStyle name="Bilješka 21 2 3 2 8 2" xfId="20933"/>
    <cellStyle name="Bilješka 21 2 3 2 8 2 2" xfId="34466"/>
    <cellStyle name="Bilješka 21 2 3 2 8 3" xfId="29086"/>
    <cellStyle name="Bilješka 21 2 3 2 8 4" xfId="34465"/>
    <cellStyle name="Bilješka 21 2 3 2 9" xfId="14443"/>
    <cellStyle name="Bilješka 21 2 3 2 9 2" xfId="21844"/>
    <cellStyle name="Bilješka 21 2 3 2 9 2 2" xfId="34468"/>
    <cellStyle name="Bilješka 21 2 3 2 9 3" xfId="30053"/>
    <cellStyle name="Bilješka 21 2 3 2 9 4" xfId="34467"/>
    <cellStyle name="Bilješka 21 2 3 2_Hotel Fortuna" xfId="49669"/>
    <cellStyle name="Bilješka 21 2 3 3" xfId="7784"/>
    <cellStyle name="Bilješka 21 2 3 3 10" xfId="22731"/>
    <cellStyle name="Bilješka 21 2 3 3 11" xfId="22359"/>
    <cellStyle name="Bilješka 21 2 3 3 12" xfId="34469"/>
    <cellStyle name="Bilješka 21 2 3 3 2" xfId="8962"/>
    <cellStyle name="Bilješka 21 2 3 3 2 2" xfId="16423"/>
    <cellStyle name="Bilješka 21 2 3 3 2 2 2" xfId="34471"/>
    <cellStyle name="Bilješka 21 2 3 3 2 2 2 2" xfId="52787"/>
    <cellStyle name="Bilješka 21 2 3 3 2 2 3" xfId="55116"/>
    <cellStyle name="Bilješka 21 2 3 3 2 2 4" xfId="58297"/>
    <cellStyle name="Bilješka 21 2 3 3 2 2 5" xfId="47311"/>
    <cellStyle name="Bilješka 21 2 3 3 2 3" xfId="23098"/>
    <cellStyle name="Bilješka 21 2 3 3 2 4" xfId="24741"/>
    <cellStyle name="Bilješka 21 2 3 3 2 4 2" xfId="47542"/>
    <cellStyle name="Bilješka 21 2 3 3 2 5" xfId="34470"/>
    <cellStyle name="Bilješka 21 2 3 3 2 5 2" xfId="49241"/>
    <cellStyle name="Bilješka 21 2 3 3 2 6" xfId="54512"/>
    <cellStyle name="Bilješka 21 2 3 3 2 7" xfId="57702"/>
    <cellStyle name="Bilješka 21 2 3 3 2 8" xfId="47120"/>
    <cellStyle name="Bilješka 21 2 3 3 2_Hotel Fortuna" xfId="49972"/>
    <cellStyle name="Bilješka 21 2 3 3 3" xfId="9707"/>
    <cellStyle name="Bilješka 21 2 3 3 3 2" xfId="15873"/>
    <cellStyle name="Bilješka 21 2 3 3 3 2 2" xfId="34473"/>
    <cellStyle name="Bilješka 21 2 3 3 3 2 2 2" xfId="55117"/>
    <cellStyle name="Bilješka 21 2 3 3 3 2 3" xfId="58298"/>
    <cellStyle name="Bilješka 21 2 3 3 3 2 4" xfId="52788"/>
    <cellStyle name="Bilješka 21 2 3 3 3 3" xfId="23321"/>
    <cellStyle name="Bilješka 21 2 3 3 3 3 2" xfId="51636"/>
    <cellStyle name="Bilješka 21 2 3 3 3 4" xfId="24191"/>
    <cellStyle name="Bilješka 21 2 3 3 3 4 2" xfId="53962"/>
    <cellStyle name="Bilješka 21 2 3 3 3 5" xfId="34472"/>
    <cellStyle name="Bilješka 21 2 3 3 3 5 2" xfId="57152"/>
    <cellStyle name="Bilješka 21 2 3 3 3 6" xfId="48217"/>
    <cellStyle name="Bilješka 21 2 3 3 4" xfId="8460"/>
    <cellStyle name="Bilješka 21 2 3 3 4 2" xfId="17090"/>
    <cellStyle name="Bilješka 21 2 3 3 4 2 2" xfId="34475"/>
    <cellStyle name="Bilješka 21 2 3 3 4 2 3" xfId="52786"/>
    <cellStyle name="Bilješka 21 2 3 3 4 3" xfId="25049"/>
    <cellStyle name="Bilješka 21 2 3 3 4 3 2" xfId="55115"/>
    <cellStyle name="Bilješka 21 2 3 3 4 4" xfId="34474"/>
    <cellStyle name="Bilješka 21 2 3 3 4 4 2" xfId="58296"/>
    <cellStyle name="Bilješka 21 2 3 3 4 5" xfId="48689"/>
    <cellStyle name="Bilješka 21 2 3 3 5" xfId="11645"/>
    <cellStyle name="Bilješka 21 2 3 3 5 2" xfId="19160"/>
    <cellStyle name="Bilješka 21 2 3 3 5 2 2" xfId="34477"/>
    <cellStyle name="Bilješka 21 2 3 3 5 3" xfId="27288"/>
    <cellStyle name="Bilješka 21 2 3 3 5 4" xfId="34476"/>
    <cellStyle name="Bilješka 21 2 3 3 5 5" xfId="50838"/>
    <cellStyle name="Bilješka 21 2 3 3 6" xfId="12539"/>
    <cellStyle name="Bilješka 21 2 3 3 6 2" xfId="20043"/>
    <cellStyle name="Bilješka 21 2 3 3 6 2 2" xfId="34479"/>
    <cellStyle name="Bilješka 21 2 3 3 6 3" xfId="28172"/>
    <cellStyle name="Bilješka 21 2 3 3 6 4" xfId="34478"/>
    <cellStyle name="Bilješka 21 2 3 3 6 5" xfId="56273"/>
    <cellStyle name="Bilješka 21 2 3 3 7" xfId="13281"/>
    <cellStyle name="Bilješka 21 2 3 3 7 2" xfId="20757"/>
    <cellStyle name="Bilješka 21 2 3 3 7 2 2" xfId="34481"/>
    <cellStyle name="Bilješka 21 2 3 3 7 3" xfId="28907"/>
    <cellStyle name="Bilješka 21 2 3 3 7 4" xfId="34480"/>
    <cellStyle name="Bilješka 21 2 3 3 8" xfId="11203"/>
    <cellStyle name="Bilješka 21 2 3 3 8 2" xfId="18730"/>
    <cellStyle name="Bilješka 21 2 3 3 8 2 2" xfId="34483"/>
    <cellStyle name="Bilješka 21 2 3 3 8 3" xfId="26852"/>
    <cellStyle name="Bilješka 21 2 3 3 8 4" xfId="34482"/>
    <cellStyle name="Bilješka 21 2 3 3 9" xfId="12243"/>
    <cellStyle name="Bilješka 21 2 3 3 9 2" xfId="27880"/>
    <cellStyle name="Bilješka 21 2 3 3 9 3" xfId="34484"/>
    <cellStyle name="Bilješka 21 2 3 3_Hotel Fortuna" xfId="49794"/>
    <cellStyle name="Bilješka 21 2 3 4" xfId="8806"/>
    <cellStyle name="Bilješka 21 2 3 4 2" xfId="16007"/>
    <cellStyle name="Bilješka 21 2 3 4 2 2" xfId="34485"/>
    <cellStyle name="Bilješka 21 2 3 4 2 2 2" xfId="55118"/>
    <cellStyle name="Bilješka 21 2 3 4 2 3" xfId="58299"/>
    <cellStyle name="Bilješka 21 2 3 4 2 4" xfId="52789"/>
    <cellStyle name="Bilješka 21 2 3 4 3" xfId="16789"/>
    <cellStyle name="Bilješka 21 2 3 4 3 2" xfId="34486"/>
    <cellStyle name="Bilješka 21 2 3 4 3 3" xfId="51770"/>
    <cellStyle name="Bilješka 21 2 3 4 4" xfId="24325"/>
    <cellStyle name="Bilješka 21 2 3 4 4 2" xfId="54096"/>
    <cellStyle name="Bilješka 21 2 3 4 5" xfId="57286"/>
    <cellStyle name="Bilješka 21 2 3 4 6" xfId="47623"/>
    <cellStyle name="Bilješka 21 2 3 5" xfId="9673"/>
    <cellStyle name="Bilješka 21 2 3 5 2" xfId="17299"/>
    <cellStyle name="Bilješka 21 2 3 5 2 2" xfId="34488"/>
    <cellStyle name="Bilješka 21 2 3 5 2 3" xfId="52781"/>
    <cellStyle name="Bilješka 21 2 3 5 3" xfId="25425"/>
    <cellStyle name="Bilješka 21 2 3 5 3 2" xfId="55110"/>
    <cellStyle name="Bilješka 21 2 3 5 4" xfId="34487"/>
    <cellStyle name="Bilješka 21 2 3 5 4 2" xfId="58291"/>
    <cellStyle name="Bilješka 21 2 3 5 5" xfId="48823"/>
    <cellStyle name="Bilješka 21 2 3 6" xfId="9674"/>
    <cellStyle name="Bilješka 21 2 3 6 2" xfId="17300"/>
    <cellStyle name="Bilješka 21 2 3 6 2 2" xfId="34490"/>
    <cellStyle name="Bilješka 21 2 3 6 3" xfId="25426"/>
    <cellStyle name="Bilješka 21 2 3 6 4" xfId="34489"/>
    <cellStyle name="Bilješka 21 2 3 6 5" xfId="50915"/>
    <cellStyle name="Bilješka 21 2 3 7" xfId="11490"/>
    <cellStyle name="Bilješka 21 2 3 7 2" xfId="19005"/>
    <cellStyle name="Bilješka 21 2 3 7 2 2" xfId="34492"/>
    <cellStyle name="Bilješka 21 2 3 7 3" xfId="27135"/>
    <cellStyle name="Bilješka 21 2 3 7 4" xfId="34491"/>
    <cellStyle name="Bilješka 21 2 3 7 5" xfId="56426"/>
    <cellStyle name="Bilješka 21 2 3 8" xfId="12383"/>
    <cellStyle name="Bilješka 21 2 3 8 2" xfId="19888"/>
    <cellStyle name="Bilješka 21 2 3 8 2 2" xfId="34494"/>
    <cellStyle name="Bilješka 21 2 3 8 3" xfId="28018"/>
    <cellStyle name="Bilješka 21 2 3 8 4" xfId="34493"/>
    <cellStyle name="Bilješka 21 2 3 9" xfId="13247"/>
    <cellStyle name="Bilješka 21 2 3 9 2" xfId="20727"/>
    <cellStyle name="Bilješka 21 2 3 9 2 2" xfId="34496"/>
    <cellStyle name="Bilješka 21 2 3 9 3" xfId="28873"/>
    <cellStyle name="Bilješka 21 2 3 9 4" xfId="34495"/>
    <cellStyle name="Bilješka 21 2 3_Hotel Fortuna" xfId="50125"/>
    <cellStyle name="Bilješka 21 2 4" xfId="7850"/>
    <cellStyle name="Bilješka 21 2 4 10" xfId="15177"/>
    <cellStyle name="Bilješka 21 2 4 10 2" xfId="30779"/>
    <cellStyle name="Bilješka 21 2 4 10 3" xfId="34497"/>
    <cellStyle name="Bilješka 21 2 4 11" xfId="22579"/>
    <cellStyle name="Bilješka 21 2 4 12" xfId="46614"/>
    <cellStyle name="Bilješka 21 2 4 2" xfId="8237"/>
    <cellStyle name="Bilješka 21 2 4 2 10" xfId="22464"/>
    <cellStyle name="Bilješka 21 2 4 2 11" xfId="22540"/>
    <cellStyle name="Bilješka 21 2 4 2 12" xfId="34498"/>
    <cellStyle name="Bilješka 21 2 4 2 13" xfId="47030"/>
    <cellStyle name="Bilješka 21 2 4 2 2" xfId="9415"/>
    <cellStyle name="Bilješka 21 2 4 2 2 2" xfId="16330"/>
    <cellStyle name="Bilješka 21 2 4 2 2 2 2" xfId="34500"/>
    <cellStyle name="Bilješka 21 2 4 2 2 2 2 2" xfId="55121"/>
    <cellStyle name="Bilješka 21 2 4 2 2 2 3" xfId="58302"/>
    <cellStyle name="Bilješka 21 2 4 2 2 2 4" xfId="52792"/>
    <cellStyle name="Bilješka 21 2 4 2 2 3" xfId="22980"/>
    <cellStyle name="Bilješka 21 2 4 2 2 3 2" xfId="52093"/>
    <cellStyle name="Bilješka 21 2 4 2 2 4" xfId="24648"/>
    <cellStyle name="Bilješka 21 2 4 2 2 4 2" xfId="54419"/>
    <cellStyle name="Bilješka 21 2 4 2 2 5" xfId="34499"/>
    <cellStyle name="Bilješka 21 2 4 2 2 5 2" xfId="57609"/>
    <cellStyle name="Bilješka 21 2 4 2 3" xfId="10058"/>
    <cellStyle name="Bilješka 21 2 4 2 3 2" xfId="17641"/>
    <cellStyle name="Bilješka 21 2 4 2 3 2 2" xfId="34502"/>
    <cellStyle name="Bilješka 21 2 4 2 3 2 3" xfId="52791"/>
    <cellStyle name="Bilješka 21 2 4 2 3 3" xfId="25763"/>
    <cellStyle name="Bilješka 21 2 4 2 3 3 2" xfId="55120"/>
    <cellStyle name="Bilješka 21 2 4 2 3 4" xfId="34501"/>
    <cellStyle name="Bilješka 21 2 4 2 3 4 2" xfId="58301"/>
    <cellStyle name="Bilješka 21 2 4 2 4" xfId="10938"/>
    <cellStyle name="Bilješka 21 2 4 2 4 2" xfId="18469"/>
    <cellStyle name="Bilješka 21 2 4 2 4 2 2" xfId="34504"/>
    <cellStyle name="Bilješka 21 2 4 2 4 3" xfId="26588"/>
    <cellStyle name="Bilješka 21 2 4 2 4 4" xfId="34503"/>
    <cellStyle name="Bilješka 21 2 4 2 4 5" xfId="47690"/>
    <cellStyle name="Bilješka 21 2 4 2 5" xfId="12098"/>
    <cellStyle name="Bilješka 21 2 4 2 5 2" xfId="19613"/>
    <cellStyle name="Bilješka 21 2 4 2 5 2 2" xfId="34506"/>
    <cellStyle name="Bilješka 21 2 4 2 5 3" xfId="27736"/>
    <cellStyle name="Bilješka 21 2 4 2 5 4" xfId="34505"/>
    <cellStyle name="Bilješka 21 2 4 2 5 5" xfId="49148"/>
    <cellStyle name="Bilješka 21 2 4 2 6" xfId="12992"/>
    <cellStyle name="Bilješka 21 2 4 2 6 2" xfId="20496"/>
    <cellStyle name="Bilješka 21 2 4 2 6 2 2" xfId="34508"/>
    <cellStyle name="Bilješka 21 2 4 2 6 3" xfId="28620"/>
    <cellStyle name="Bilješka 21 2 4 2 6 4" xfId="34507"/>
    <cellStyle name="Bilješka 21 2 4 2 6 5" xfId="51270"/>
    <cellStyle name="Bilješka 21 2 4 2 7" xfId="13629"/>
    <cellStyle name="Bilješka 21 2 4 2 7 2" xfId="21098"/>
    <cellStyle name="Bilješka 21 2 4 2 7 2 2" xfId="34510"/>
    <cellStyle name="Bilješka 21 2 4 2 7 3" xfId="29252"/>
    <cellStyle name="Bilješka 21 2 4 2 7 4" xfId="34509"/>
    <cellStyle name="Bilješka 21 2 4 2 7 5" xfId="56871"/>
    <cellStyle name="Bilješka 21 2 4 2 8" xfId="14490"/>
    <cellStyle name="Bilješka 21 2 4 2 8 2" xfId="21886"/>
    <cellStyle name="Bilješka 21 2 4 2 8 2 2" xfId="34512"/>
    <cellStyle name="Bilješka 21 2 4 2 8 3" xfId="30100"/>
    <cellStyle name="Bilješka 21 2 4 2 8 4" xfId="34511"/>
    <cellStyle name="Bilješka 21 2 4 2 9" xfId="15201"/>
    <cellStyle name="Bilješka 21 2 4 2 9 2" xfId="30802"/>
    <cellStyle name="Bilješka 21 2 4 2 9 3" xfId="34513"/>
    <cellStyle name="Bilješka 21 2 4 2_Hotel Fortuna" xfId="50273"/>
    <cellStyle name="Bilješka 21 2 4 3" xfId="9028"/>
    <cellStyle name="Bilješka 21 2 4 3 2" xfId="15900"/>
    <cellStyle name="Bilješka 21 2 4 3 2 2" xfId="34514"/>
    <cellStyle name="Bilješka 21 2 4 3 2 2 2" xfId="55122"/>
    <cellStyle name="Bilješka 21 2 4 3 2 3" xfId="58303"/>
    <cellStyle name="Bilješka 21 2 4 3 2 4" xfId="52793"/>
    <cellStyle name="Bilješka 21 2 4 3 3" xfId="16704"/>
    <cellStyle name="Bilješka 21 2 4 3 3 2" xfId="34515"/>
    <cellStyle name="Bilješka 21 2 4 3 3 3" xfId="51663"/>
    <cellStyle name="Bilješka 21 2 4 3 4" xfId="24218"/>
    <cellStyle name="Bilješka 21 2 4 3 4 2" xfId="53989"/>
    <cellStyle name="Bilješka 21 2 4 3 5" xfId="57179"/>
    <cellStyle name="Bilješka 21 2 4 3 6" xfId="47862"/>
    <cellStyle name="Bilješka 21 2 4 4" xfId="9792"/>
    <cellStyle name="Bilješka 21 2 4 4 2" xfId="17410"/>
    <cellStyle name="Bilješka 21 2 4 4 2 2" xfId="34517"/>
    <cellStyle name="Bilješka 21 2 4 4 2 3" xfId="52790"/>
    <cellStyle name="Bilješka 21 2 4 4 3" xfId="25535"/>
    <cellStyle name="Bilješka 21 2 4 4 3 2" xfId="55119"/>
    <cellStyle name="Bilješka 21 2 4 4 4" xfId="34516"/>
    <cellStyle name="Bilješka 21 2 4 4 4 2" xfId="58300"/>
    <cellStyle name="Bilješka 21 2 4 4 5" xfId="48716"/>
    <cellStyle name="Bilješka 21 2 4 5" xfId="10498"/>
    <cellStyle name="Bilješka 21 2 4 5 2" xfId="18041"/>
    <cellStyle name="Bilješka 21 2 4 5 2 2" xfId="34519"/>
    <cellStyle name="Bilješka 21 2 4 5 3" xfId="26156"/>
    <cellStyle name="Bilješka 21 2 4 5 4" xfId="34518"/>
    <cellStyle name="Bilješka 21 2 4 5 5" xfId="52299"/>
    <cellStyle name="Bilješka 21 2 4 6" xfId="11711"/>
    <cellStyle name="Bilješka 21 2 4 6 2" xfId="19226"/>
    <cellStyle name="Bilješka 21 2 4 6 2 2" xfId="34521"/>
    <cellStyle name="Bilješka 21 2 4 6 3" xfId="27353"/>
    <cellStyle name="Bilješka 21 2 4 6 4" xfId="34520"/>
    <cellStyle name="Bilješka 21 2 4 6 5" xfId="56205"/>
    <cellStyle name="Bilješka 21 2 4 7" xfId="12605"/>
    <cellStyle name="Bilješka 21 2 4 7 2" xfId="20109"/>
    <cellStyle name="Bilješka 21 2 4 7 2 2" xfId="34523"/>
    <cellStyle name="Bilješka 21 2 4 7 3" xfId="28237"/>
    <cellStyle name="Bilješka 21 2 4 7 4" xfId="34522"/>
    <cellStyle name="Bilješka 21 2 4 8" xfId="13365"/>
    <cellStyle name="Bilješka 21 2 4 8 2" xfId="20839"/>
    <cellStyle name="Bilješka 21 2 4 8 2 2" xfId="34525"/>
    <cellStyle name="Bilješka 21 2 4 8 3" xfId="28990"/>
    <cellStyle name="Bilješka 21 2 4 8 4" xfId="34524"/>
    <cellStyle name="Bilješka 21 2 4 9" xfId="14001"/>
    <cellStyle name="Bilješka 21 2 4 9 2" xfId="21460"/>
    <cellStyle name="Bilješka 21 2 4 9 2 2" xfId="34527"/>
    <cellStyle name="Bilješka 21 2 4 9 3" xfId="29618"/>
    <cellStyle name="Bilješka 21 2 4 9 4" xfId="34526"/>
    <cellStyle name="Bilješka 21 2 4_Hotel Fortuna" xfId="50164"/>
    <cellStyle name="Bilješka 21 2 5" xfId="8203"/>
    <cellStyle name="Bilješka 21 2 5 10" xfId="23393"/>
    <cellStyle name="Bilješka 21 2 5 11" xfId="23278"/>
    <cellStyle name="Bilješka 21 2 5 12" xfId="34528"/>
    <cellStyle name="Bilješka 21 2 5 2" xfId="9381"/>
    <cellStyle name="Bilješka 21 2 5 2 2" xfId="16585"/>
    <cellStyle name="Bilješka 21 2 5 2 2 2" xfId="34530"/>
    <cellStyle name="Bilješka 21 2 5 2 2 2 2" xfId="52795"/>
    <cellStyle name="Bilješka 21 2 5 2 2 3" xfId="55124"/>
    <cellStyle name="Bilješka 21 2 5 2 2 4" xfId="58305"/>
    <cellStyle name="Bilješka 21 2 5 2 2 5" xfId="47387"/>
    <cellStyle name="Bilješka 21 2 5 2 3" xfId="22189"/>
    <cellStyle name="Bilješka 21 2 5 2 4" xfId="24903"/>
    <cellStyle name="Bilješka 21 2 5 2 4 2" xfId="48376"/>
    <cellStyle name="Bilješka 21 2 5 2 5" xfId="34529"/>
    <cellStyle name="Bilješka 21 2 5 2 5 2" xfId="49404"/>
    <cellStyle name="Bilješka 21 2 5 2 6" xfId="54674"/>
    <cellStyle name="Bilješka 21 2 5 2 7" xfId="57864"/>
    <cellStyle name="Bilješka 21 2 5 2 8" xfId="47278"/>
    <cellStyle name="Bilješka 21 2 5 2_Hotel Fortuna" xfId="49552"/>
    <cellStyle name="Bilješka 21 2 5 3" xfId="9920"/>
    <cellStyle name="Bilješka 21 2 5 3 2" xfId="16296"/>
    <cellStyle name="Bilješka 21 2 5 3 2 2" xfId="34532"/>
    <cellStyle name="Bilješka 21 2 5 3 2 2 2" xfId="55125"/>
    <cellStyle name="Bilješka 21 2 5 3 2 3" xfId="58306"/>
    <cellStyle name="Bilješka 21 2 5 3 2 4" xfId="52796"/>
    <cellStyle name="Bilješka 21 2 5 3 3" xfId="22702"/>
    <cellStyle name="Bilješka 21 2 5 3 3 2" xfId="52059"/>
    <cellStyle name="Bilješka 21 2 5 3 4" xfId="24614"/>
    <cellStyle name="Bilješka 21 2 5 3 4 2" xfId="54385"/>
    <cellStyle name="Bilješka 21 2 5 3 5" xfId="34531"/>
    <cellStyle name="Bilješka 21 2 5 3 5 2" xfId="57575"/>
    <cellStyle name="Bilješka 21 2 5 3 6" xfId="48250"/>
    <cellStyle name="Bilješka 21 2 5 4" xfId="10884"/>
    <cellStyle name="Bilješka 21 2 5 4 2" xfId="18416"/>
    <cellStyle name="Bilješka 21 2 5 4 2 2" xfId="34534"/>
    <cellStyle name="Bilješka 21 2 5 4 2 3" xfId="52794"/>
    <cellStyle name="Bilješka 21 2 5 4 3" xfId="26535"/>
    <cellStyle name="Bilješka 21 2 5 4 3 2" xfId="55123"/>
    <cellStyle name="Bilješka 21 2 5 4 4" xfId="34533"/>
    <cellStyle name="Bilješka 21 2 5 4 4 2" xfId="58304"/>
    <cellStyle name="Bilješka 21 2 5 4 5" xfId="49114"/>
    <cellStyle name="Bilješka 21 2 5 5" xfId="12064"/>
    <cellStyle name="Bilješka 21 2 5 5 2" xfId="19579"/>
    <cellStyle name="Bilješka 21 2 5 5 2 2" xfId="34536"/>
    <cellStyle name="Bilješka 21 2 5 5 3" xfId="27702"/>
    <cellStyle name="Bilješka 21 2 5 5 4" xfId="34535"/>
    <cellStyle name="Bilješka 21 2 5 5 5" xfId="52312"/>
    <cellStyle name="Bilješka 21 2 5 6" xfId="12958"/>
    <cellStyle name="Bilješka 21 2 5 6 2" xfId="20462"/>
    <cellStyle name="Bilješka 21 2 5 6 2 2" xfId="34538"/>
    <cellStyle name="Bilješka 21 2 5 6 3" xfId="28586"/>
    <cellStyle name="Bilješka 21 2 5 6 4" xfId="34537"/>
    <cellStyle name="Bilješka 21 2 5 6 5" xfId="56837"/>
    <cellStyle name="Bilješka 21 2 5 7" xfId="13492"/>
    <cellStyle name="Bilješka 21 2 5 7 2" xfId="20963"/>
    <cellStyle name="Bilješka 21 2 5 7 2 2" xfId="34540"/>
    <cellStyle name="Bilješka 21 2 5 7 3" xfId="29116"/>
    <cellStyle name="Bilješka 21 2 5 7 4" xfId="34539"/>
    <cellStyle name="Bilješka 21 2 5 8" xfId="14044"/>
    <cellStyle name="Bilješka 21 2 5 8 2" xfId="21483"/>
    <cellStyle name="Bilješka 21 2 5 8 2 2" xfId="34542"/>
    <cellStyle name="Bilješka 21 2 5 8 3" xfId="29661"/>
    <cellStyle name="Bilješka 21 2 5 8 4" xfId="34541"/>
    <cellStyle name="Bilješka 21 2 5 9" xfId="14926"/>
    <cellStyle name="Bilješka 21 2 5 9 2" xfId="30531"/>
    <cellStyle name="Bilješka 21 2 5 9 3" xfId="34543"/>
    <cellStyle name="Bilješka 21 2 5_Hotel Fortuna" xfId="50158"/>
    <cellStyle name="Bilješka 21 2 6" xfId="8625"/>
    <cellStyle name="Bilješka 21 2 6 2" xfId="16954"/>
    <cellStyle name="Bilješka 21 2 6 2 2" xfId="34545"/>
    <cellStyle name="Bilješka 21 2 6 2 3" xfId="52776"/>
    <cellStyle name="Bilješka 21 2 6 3" xfId="25210"/>
    <cellStyle name="Bilješka 21 2 6 3 2" xfId="55105"/>
    <cellStyle name="Bilješka 21 2 6 4" xfId="34544"/>
    <cellStyle name="Bilješka 21 2 6 4 2" xfId="58286"/>
    <cellStyle name="Bilješka 21 2 6 5" xfId="47426"/>
    <cellStyle name="Bilješka 21 2 7" xfId="10366"/>
    <cellStyle name="Bilješka 21 2 7 2" xfId="17914"/>
    <cellStyle name="Bilješka 21 2 7 2 2" xfId="34547"/>
    <cellStyle name="Bilješka 21 2 7 3" xfId="26031"/>
    <cellStyle name="Bilješka 21 2 7 4" xfId="34546"/>
    <cellStyle name="Bilješka 21 2 7 5" xfId="48485"/>
    <cellStyle name="Bilješka 21 2 8" xfId="11237"/>
    <cellStyle name="Bilješka 21 2 8 2" xfId="18762"/>
    <cellStyle name="Bilješka 21 2 8 2 2" xfId="34549"/>
    <cellStyle name="Bilješka 21 2 8 3" xfId="26885"/>
    <cellStyle name="Bilješka 21 2 8 4" xfId="34548"/>
    <cellStyle name="Bilješka 21 2 8 5" xfId="51111"/>
    <cellStyle name="Bilješka 21 2 9" xfId="11312"/>
    <cellStyle name="Bilješka 21 2 9 2" xfId="18835"/>
    <cellStyle name="Bilješka 21 2 9 2 2" xfId="34551"/>
    <cellStyle name="Bilješka 21 2 9 3" xfId="26960"/>
    <cellStyle name="Bilješka 21 2 9 4" xfId="34550"/>
    <cellStyle name="Bilješka 21 2 9 5" xfId="56503"/>
    <cellStyle name="Bilješka 21 2_Hotel Fortuna" xfId="49582"/>
    <cellStyle name="Bilješka 21 3" xfId="7521"/>
    <cellStyle name="Bilješka 21 3 10" xfId="14641"/>
    <cellStyle name="Bilješka 21 3 10 2" xfId="22017"/>
    <cellStyle name="Bilješka 21 3 10 2 2" xfId="34553"/>
    <cellStyle name="Bilješka 21 3 10 3" xfId="30248"/>
    <cellStyle name="Bilješka 21 3 10 4" xfId="34552"/>
    <cellStyle name="Bilješka 21 3 11" xfId="14090"/>
    <cellStyle name="Bilješka 21 3 11 2" xfId="29706"/>
    <cellStyle name="Bilješka 21 3 11 3" xfId="34554"/>
    <cellStyle name="Bilješka 21 3 12" xfId="22692"/>
    <cellStyle name="Bilješka 21 3 2" xfId="7679"/>
    <cellStyle name="Bilješka 21 3 2 10" xfId="15419"/>
    <cellStyle name="Bilješka 21 3 2 10 2" xfId="31018"/>
    <cellStyle name="Bilješka 21 3 2 10 3" xfId="34555"/>
    <cellStyle name="Bilješka 21 3 2 11" xfId="23234"/>
    <cellStyle name="Bilješka 21 3 2 12" xfId="46767"/>
    <cellStyle name="Bilješka 21 3 2 2" xfId="8158"/>
    <cellStyle name="Bilješka 21 3 2 2 10" xfId="23301"/>
    <cellStyle name="Bilješka 21 3 2 2 11" xfId="22911"/>
    <cellStyle name="Bilješka 21 3 2 2 12" xfId="34556"/>
    <cellStyle name="Bilješka 21 3 2 2 13" xfId="46955"/>
    <cellStyle name="Bilješka 21 3 2 2 2" xfId="9336"/>
    <cellStyle name="Bilješka 21 3 2 2 2 2" xfId="16252"/>
    <cellStyle name="Bilješka 21 3 2 2 2 2 2" xfId="34558"/>
    <cellStyle name="Bilješka 21 3 2 2 2 2 2 2" xfId="55129"/>
    <cellStyle name="Bilješka 21 3 2 2 2 2 3" xfId="58310"/>
    <cellStyle name="Bilješka 21 3 2 2 2 2 4" xfId="52800"/>
    <cellStyle name="Bilješka 21 3 2 2 2 3" xfId="22364"/>
    <cellStyle name="Bilješka 21 3 2 2 2 3 2" xfId="52015"/>
    <cellStyle name="Bilješka 21 3 2 2 2 4" xfId="24570"/>
    <cellStyle name="Bilješka 21 3 2 2 2 4 2" xfId="54341"/>
    <cellStyle name="Bilješka 21 3 2 2 2 5" xfId="34557"/>
    <cellStyle name="Bilješka 21 3 2 2 2 5 2" xfId="57531"/>
    <cellStyle name="Bilješka 21 3 2 2 3" xfId="10075"/>
    <cellStyle name="Bilješka 21 3 2 2 3 2" xfId="17657"/>
    <cellStyle name="Bilješka 21 3 2 2 3 2 2" xfId="34560"/>
    <cellStyle name="Bilješka 21 3 2 2 3 2 3" xfId="52799"/>
    <cellStyle name="Bilješka 21 3 2 2 3 3" xfId="25779"/>
    <cellStyle name="Bilješka 21 3 2 2 3 3 2" xfId="55128"/>
    <cellStyle name="Bilješka 21 3 2 2 3 4" xfId="34559"/>
    <cellStyle name="Bilješka 21 3 2 2 3 4 2" xfId="58309"/>
    <cellStyle name="Bilješka 21 3 2 2 4" xfId="9867"/>
    <cellStyle name="Bilješka 21 3 2 2 4 2" xfId="17475"/>
    <cellStyle name="Bilješka 21 3 2 2 4 2 2" xfId="34562"/>
    <cellStyle name="Bilješka 21 3 2 2 4 3" xfId="25600"/>
    <cellStyle name="Bilješka 21 3 2 2 4 4" xfId="34561"/>
    <cellStyle name="Bilješka 21 3 2 2 4 5" xfId="47916"/>
    <cellStyle name="Bilješka 21 3 2 2 5" xfId="12019"/>
    <cellStyle name="Bilješka 21 3 2 2 5 2" xfId="19534"/>
    <cellStyle name="Bilješka 21 3 2 2 5 2 2" xfId="34564"/>
    <cellStyle name="Bilješka 21 3 2 2 5 3" xfId="27658"/>
    <cellStyle name="Bilješka 21 3 2 2 5 4" xfId="34563"/>
    <cellStyle name="Bilješka 21 3 2 2 5 5" xfId="49069"/>
    <cellStyle name="Bilješka 21 3 2 2 6" xfId="12913"/>
    <cellStyle name="Bilješka 21 3 2 2 6 2" xfId="20417"/>
    <cellStyle name="Bilješka 21 3 2 2 6 2 2" xfId="34566"/>
    <cellStyle name="Bilješka 21 3 2 2 6 3" xfId="28542"/>
    <cellStyle name="Bilješka 21 3 2 2 6 4" xfId="34565"/>
    <cellStyle name="Bilješka 21 3 2 2 6 5" xfId="51338"/>
    <cellStyle name="Bilješka 21 3 2 2 7" xfId="13647"/>
    <cellStyle name="Bilješka 21 3 2 2 7 2" xfId="21116"/>
    <cellStyle name="Bilješka 21 3 2 2 7 2 2" xfId="34568"/>
    <cellStyle name="Bilješka 21 3 2 2 7 3" xfId="29270"/>
    <cellStyle name="Bilješka 21 3 2 2 7 4" xfId="34567"/>
    <cellStyle name="Bilješka 21 3 2 2 7 5" xfId="56792"/>
    <cellStyle name="Bilješka 21 3 2 2 8" xfId="12375"/>
    <cellStyle name="Bilješka 21 3 2 2 8 2" xfId="19880"/>
    <cellStyle name="Bilješka 21 3 2 2 8 2 2" xfId="34570"/>
    <cellStyle name="Bilješka 21 3 2 2 8 3" xfId="28010"/>
    <cellStyle name="Bilješka 21 3 2 2 8 4" xfId="34569"/>
    <cellStyle name="Bilješka 21 3 2 2 9" xfId="14536"/>
    <cellStyle name="Bilješka 21 3 2 2 9 2" xfId="30145"/>
    <cellStyle name="Bilješka 21 3 2 2 9 3" xfId="34571"/>
    <cellStyle name="Bilješka 21 3 2 2_Hotel Fortuna" xfId="49596"/>
    <cellStyle name="Bilješka 21 3 2 3" xfId="8856"/>
    <cellStyle name="Bilješka 21 3 2 3 2" xfId="16057"/>
    <cellStyle name="Bilješka 21 3 2 3 2 2" xfId="34572"/>
    <cellStyle name="Bilješka 21 3 2 3 2 2 2" xfId="55130"/>
    <cellStyle name="Bilješka 21 3 2 3 2 3" xfId="58311"/>
    <cellStyle name="Bilješka 21 3 2 3 2 4" xfId="52801"/>
    <cellStyle name="Bilješka 21 3 2 3 3" xfId="16839"/>
    <cellStyle name="Bilješka 21 3 2 3 3 2" xfId="34573"/>
    <cellStyle name="Bilješka 21 3 2 3 3 3" xfId="51820"/>
    <cellStyle name="Bilješka 21 3 2 3 4" xfId="24375"/>
    <cellStyle name="Bilješka 21 3 2 3 4 2" xfId="54146"/>
    <cellStyle name="Bilješka 21 3 2 3 5" xfId="57336"/>
    <cellStyle name="Bilješka 21 3 2 3 6" xfId="48255"/>
    <cellStyle name="Bilješka 21 3 2 4" xfId="8574"/>
    <cellStyle name="Bilješka 21 3 2 4 2" xfId="15604"/>
    <cellStyle name="Bilješka 21 3 2 4 2 2" xfId="34575"/>
    <cellStyle name="Bilješka 21 3 2 4 2 3" xfId="52798"/>
    <cellStyle name="Bilješka 21 3 2 4 3" xfId="25162"/>
    <cellStyle name="Bilješka 21 3 2 4 3 2" xfId="55127"/>
    <cellStyle name="Bilješka 21 3 2 4 4" xfId="34574"/>
    <cellStyle name="Bilješka 21 3 2 4 4 2" xfId="58308"/>
    <cellStyle name="Bilješka 21 3 2 4 5" xfId="48873"/>
    <cellStyle name="Bilješka 21 3 2 5" xfId="10545"/>
    <cellStyle name="Bilješka 21 3 2 5 2" xfId="18086"/>
    <cellStyle name="Bilješka 21 3 2 5 2 2" xfId="34577"/>
    <cellStyle name="Bilješka 21 3 2 5 3" xfId="26202"/>
    <cellStyle name="Bilješka 21 3 2 5 4" xfId="34576"/>
    <cellStyle name="Bilješka 21 3 2 5 5" xfId="50942"/>
    <cellStyle name="Bilješka 21 3 2 6" xfId="11540"/>
    <cellStyle name="Bilješka 21 3 2 6 2" xfId="19055"/>
    <cellStyle name="Bilješka 21 3 2 6 2 2" xfId="34579"/>
    <cellStyle name="Bilješka 21 3 2 6 3" xfId="27185"/>
    <cellStyle name="Bilješka 21 3 2 6 4" xfId="34578"/>
    <cellStyle name="Bilješka 21 3 2 6 5" xfId="56367"/>
    <cellStyle name="Bilješka 21 3 2 7" xfId="12433"/>
    <cellStyle name="Bilješka 21 3 2 7 2" xfId="19938"/>
    <cellStyle name="Bilješka 21 3 2 7 2 2" xfId="34581"/>
    <cellStyle name="Bilješka 21 3 2 7 3" xfId="28068"/>
    <cellStyle name="Bilješka 21 3 2 7 4" xfId="34580"/>
    <cellStyle name="Bilješka 21 3 2 8" xfId="11618"/>
    <cellStyle name="Bilješka 21 3 2 8 2" xfId="19133"/>
    <cellStyle name="Bilješka 21 3 2 8 2 2" xfId="34583"/>
    <cellStyle name="Bilješka 21 3 2 8 3" xfId="27262"/>
    <cellStyle name="Bilješka 21 3 2 8 4" xfId="34582"/>
    <cellStyle name="Bilješka 21 3 2 9" xfId="14266"/>
    <cellStyle name="Bilješka 21 3 2 9 2" xfId="21682"/>
    <cellStyle name="Bilješka 21 3 2 9 2 2" xfId="34585"/>
    <cellStyle name="Bilješka 21 3 2 9 3" xfId="29878"/>
    <cellStyle name="Bilješka 21 3 2 9 4" xfId="34584"/>
    <cellStyle name="Bilješka 21 3 2_Hotel Fortuna" xfId="49795"/>
    <cellStyle name="Bilješka 21 3 3" xfId="7886"/>
    <cellStyle name="Bilješka 21 3 3 10" xfId="13126"/>
    <cellStyle name="Bilješka 21 3 3 10 2" xfId="28753"/>
    <cellStyle name="Bilješka 21 3 3 10 3" xfId="34586"/>
    <cellStyle name="Bilješka 21 3 3 11" xfId="22298"/>
    <cellStyle name="Bilješka 21 3 3 12" xfId="46657"/>
    <cellStyle name="Bilješka 21 3 3 2" xfId="7821"/>
    <cellStyle name="Bilješka 21 3 3 2 10" xfId="22766"/>
    <cellStyle name="Bilješka 21 3 3 2 11" xfId="23964"/>
    <cellStyle name="Bilješka 21 3 3 2 12" xfId="34587"/>
    <cellStyle name="Bilješka 21 3 3 2 13" xfId="46529"/>
    <cellStyle name="Bilješka 21 3 3 2 2" xfId="8999"/>
    <cellStyle name="Bilješka 21 3 3 2 2 2" xfId="15809"/>
    <cellStyle name="Bilješka 21 3 3 2 2 2 2" xfId="34589"/>
    <cellStyle name="Bilješka 21 3 3 2 2 2 2 2" xfId="55133"/>
    <cellStyle name="Bilješka 21 3 3 2 2 2 3" xfId="58314"/>
    <cellStyle name="Bilješka 21 3 3 2 2 2 4" xfId="52804"/>
    <cellStyle name="Bilješka 21 3 3 2 2 3" xfId="23748"/>
    <cellStyle name="Bilješka 21 3 3 2 2 3 2" xfId="51572"/>
    <cellStyle name="Bilješka 21 3 3 2 2 4" xfId="24127"/>
    <cellStyle name="Bilješka 21 3 3 2 2 4 2" xfId="53898"/>
    <cellStyle name="Bilješka 21 3 3 2 2 5" xfId="34588"/>
    <cellStyle name="Bilješka 21 3 3 2 2 5 2" xfId="57088"/>
    <cellStyle name="Bilješka 21 3 3 2 3" xfId="9602"/>
    <cellStyle name="Bilješka 21 3 3 2 3 2" xfId="17236"/>
    <cellStyle name="Bilješka 21 3 3 2 3 2 2" xfId="34591"/>
    <cellStyle name="Bilješka 21 3 3 2 3 2 3" xfId="52803"/>
    <cellStyle name="Bilješka 21 3 3 2 3 3" xfId="25363"/>
    <cellStyle name="Bilješka 21 3 3 2 3 3 2" xfId="55132"/>
    <cellStyle name="Bilješka 21 3 3 2 3 4" xfId="34590"/>
    <cellStyle name="Bilješka 21 3 3 2 3 4 2" xfId="58313"/>
    <cellStyle name="Bilješka 21 3 3 2 4" xfId="9694"/>
    <cellStyle name="Bilješka 21 3 3 2 4 2" xfId="17320"/>
    <cellStyle name="Bilješka 21 3 3 2 4 2 2" xfId="34593"/>
    <cellStyle name="Bilješka 21 3 3 2 4 3" xfId="25446"/>
    <cellStyle name="Bilješka 21 3 3 2 4 4" xfId="34592"/>
    <cellStyle name="Bilješka 21 3 3 2 4 5" xfId="47815"/>
    <cellStyle name="Bilješka 21 3 3 2 5" xfId="11682"/>
    <cellStyle name="Bilješka 21 3 3 2 5 2" xfId="19197"/>
    <cellStyle name="Bilješka 21 3 3 2 5 2 2" xfId="34595"/>
    <cellStyle name="Bilješka 21 3 3 2 5 3" xfId="27324"/>
    <cellStyle name="Bilješka 21 3 3 2 5 4" xfId="34594"/>
    <cellStyle name="Bilješka 21 3 3 2 5 5" xfId="48624"/>
    <cellStyle name="Bilješka 21 3 3 2 6" xfId="12576"/>
    <cellStyle name="Bilješka 21 3 3 2 6 2" xfId="20080"/>
    <cellStyle name="Bilješka 21 3 3 2 6 2 2" xfId="34597"/>
    <cellStyle name="Bilješka 21 3 3 2 6 3" xfId="28208"/>
    <cellStyle name="Bilješka 21 3 3 2 6 4" xfId="34596"/>
    <cellStyle name="Bilješka 21 3 3 2 6 5" xfId="50799"/>
    <cellStyle name="Bilješka 21 3 3 2 7" xfId="13176"/>
    <cellStyle name="Bilješka 21 3 3 2 7 2" xfId="20659"/>
    <cellStyle name="Bilješka 21 3 3 2 7 2 2" xfId="34599"/>
    <cellStyle name="Bilješka 21 3 3 2 7 3" xfId="28803"/>
    <cellStyle name="Bilješka 21 3 3 2 7 4" xfId="34598"/>
    <cellStyle name="Bilješka 21 3 3 2 7 5" xfId="56237"/>
    <cellStyle name="Bilješka 21 3 3 2 8" xfId="12228"/>
    <cellStyle name="Bilješka 21 3 3 2 8 2" xfId="19743"/>
    <cellStyle name="Bilješka 21 3 3 2 8 2 2" xfId="34601"/>
    <cellStyle name="Bilješka 21 3 3 2 8 3" xfId="27865"/>
    <cellStyle name="Bilješka 21 3 3 2 8 4" xfId="34600"/>
    <cellStyle name="Bilješka 21 3 3 2 9" xfId="14731"/>
    <cellStyle name="Bilješka 21 3 3 2 9 2" xfId="30337"/>
    <cellStyle name="Bilješka 21 3 3 2 9 3" xfId="34602"/>
    <cellStyle name="Bilješka 21 3 3 2_Hotel Fortuna" xfId="50285"/>
    <cellStyle name="Bilješka 21 3 3 3" xfId="9064"/>
    <cellStyle name="Bilješka 21 3 3 3 2" xfId="15944"/>
    <cellStyle name="Bilješka 21 3 3 3 2 2" xfId="34603"/>
    <cellStyle name="Bilješka 21 3 3 3 2 2 2" xfId="55134"/>
    <cellStyle name="Bilješka 21 3 3 3 2 3" xfId="58315"/>
    <cellStyle name="Bilješka 21 3 3 3 2 4" xfId="52805"/>
    <cellStyle name="Bilješka 21 3 3 3 3" xfId="16741"/>
    <cellStyle name="Bilješka 21 3 3 3 3 2" xfId="34604"/>
    <cellStyle name="Bilješka 21 3 3 3 3 3" xfId="51707"/>
    <cellStyle name="Bilješka 21 3 3 3 4" xfId="24262"/>
    <cellStyle name="Bilješka 21 3 3 3 4 2" xfId="54033"/>
    <cellStyle name="Bilješka 21 3 3 3 5" xfId="57223"/>
    <cellStyle name="Bilješka 21 3 3 3 6" xfId="48303"/>
    <cellStyle name="Bilješka 21 3 3 4" xfId="9763"/>
    <cellStyle name="Bilješka 21 3 3 4 2" xfId="17381"/>
    <cellStyle name="Bilješka 21 3 3 4 2 2" xfId="34606"/>
    <cellStyle name="Bilješka 21 3 3 4 2 3" xfId="52802"/>
    <cellStyle name="Bilješka 21 3 3 4 3" xfId="25506"/>
    <cellStyle name="Bilješka 21 3 3 4 3 2" xfId="55131"/>
    <cellStyle name="Bilješka 21 3 3 4 4" xfId="34605"/>
    <cellStyle name="Bilješka 21 3 3 4 4 2" xfId="58312"/>
    <cellStyle name="Bilješka 21 3 3 4 5" xfId="48760"/>
    <cellStyle name="Bilješka 21 3 3 5" xfId="10103"/>
    <cellStyle name="Bilješka 21 3 3 5 2" xfId="17683"/>
    <cellStyle name="Bilješka 21 3 3 5 2 2" xfId="34608"/>
    <cellStyle name="Bilješka 21 3 3 5 3" xfId="25805"/>
    <cellStyle name="Bilješka 21 3 3 5 4" xfId="34607"/>
    <cellStyle name="Bilješka 21 3 3 5 5" xfId="52309"/>
    <cellStyle name="Bilješka 21 3 3 6" xfId="11747"/>
    <cellStyle name="Bilješka 21 3 3 6 2" xfId="19262"/>
    <cellStyle name="Bilješka 21 3 3 6 2 2" xfId="34610"/>
    <cellStyle name="Bilješka 21 3 3 6 3" xfId="27389"/>
    <cellStyle name="Bilješka 21 3 3 6 4" xfId="34609"/>
    <cellStyle name="Bilješka 21 3 3 6 5" xfId="56522"/>
    <cellStyle name="Bilješka 21 3 3 7" xfId="12641"/>
    <cellStyle name="Bilješka 21 3 3 7 2" xfId="20145"/>
    <cellStyle name="Bilješka 21 3 3 7 2 2" xfId="34612"/>
    <cellStyle name="Bilješka 21 3 3 7 3" xfId="28273"/>
    <cellStyle name="Bilješka 21 3 3 7 4" xfId="34611"/>
    <cellStyle name="Bilješka 21 3 3 8" xfId="13336"/>
    <cellStyle name="Bilješka 21 3 3 8 2" xfId="20812"/>
    <cellStyle name="Bilješka 21 3 3 8 2 2" xfId="34614"/>
    <cellStyle name="Bilješka 21 3 3 8 3" xfId="28961"/>
    <cellStyle name="Bilješka 21 3 3 8 4" xfId="34613"/>
    <cellStyle name="Bilješka 21 3 3 9" xfId="14553"/>
    <cellStyle name="Bilješka 21 3 3 9 2" xfId="21940"/>
    <cellStyle name="Bilješka 21 3 3 9 2 2" xfId="34616"/>
    <cellStyle name="Bilješka 21 3 3 9 3" xfId="30162"/>
    <cellStyle name="Bilješka 21 3 3 9 4" xfId="34615"/>
    <cellStyle name="Bilješka 21 3 3_Hotel Fortuna" xfId="50183"/>
    <cellStyle name="Bilješka 21 3 4" xfId="8692"/>
    <cellStyle name="Bilješka 21 3 4 2" xfId="15708"/>
    <cellStyle name="Bilješka 21 3 4 2 2" xfId="34618"/>
    <cellStyle name="Bilješka 21 3 4 2 2 2" xfId="55135"/>
    <cellStyle name="Bilješka 21 3 4 2 3" xfId="58316"/>
    <cellStyle name="Bilješka 21 3 4 2 4" xfId="52806"/>
    <cellStyle name="Bilješka 21 3 4 3" xfId="22614"/>
    <cellStyle name="Bilješka 21 3 4 3 2" xfId="51471"/>
    <cellStyle name="Bilješka 21 3 4 4" xfId="24026"/>
    <cellStyle name="Bilješka 21 3 4 4 2" xfId="51177"/>
    <cellStyle name="Bilješka 21 3 4 5" xfId="34617"/>
    <cellStyle name="Bilješka 21 3 4 5 2" xfId="56987"/>
    <cellStyle name="Bilješka 21 3 4 6" xfId="47911"/>
    <cellStyle name="Bilješka 21 3 5" xfId="9621"/>
    <cellStyle name="Bilješka 21 3 5 2" xfId="17255"/>
    <cellStyle name="Bilješka 21 3 5 2 2" xfId="34620"/>
    <cellStyle name="Bilješka 21 3 5 2 3" xfId="52797"/>
    <cellStyle name="Bilješka 21 3 5 3" xfId="25382"/>
    <cellStyle name="Bilješka 21 3 5 3 2" xfId="55126"/>
    <cellStyle name="Bilješka 21 3 5 4" xfId="34619"/>
    <cellStyle name="Bilješka 21 3 5 4 2" xfId="58307"/>
    <cellStyle name="Bilješka 21 3 5 5" xfId="48522"/>
    <cellStyle name="Bilješka 21 3 6" xfId="8355"/>
    <cellStyle name="Bilješka 21 3 6 2" xfId="17150"/>
    <cellStyle name="Bilješka 21 3 6 2 2" xfId="34622"/>
    <cellStyle name="Bilješka 21 3 6 3" xfId="24946"/>
    <cellStyle name="Bilješka 21 3 6 4" xfId="34621"/>
    <cellStyle name="Bilješka 21 3 6 5" xfId="50935"/>
    <cellStyle name="Bilješka 21 3 7" xfId="11376"/>
    <cellStyle name="Bilješka 21 3 7 2" xfId="18891"/>
    <cellStyle name="Bilješka 21 3 7 2 2" xfId="34624"/>
    <cellStyle name="Bilješka 21 3 7 3" xfId="27023"/>
    <cellStyle name="Bilješka 21 3 7 4" xfId="34623"/>
    <cellStyle name="Bilješka 21 3 7 5" xfId="50546"/>
    <cellStyle name="Bilješka 21 3 8" xfId="12268"/>
    <cellStyle name="Bilješka 21 3 8 2" xfId="19773"/>
    <cellStyle name="Bilješka 21 3 8 2 2" xfId="34626"/>
    <cellStyle name="Bilješka 21 3 8 3" xfId="27905"/>
    <cellStyle name="Bilješka 21 3 8 4" xfId="34625"/>
    <cellStyle name="Bilješka 21 3 9" xfId="13195"/>
    <cellStyle name="Bilješka 21 3 9 2" xfId="20678"/>
    <cellStyle name="Bilješka 21 3 9 2 2" xfId="34628"/>
    <cellStyle name="Bilješka 21 3 9 3" xfId="28822"/>
    <cellStyle name="Bilješka 21 3 9 4" xfId="34627"/>
    <cellStyle name="Bilješka 21 3_Hotel Fortuna" xfId="49983"/>
    <cellStyle name="Bilješka 21 4" xfId="7581"/>
    <cellStyle name="Bilješka 21 4 10" xfId="14802"/>
    <cellStyle name="Bilješka 21 4 10 2" xfId="22153"/>
    <cellStyle name="Bilješka 21 4 10 2 2" xfId="34630"/>
    <cellStyle name="Bilješka 21 4 10 3" xfId="30408"/>
    <cellStyle name="Bilješka 21 4 10 4" xfId="34629"/>
    <cellStyle name="Bilješka 21 4 11" xfId="14887"/>
    <cellStyle name="Bilješka 21 4 11 2" xfId="30493"/>
    <cellStyle name="Bilješka 21 4 11 3" xfId="34631"/>
    <cellStyle name="Bilješka 21 4 12" xfId="23504"/>
    <cellStyle name="Bilješka 21 4 13" xfId="46482"/>
    <cellStyle name="Bilješka 21 4 2" xfId="7773"/>
    <cellStyle name="Bilješka 21 4 2 10" xfId="14056"/>
    <cellStyle name="Bilješka 21 4 2 10 2" xfId="21495"/>
    <cellStyle name="Bilješka 21 4 2 10 2 2" xfId="34633"/>
    <cellStyle name="Bilješka 21 4 2 10 3" xfId="29673"/>
    <cellStyle name="Bilješka 21 4 2 10 4" xfId="34632"/>
    <cellStyle name="Bilješka 21 4 2 11" xfId="15304"/>
    <cellStyle name="Bilješka 21 4 2 11 2" xfId="30905"/>
    <cellStyle name="Bilješka 21 4 2 11 3" xfId="34634"/>
    <cellStyle name="Bilješka 21 4 2 12" xfId="23812"/>
    <cellStyle name="Bilješka 21 4 2 13" xfId="46857"/>
    <cellStyle name="Bilješka 21 4 2 2" xfId="8013"/>
    <cellStyle name="Bilješka 21 4 2 2 10" xfId="14935"/>
    <cellStyle name="Bilješka 21 4 2 2 10 2" xfId="30540"/>
    <cellStyle name="Bilješka 21 4 2 2 10 3" xfId="34635"/>
    <cellStyle name="Bilješka 21 4 2 2 11" xfId="22785"/>
    <cellStyle name="Bilješka 21 4 2 2 12" xfId="47102"/>
    <cellStyle name="Bilješka 21 4 2 2 2" xfId="8329"/>
    <cellStyle name="Bilješka 21 4 2 2 2 10" xfId="23294"/>
    <cellStyle name="Bilješka 21 4 2 2 2 11" xfId="24002"/>
    <cellStyle name="Bilješka 21 4 2 2 2 12" xfId="34636"/>
    <cellStyle name="Bilješka 21 4 2 2 2 13" xfId="47194"/>
    <cellStyle name="Bilješka 21 4 2 2 2 2" xfId="9507"/>
    <cellStyle name="Bilješka 21 4 2 2 2 2 2" xfId="16501"/>
    <cellStyle name="Bilješka 21 4 2 2 2 2 2 2" xfId="34638"/>
    <cellStyle name="Bilješka 21 4 2 2 2 2 2 2 2" xfId="55140"/>
    <cellStyle name="Bilješka 21 4 2 2 2 2 2 3" xfId="58321"/>
    <cellStyle name="Bilješka 21 4 2 2 2 2 2 4" xfId="52811"/>
    <cellStyle name="Bilješka 21 4 2 2 2 2 3" xfId="23300"/>
    <cellStyle name="Bilješka 21 4 2 2 2 2 3 2" xfId="52264"/>
    <cellStyle name="Bilješka 21 4 2 2 2 2 4" xfId="24819"/>
    <cellStyle name="Bilješka 21 4 2 2 2 2 4 2" xfId="54590"/>
    <cellStyle name="Bilješka 21 4 2 2 2 2 5" xfId="34637"/>
    <cellStyle name="Bilješka 21 4 2 2 2 2 5 2" xfId="57780"/>
    <cellStyle name="Bilješka 21 4 2 2 2 3" xfId="9632"/>
    <cellStyle name="Bilješka 21 4 2 2 2 3 2" xfId="17266"/>
    <cellStyle name="Bilješka 21 4 2 2 2 3 2 2" xfId="34640"/>
    <cellStyle name="Bilješka 21 4 2 2 2 3 2 3" xfId="52810"/>
    <cellStyle name="Bilješka 21 4 2 2 2 3 3" xfId="25393"/>
    <cellStyle name="Bilješka 21 4 2 2 2 3 3 2" xfId="55139"/>
    <cellStyle name="Bilješka 21 4 2 2 2 3 4" xfId="34639"/>
    <cellStyle name="Bilješka 21 4 2 2 2 3 4 2" xfId="58320"/>
    <cellStyle name="Bilješka 21 4 2 2 2 4" xfId="10716"/>
    <cellStyle name="Bilješka 21 4 2 2 2 4 2" xfId="18254"/>
    <cellStyle name="Bilješka 21 4 2 2 2 4 2 2" xfId="34642"/>
    <cellStyle name="Bilješka 21 4 2 2 2 4 3" xfId="26371"/>
    <cellStyle name="Bilješka 21 4 2 2 2 4 4" xfId="34641"/>
    <cellStyle name="Bilješka 21 4 2 2 2 4 5" xfId="47908"/>
    <cellStyle name="Bilješka 21 4 2 2 2 5" xfId="12190"/>
    <cellStyle name="Bilješka 21 4 2 2 2 5 2" xfId="19705"/>
    <cellStyle name="Bilješka 21 4 2 2 2 5 2 2" xfId="34644"/>
    <cellStyle name="Bilješka 21 4 2 2 2 5 3" xfId="27827"/>
    <cellStyle name="Bilješka 21 4 2 2 2 5 4" xfId="34643"/>
    <cellStyle name="Bilješka 21 4 2 2 2 5 5" xfId="49320"/>
    <cellStyle name="Bilješka 21 4 2 2 2 6" xfId="13084"/>
    <cellStyle name="Bilješka 21 4 2 2 2 6 2" xfId="20588"/>
    <cellStyle name="Bilješka 21 4 2 2 2 6 2 2" xfId="34646"/>
    <cellStyle name="Bilješka 21 4 2 2 2 6 3" xfId="28711"/>
    <cellStyle name="Bilješka 21 4 2 2 2 6 4" xfId="34645"/>
    <cellStyle name="Bilješka 21 4 2 2 2 6 5" xfId="51420"/>
    <cellStyle name="Bilješka 21 4 2 2 2 7" xfId="13206"/>
    <cellStyle name="Bilješka 21 4 2 2 2 7 2" xfId="20687"/>
    <cellStyle name="Bilješka 21 4 2 2 2 7 2 2" xfId="34648"/>
    <cellStyle name="Bilješka 21 4 2 2 2 7 3" xfId="28833"/>
    <cellStyle name="Bilješka 21 4 2 2 2 7 4" xfId="34647"/>
    <cellStyle name="Bilješka 21 4 2 2 2 7 5" xfId="56963"/>
    <cellStyle name="Bilješka 21 4 2 2 2 8" xfId="14262"/>
    <cellStyle name="Bilješka 21 4 2 2 2 8 2" xfId="21678"/>
    <cellStyle name="Bilješka 21 4 2 2 2 8 2 2" xfId="34650"/>
    <cellStyle name="Bilješka 21 4 2 2 2 8 3" xfId="29874"/>
    <cellStyle name="Bilješka 21 4 2 2 2 8 4" xfId="34649"/>
    <cellStyle name="Bilješka 21 4 2 2 2 9" xfId="15263"/>
    <cellStyle name="Bilješka 21 4 2 2 2 9 2" xfId="30864"/>
    <cellStyle name="Bilješka 21 4 2 2 2 9 3" xfId="34651"/>
    <cellStyle name="Bilješka 21 4 2 2 2_Hotel Fortuna" xfId="50326"/>
    <cellStyle name="Bilješka 21 4 2 2 3" xfId="9191"/>
    <cellStyle name="Bilješka 21 4 2 2 3 2" xfId="16405"/>
    <cellStyle name="Bilješka 21 4 2 2 3 2 2" xfId="34652"/>
    <cellStyle name="Bilješka 21 4 2 2 3 2 2 2" xfId="55141"/>
    <cellStyle name="Bilješka 21 4 2 2 3 2 3" xfId="58322"/>
    <cellStyle name="Bilješka 21 4 2 2 3 2 4" xfId="52812"/>
    <cellStyle name="Bilješka 21 4 2 2 3 3" xfId="17038"/>
    <cellStyle name="Bilješka 21 4 2 2 3 3 2" xfId="34653"/>
    <cellStyle name="Bilješka 21 4 2 2 3 3 3" xfId="52168"/>
    <cellStyle name="Bilješka 21 4 2 2 3 4" xfId="24723"/>
    <cellStyle name="Bilješka 21 4 2 2 3 4 2" xfId="54494"/>
    <cellStyle name="Bilješka 21 4 2 2 3 5" xfId="57684"/>
    <cellStyle name="Bilješka 21 4 2 2 3 6" xfId="47576"/>
    <cellStyle name="Bilješka 21 4 2 2 4" xfId="10263"/>
    <cellStyle name="Bilješka 21 4 2 2 4 2" xfId="17829"/>
    <cellStyle name="Bilješka 21 4 2 2 4 2 2" xfId="34655"/>
    <cellStyle name="Bilješka 21 4 2 2 4 2 3" xfId="52809"/>
    <cellStyle name="Bilješka 21 4 2 2 4 3" xfId="25948"/>
    <cellStyle name="Bilješka 21 4 2 2 4 3 2" xfId="55138"/>
    <cellStyle name="Bilješka 21 4 2 2 4 4" xfId="34654"/>
    <cellStyle name="Bilješka 21 4 2 2 4 4 2" xfId="58319"/>
    <cellStyle name="Bilješka 21 4 2 2 4 5" xfId="49223"/>
    <cellStyle name="Bilješka 21 4 2 2 5" xfId="10883"/>
    <cellStyle name="Bilješka 21 4 2 2 5 2" xfId="18415"/>
    <cellStyle name="Bilješka 21 4 2 2 5 2 2" xfId="34657"/>
    <cellStyle name="Bilješka 21 4 2 2 5 3" xfId="26534"/>
    <cellStyle name="Bilješka 21 4 2 2 5 4" xfId="34656"/>
    <cellStyle name="Bilješka 21 4 2 2 5 5" xfId="52366"/>
    <cellStyle name="Bilješka 21 4 2 2 6" xfId="11874"/>
    <cellStyle name="Bilješka 21 4 2 2 6 2" xfId="19389"/>
    <cellStyle name="Bilješka 21 4 2 2 6 2 2" xfId="34659"/>
    <cellStyle name="Bilješka 21 4 2 2 6 3" xfId="27514"/>
    <cellStyle name="Bilješka 21 4 2 2 6 4" xfId="34658"/>
    <cellStyle name="Bilješka 21 4 2 2 6 5" xfId="56647"/>
    <cellStyle name="Bilješka 21 4 2 2 7" xfId="12768"/>
    <cellStyle name="Bilješka 21 4 2 2 7 2" xfId="20272"/>
    <cellStyle name="Bilješka 21 4 2 2 7 2 2" xfId="34661"/>
    <cellStyle name="Bilješka 21 4 2 2 7 3" xfId="28398"/>
    <cellStyle name="Bilješka 21 4 2 2 7 4" xfId="34660"/>
    <cellStyle name="Bilješka 21 4 2 2 8" xfId="13835"/>
    <cellStyle name="Bilješka 21 4 2 2 8 2" xfId="21298"/>
    <cellStyle name="Bilješka 21 4 2 2 8 2 2" xfId="34663"/>
    <cellStyle name="Bilješka 21 4 2 2 8 3" xfId="29455"/>
    <cellStyle name="Bilješka 21 4 2 2 8 4" xfId="34662"/>
    <cellStyle name="Bilješka 21 4 2 2 9" xfId="13553"/>
    <cellStyle name="Bilješka 21 4 2 2 9 2" xfId="21024"/>
    <cellStyle name="Bilješka 21 4 2 2 9 2 2" xfId="34665"/>
    <cellStyle name="Bilješka 21 4 2 2 9 3" xfId="29176"/>
    <cellStyle name="Bilješka 21 4 2 2 9 4" xfId="34664"/>
    <cellStyle name="Bilješka 21 4 2 2_Hotel Fortuna" xfId="50376"/>
    <cellStyle name="Bilješka 21 4 2 3" xfId="7830"/>
    <cellStyle name="Bilješka 21 4 2 3 10" xfId="23706"/>
    <cellStyle name="Bilješka 21 4 2 3 11" xfId="23398"/>
    <cellStyle name="Bilješka 21 4 2 3 12" xfId="34666"/>
    <cellStyle name="Bilješka 21 4 2 3 2" xfId="9008"/>
    <cellStyle name="Bilješka 21 4 2 3 2 2" xfId="16518"/>
    <cellStyle name="Bilješka 21 4 2 3 2 2 2" xfId="34668"/>
    <cellStyle name="Bilješka 21 4 2 3 2 2 2 2" xfId="52814"/>
    <cellStyle name="Bilješka 21 4 2 3 2 2 3" xfId="55143"/>
    <cellStyle name="Bilješka 21 4 2 3 2 2 4" xfId="58324"/>
    <cellStyle name="Bilješka 21 4 2 3 2 2 5" xfId="47320"/>
    <cellStyle name="Bilješka 21 4 2 3 2 3" xfId="23842"/>
    <cellStyle name="Bilješka 21 4 2 3 2 4" xfId="24836"/>
    <cellStyle name="Bilješka 21 4 2 3 2 4 2" xfId="48309"/>
    <cellStyle name="Bilješka 21 4 2 3 2 5" xfId="34667"/>
    <cellStyle name="Bilješka 21 4 2 3 2 5 2" xfId="49337"/>
    <cellStyle name="Bilješka 21 4 2 3 2 6" xfId="54607"/>
    <cellStyle name="Bilješka 21 4 2 3 2 7" xfId="57797"/>
    <cellStyle name="Bilješka 21 4 2 3 2 8" xfId="47211"/>
    <cellStyle name="Bilješka 21 4 2 3 2_Hotel Fortuna" xfId="49445"/>
    <cellStyle name="Bilješka 21 4 2 3 3" xfId="9727"/>
    <cellStyle name="Bilješka 21 4 2 3 3 2" xfId="15864"/>
    <cellStyle name="Bilješka 21 4 2 3 3 2 2" xfId="34670"/>
    <cellStyle name="Bilješka 21 4 2 3 3 2 2 2" xfId="55144"/>
    <cellStyle name="Bilješka 21 4 2 3 3 2 3" xfId="58325"/>
    <cellStyle name="Bilješka 21 4 2 3 3 2 4" xfId="52815"/>
    <cellStyle name="Bilješka 21 4 2 3 3 3" xfId="22713"/>
    <cellStyle name="Bilješka 21 4 2 3 3 3 2" xfId="51627"/>
    <cellStyle name="Bilješka 21 4 2 3 3 4" xfId="24182"/>
    <cellStyle name="Bilješka 21 4 2 3 3 4 2" xfId="53953"/>
    <cellStyle name="Bilješka 21 4 2 3 3 5" xfId="34669"/>
    <cellStyle name="Bilješka 21 4 2 3 3 5 2" xfId="57143"/>
    <cellStyle name="Bilješka 21 4 2 3 3 6" xfId="47724"/>
    <cellStyle name="Bilješka 21 4 2 3 4" xfId="10952"/>
    <cellStyle name="Bilješka 21 4 2 3 4 2" xfId="18483"/>
    <cellStyle name="Bilješka 21 4 2 3 4 2 2" xfId="34672"/>
    <cellStyle name="Bilješka 21 4 2 3 4 2 3" xfId="52813"/>
    <cellStyle name="Bilješka 21 4 2 3 4 3" xfId="26602"/>
    <cellStyle name="Bilješka 21 4 2 3 4 3 2" xfId="55142"/>
    <cellStyle name="Bilješka 21 4 2 3 4 4" xfId="34671"/>
    <cellStyle name="Bilješka 21 4 2 3 4 4 2" xfId="58323"/>
    <cellStyle name="Bilješka 21 4 2 3 4 5" xfId="48680"/>
    <cellStyle name="Bilješka 21 4 2 3 5" xfId="11691"/>
    <cellStyle name="Bilješka 21 4 2 3 5 2" xfId="19206"/>
    <cellStyle name="Bilješka 21 4 2 3 5 2 2" xfId="34674"/>
    <cellStyle name="Bilješka 21 4 2 3 5 3" xfId="27333"/>
    <cellStyle name="Bilješka 21 4 2 3 5 4" xfId="34673"/>
    <cellStyle name="Bilješka 21 4 2 3 5 5" xfId="50740"/>
    <cellStyle name="Bilješka 21 4 2 3 6" xfId="12585"/>
    <cellStyle name="Bilješka 21 4 2 3 6 2" xfId="20089"/>
    <cellStyle name="Bilješka 21 4 2 3 6 2 2" xfId="34676"/>
    <cellStyle name="Bilješka 21 4 2 3 6 3" xfId="28217"/>
    <cellStyle name="Bilješka 21 4 2 3 6 4" xfId="34675"/>
    <cellStyle name="Bilješka 21 4 2 3 6 5" xfId="56230"/>
    <cellStyle name="Bilješka 21 4 2 3 7" xfId="13301"/>
    <cellStyle name="Bilješka 21 4 2 3 7 2" xfId="20777"/>
    <cellStyle name="Bilješka 21 4 2 3 7 2 2" xfId="34678"/>
    <cellStyle name="Bilješka 21 4 2 3 7 3" xfId="28927"/>
    <cellStyle name="Bilješka 21 4 2 3 7 4" xfId="34677"/>
    <cellStyle name="Bilješka 21 4 2 3 8" xfId="14573"/>
    <cellStyle name="Bilješka 21 4 2 3 8 2" xfId="21958"/>
    <cellStyle name="Bilješka 21 4 2 3 8 2 2" xfId="34680"/>
    <cellStyle name="Bilješka 21 4 2 3 8 3" xfId="30180"/>
    <cellStyle name="Bilješka 21 4 2 3 8 4" xfId="34679"/>
    <cellStyle name="Bilješka 21 4 2 3 9" xfId="14820"/>
    <cellStyle name="Bilješka 21 4 2 3 9 2" xfId="30426"/>
    <cellStyle name="Bilješka 21 4 2 3 9 3" xfId="34681"/>
    <cellStyle name="Bilješka 21 4 2 3_Hotel Fortuna" xfId="49583"/>
    <cellStyle name="Bilješka 21 4 2 4" xfId="8951"/>
    <cellStyle name="Bilješka 21 4 2 4 2" xfId="16149"/>
    <cellStyle name="Bilješka 21 4 2 4 2 2" xfId="34682"/>
    <cellStyle name="Bilješka 21 4 2 4 2 2 2" xfId="55145"/>
    <cellStyle name="Bilješka 21 4 2 4 2 3" xfId="58326"/>
    <cellStyle name="Bilješka 21 4 2 4 2 4" xfId="52816"/>
    <cellStyle name="Bilješka 21 4 2 4 3" xfId="16929"/>
    <cellStyle name="Bilješka 21 4 2 4 3 2" xfId="34683"/>
    <cellStyle name="Bilješka 21 4 2 4 3 3" xfId="51912"/>
    <cellStyle name="Bilješka 21 4 2 4 4" xfId="24467"/>
    <cellStyle name="Bilješka 21 4 2 4 4 2" xfId="54238"/>
    <cellStyle name="Bilješka 21 4 2 4 5" xfId="57428"/>
    <cellStyle name="Bilješka 21 4 2 4 6" xfId="48355"/>
    <cellStyle name="Bilješka 21 4 2 5" xfId="10189"/>
    <cellStyle name="Bilješka 21 4 2 5 2" xfId="17764"/>
    <cellStyle name="Bilješka 21 4 2 5 2 2" xfId="34685"/>
    <cellStyle name="Bilješka 21 4 2 5 2 3" xfId="52808"/>
    <cellStyle name="Bilješka 21 4 2 5 3" xfId="25883"/>
    <cellStyle name="Bilješka 21 4 2 5 3 2" xfId="55137"/>
    <cellStyle name="Bilješka 21 4 2 5 4" xfId="34684"/>
    <cellStyle name="Bilješka 21 4 2 5 4 2" xfId="58318"/>
    <cellStyle name="Bilješka 21 4 2 5 5" xfId="48965"/>
    <cellStyle name="Bilješka 21 4 2 6" xfId="10711"/>
    <cellStyle name="Bilješka 21 4 2 6 2" xfId="18249"/>
    <cellStyle name="Bilješka 21 4 2 6 2 2" xfId="34687"/>
    <cellStyle name="Bilješka 21 4 2 6 3" xfId="26366"/>
    <cellStyle name="Bilješka 21 4 2 6 4" xfId="34686"/>
    <cellStyle name="Bilješka 21 4 2 6 5" xfId="50495"/>
    <cellStyle name="Bilješka 21 4 2 7" xfId="11634"/>
    <cellStyle name="Bilješka 21 4 2 7 2" xfId="19149"/>
    <cellStyle name="Bilješka 21 4 2 7 2 2" xfId="34689"/>
    <cellStyle name="Bilješka 21 4 2 7 3" xfId="27277"/>
    <cellStyle name="Bilješka 21 4 2 7 4" xfId="34688"/>
    <cellStyle name="Bilješka 21 4 2 7 5" xfId="56285"/>
    <cellStyle name="Bilješka 21 4 2 8" xfId="12528"/>
    <cellStyle name="Bilješka 21 4 2 8 2" xfId="20032"/>
    <cellStyle name="Bilješka 21 4 2 8 2 2" xfId="34691"/>
    <cellStyle name="Bilješka 21 4 2 8 3" xfId="28161"/>
    <cellStyle name="Bilješka 21 4 2 8 4" xfId="34690"/>
    <cellStyle name="Bilješka 21 4 2 9" xfId="13761"/>
    <cellStyle name="Bilješka 21 4 2 9 2" xfId="21226"/>
    <cellStyle name="Bilješka 21 4 2 9 2 2" xfId="34693"/>
    <cellStyle name="Bilješka 21 4 2 9 3" xfId="29381"/>
    <cellStyle name="Bilješka 21 4 2 9 4" xfId="34692"/>
    <cellStyle name="Bilješka 21 4 2_Hotel Fortuna" xfId="49869"/>
    <cellStyle name="Bilješka 21 4 3" xfId="7819"/>
    <cellStyle name="Bilješka 21 4 3 10" xfId="23263"/>
    <cellStyle name="Bilješka 21 4 3 11" xfId="22396"/>
    <cellStyle name="Bilješka 21 4 3 12" xfId="34694"/>
    <cellStyle name="Bilješka 21 4 3 13" xfId="46534"/>
    <cellStyle name="Bilješka 21 4 3 2" xfId="8997"/>
    <cellStyle name="Bilješka 21 4 3 2 2" xfId="15814"/>
    <cellStyle name="Bilješka 21 4 3 2 2 2" xfId="34696"/>
    <cellStyle name="Bilješka 21 4 3 2 2 2 2" xfId="55147"/>
    <cellStyle name="Bilješka 21 4 3 2 2 3" xfId="58328"/>
    <cellStyle name="Bilješka 21 4 3 2 2 4" xfId="52818"/>
    <cellStyle name="Bilješka 21 4 3 2 3" xfId="22431"/>
    <cellStyle name="Bilješka 21 4 3 2 3 2" xfId="51577"/>
    <cellStyle name="Bilješka 21 4 3 2 4" xfId="24132"/>
    <cellStyle name="Bilješka 21 4 3 2 4 2" xfId="53903"/>
    <cellStyle name="Bilješka 21 4 3 2 5" xfId="34695"/>
    <cellStyle name="Bilješka 21 4 3 2 5 2" xfId="57093"/>
    <cellStyle name="Bilješka 21 4 3 3" xfId="10030"/>
    <cellStyle name="Bilješka 21 4 3 3 2" xfId="17617"/>
    <cellStyle name="Bilješka 21 4 3 3 2 2" xfId="34698"/>
    <cellStyle name="Bilješka 21 4 3 3 2 3" xfId="52817"/>
    <cellStyle name="Bilješka 21 4 3 3 3" xfId="25739"/>
    <cellStyle name="Bilješka 21 4 3 3 3 2" xfId="55146"/>
    <cellStyle name="Bilješka 21 4 3 3 4" xfId="34697"/>
    <cellStyle name="Bilješka 21 4 3 3 4 2" xfId="58327"/>
    <cellStyle name="Bilješka 21 4 3 4" xfId="10507"/>
    <cellStyle name="Bilješka 21 4 3 4 2" xfId="18049"/>
    <cellStyle name="Bilješka 21 4 3 4 2 2" xfId="34700"/>
    <cellStyle name="Bilješka 21 4 3 4 3" xfId="26165"/>
    <cellStyle name="Bilješka 21 4 3 4 4" xfId="34699"/>
    <cellStyle name="Bilješka 21 4 3 4 5" xfId="48313"/>
    <cellStyle name="Bilješka 21 4 3 5" xfId="11680"/>
    <cellStyle name="Bilješka 21 4 3 5 2" xfId="19195"/>
    <cellStyle name="Bilješka 21 4 3 5 2 2" xfId="34702"/>
    <cellStyle name="Bilješka 21 4 3 5 3" xfId="27322"/>
    <cellStyle name="Bilješka 21 4 3 5 4" xfId="34701"/>
    <cellStyle name="Bilješka 21 4 3 5 5" xfId="48629"/>
    <cellStyle name="Bilješka 21 4 3 6" xfId="12574"/>
    <cellStyle name="Bilješka 21 4 3 6 2" xfId="20078"/>
    <cellStyle name="Bilješka 21 4 3 6 2 2" xfId="34704"/>
    <cellStyle name="Bilješka 21 4 3 6 3" xfId="28206"/>
    <cellStyle name="Bilješka 21 4 3 6 4" xfId="34703"/>
    <cellStyle name="Bilješka 21 4 3 6 5" xfId="50777"/>
    <cellStyle name="Bilješka 21 4 3 7" xfId="13601"/>
    <cellStyle name="Bilješka 21 4 3 7 2" xfId="21071"/>
    <cellStyle name="Bilješka 21 4 3 7 2 2" xfId="34706"/>
    <cellStyle name="Bilješka 21 4 3 7 3" xfId="29224"/>
    <cellStyle name="Bilješka 21 4 3 7 4" xfId="34705"/>
    <cellStyle name="Bilješka 21 4 3 7 5" xfId="56238"/>
    <cellStyle name="Bilješka 21 4 3 8" xfId="14322"/>
    <cellStyle name="Bilješka 21 4 3 8 2" xfId="21733"/>
    <cellStyle name="Bilješka 21 4 3 8 2 2" xfId="34708"/>
    <cellStyle name="Bilješka 21 4 3 8 3" xfId="29934"/>
    <cellStyle name="Bilješka 21 4 3 8 4" xfId="34707"/>
    <cellStyle name="Bilješka 21 4 3 9" xfId="15027"/>
    <cellStyle name="Bilješka 21 4 3 9 2" xfId="30631"/>
    <cellStyle name="Bilješka 21 4 3 9 3" xfId="34709"/>
    <cellStyle name="Bilješka 21 4 3_Hotel Fortuna" xfId="49819"/>
    <cellStyle name="Bilješka 21 4 4" xfId="8753"/>
    <cellStyle name="Bilješka 21 4 4 2" xfId="15761"/>
    <cellStyle name="Bilješka 21 4 4 2 2" xfId="34710"/>
    <cellStyle name="Bilješka 21 4 4 2 2 2" xfId="55148"/>
    <cellStyle name="Bilješka 21 4 4 2 3" xfId="58329"/>
    <cellStyle name="Bilješka 21 4 4 2 4" xfId="52819"/>
    <cellStyle name="Bilješka 21 4 4 3" xfId="16637"/>
    <cellStyle name="Bilješka 21 4 4 3 2" xfId="34711"/>
    <cellStyle name="Bilješka 21 4 4 3 3" xfId="51524"/>
    <cellStyle name="Bilješka 21 4 4 4" xfId="24079"/>
    <cellStyle name="Bilješka 21 4 4 4 2" xfId="51408"/>
    <cellStyle name="Bilješka 21 4 4 5" xfId="57040"/>
    <cellStyle name="Bilješka 21 4 4 6" xfId="47759"/>
    <cellStyle name="Bilješka 21 4 5" xfId="10337"/>
    <cellStyle name="Bilješka 21 4 5 2" xfId="17891"/>
    <cellStyle name="Bilješka 21 4 5 2 2" xfId="34713"/>
    <cellStyle name="Bilješka 21 4 5 2 3" xfId="52807"/>
    <cellStyle name="Bilješka 21 4 5 3" xfId="26008"/>
    <cellStyle name="Bilješka 21 4 5 3 2" xfId="55136"/>
    <cellStyle name="Bilješka 21 4 5 4" xfId="34712"/>
    <cellStyle name="Bilješka 21 4 5 4 2" xfId="58317"/>
    <cellStyle name="Bilješka 21 4 5 5" xfId="48576"/>
    <cellStyle name="Bilješka 21 4 6" xfId="10888"/>
    <cellStyle name="Bilješka 21 4 6 2" xfId="18420"/>
    <cellStyle name="Bilješka 21 4 6 2 2" xfId="34715"/>
    <cellStyle name="Bilješka 21 4 6 3" xfId="26539"/>
    <cellStyle name="Bilješka 21 4 6 4" xfId="34714"/>
    <cellStyle name="Bilješka 21 4 6 5" xfId="51120"/>
    <cellStyle name="Bilješka 21 4 7" xfId="11437"/>
    <cellStyle name="Bilješka 21 4 7 2" xfId="18952"/>
    <cellStyle name="Bilješka 21 4 7 2 2" xfId="34717"/>
    <cellStyle name="Bilješka 21 4 7 3" xfId="27083"/>
    <cellStyle name="Bilješka 21 4 7 4" xfId="34716"/>
    <cellStyle name="Bilješka 21 4 7 5" xfId="56469"/>
    <cellStyle name="Bilješka 21 4 8" xfId="12330"/>
    <cellStyle name="Bilješka 21 4 8 2" xfId="19835"/>
    <cellStyle name="Bilješka 21 4 8 2 2" xfId="34719"/>
    <cellStyle name="Bilješka 21 4 8 3" xfId="27966"/>
    <cellStyle name="Bilješka 21 4 8 4" xfId="34718"/>
    <cellStyle name="Bilješka 21 4 9" xfId="13905"/>
    <cellStyle name="Bilješka 21 4 9 2" xfId="21368"/>
    <cellStyle name="Bilješka 21 4 9 2 2" xfId="34721"/>
    <cellStyle name="Bilješka 21 4 9 3" xfId="29523"/>
    <cellStyle name="Bilješka 21 4 9 4" xfId="34720"/>
    <cellStyle name="Bilješka 21 4_Hotel Fortuna" xfId="49570"/>
    <cellStyle name="Bilješka 21 5" xfId="8374"/>
    <cellStyle name="Bilješka 21 5 2" xfId="16939"/>
    <cellStyle name="Bilješka 21 5 2 2" xfId="34723"/>
    <cellStyle name="Bilješka 21 5 2 3" xfId="52775"/>
    <cellStyle name="Bilješka 21 5 3" xfId="24965"/>
    <cellStyle name="Bilješka 21 5 3 2" xfId="55104"/>
    <cellStyle name="Bilješka 21 5 4" xfId="34722"/>
    <cellStyle name="Bilješka 21 5 4 2" xfId="58285"/>
    <cellStyle name="Bilješka 21 5 5" xfId="47684"/>
    <cellStyle name="Bilješka 21 6" xfId="8415"/>
    <cellStyle name="Bilješka 21 6 2" xfId="16683"/>
    <cellStyle name="Bilješka 21 6 2 2" xfId="34725"/>
    <cellStyle name="Bilješka 21 6 3" xfId="25006"/>
    <cellStyle name="Bilješka 21 6 4" xfId="34724"/>
    <cellStyle name="Bilješka 21 6 5" xfId="48439"/>
    <cellStyle name="Bilješka 21 7" xfId="10851"/>
    <cellStyle name="Bilješka 21 7 2" xfId="18386"/>
    <cellStyle name="Bilješka 21 7 2 2" xfId="34727"/>
    <cellStyle name="Bilješka 21 7 3" xfId="26503"/>
    <cellStyle name="Bilješka 21 7 4" xfId="34726"/>
    <cellStyle name="Bilješka 21 7 5" xfId="50601"/>
    <cellStyle name="Bilješka 21 8" xfId="10775"/>
    <cellStyle name="Bilješka 21 8 2" xfId="18311"/>
    <cellStyle name="Bilješka 21 8 2 2" xfId="34729"/>
    <cellStyle name="Bilješka 21 8 3" xfId="26428"/>
    <cellStyle name="Bilješka 21 8 4" xfId="34728"/>
    <cellStyle name="Bilješka 21 8 5" xfId="50618"/>
    <cellStyle name="Bilješka 21 9" xfId="10993"/>
    <cellStyle name="Bilješka 21 9 2" xfId="18524"/>
    <cellStyle name="Bilješka 21 9 2 2" xfId="34731"/>
    <cellStyle name="Bilješka 21 9 3" xfId="26642"/>
    <cellStyle name="Bilješka 21 9 4" xfId="34730"/>
    <cellStyle name="Bilješka 21_Hotel Fortuna" xfId="49897"/>
    <cellStyle name="Bilješka 22" xfId="2408"/>
    <cellStyle name="Bilješka 22 10" xfId="10801"/>
    <cellStyle name="Bilješka 22 10 2" xfId="18336"/>
    <cellStyle name="Bilješka 22 10 2 2" xfId="34733"/>
    <cellStyle name="Bilješka 22 10 3" xfId="26454"/>
    <cellStyle name="Bilješka 22 10 4" xfId="34732"/>
    <cellStyle name="Bilješka 22 11" xfId="13144"/>
    <cellStyle name="Bilješka 22 11 2" xfId="20628"/>
    <cellStyle name="Bilješka 22 11 2 2" xfId="34735"/>
    <cellStyle name="Bilješka 22 11 3" xfId="28771"/>
    <cellStyle name="Bilješka 22 11 4" xfId="34734"/>
    <cellStyle name="Bilješka 22 12" xfId="14471"/>
    <cellStyle name="Bilješka 22 12 2" xfId="30081"/>
    <cellStyle name="Bilješka 22 12 3" xfId="34736"/>
    <cellStyle name="Bilješka 22 13" xfId="22244"/>
    <cellStyle name="Bilješka 22 13 2" xfId="34737"/>
    <cellStyle name="Bilješka 22 14" xfId="45929"/>
    <cellStyle name="Bilješka 22 15" xfId="6918"/>
    <cellStyle name="Bilješka 22 2" xfId="7456"/>
    <cellStyle name="Bilješka 22 2 10" xfId="12207"/>
    <cellStyle name="Bilješka 22 2 10 2" xfId="19722"/>
    <cellStyle name="Bilješka 22 2 10 2 2" xfId="34739"/>
    <cellStyle name="Bilješka 22 2 10 3" xfId="27844"/>
    <cellStyle name="Bilješka 22 2 10 4" xfId="34738"/>
    <cellStyle name="Bilješka 22 2 11" xfId="13623"/>
    <cellStyle name="Bilješka 22 2 11 2" xfId="21092"/>
    <cellStyle name="Bilješka 22 2 11 2 2" xfId="34741"/>
    <cellStyle name="Bilješka 22 2 11 3" xfId="29246"/>
    <cellStyle name="Bilješka 22 2 11 4" xfId="34740"/>
    <cellStyle name="Bilješka 22 2 12" xfId="10464"/>
    <cellStyle name="Bilješka 22 2 12 2" xfId="18008"/>
    <cellStyle name="Bilješka 22 2 12 2 2" xfId="34743"/>
    <cellStyle name="Bilješka 22 2 12 3" xfId="26124"/>
    <cellStyle name="Bilješka 22 2 12 4" xfId="34742"/>
    <cellStyle name="Bilješka 22 2 13" xfId="14569"/>
    <cellStyle name="Bilješka 22 2 13 2" xfId="30176"/>
    <cellStyle name="Bilješka 22 2 13 3" xfId="34744"/>
    <cellStyle name="Bilješka 22 2 14" xfId="23904"/>
    <cellStyle name="Bilješka 22 2 2" xfId="7642"/>
    <cellStyle name="Bilješka 22 2 2 10" xfId="15356"/>
    <cellStyle name="Bilješka 22 2 2 10 2" xfId="30956"/>
    <cellStyle name="Bilješka 22 2 2 10 3" xfId="34745"/>
    <cellStyle name="Bilješka 22 2 2 11" xfId="23171"/>
    <cellStyle name="Bilješka 22 2 2 12" xfId="46730"/>
    <cellStyle name="Bilješka 22 2 2 2" xfId="8214"/>
    <cellStyle name="Bilješka 22 2 2 2 10" xfId="23241"/>
    <cellStyle name="Bilješka 22 2 2 2 11" xfId="22616"/>
    <cellStyle name="Bilješka 22 2 2 2 12" xfId="34746"/>
    <cellStyle name="Bilješka 22 2 2 2 13" xfId="47007"/>
    <cellStyle name="Bilješka 22 2 2 2 2" xfId="9392"/>
    <cellStyle name="Bilješka 22 2 2 2 2 2" xfId="16307"/>
    <cellStyle name="Bilješka 22 2 2 2 2 2 2" xfId="34748"/>
    <cellStyle name="Bilješka 22 2 2 2 2 2 2 2" xfId="55153"/>
    <cellStyle name="Bilješka 22 2 2 2 2 2 3" xfId="58334"/>
    <cellStyle name="Bilješka 22 2 2 2 2 2 4" xfId="52824"/>
    <cellStyle name="Bilješka 22 2 2 2 2 3" xfId="23037"/>
    <cellStyle name="Bilješka 22 2 2 2 2 3 2" xfId="52070"/>
    <cellStyle name="Bilješka 22 2 2 2 2 4" xfId="24625"/>
    <cellStyle name="Bilješka 22 2 2 2 2 4 2" xfId="54396"/>
    <cellStyle name="Bilješka 22 2 2 2 2 5" xfId="34747"/>
    <cellStyle name="Bilješka 22 2 2 2 2 5 2" xfId="57586"/>
    <cellStyle name="Bilješka 22 2 2 2 3" xfId="10400"/>
    <cellStyle name="Bilješka 22 2 2 2 3 2" xfId="17944"/>
    <cellStyle name="Bilješka 22 2 2 2 3 2 2" xfId="34750"/>
    <cellStyle name="Bilješka 22 2 2 2 3 2 3" xfId="52823"/>
    <cellStyle name="Bilješka 22 2 2 2 3 3" xfId="26061"/>
    <cellStyle name="Bilješka 22 2 2 2 3 3 2" xfId="55152"/>
    <cellStyle name="Bilješka 22 2 2 2 3 4" xfId="34749"/>
    <cellStyle name="Bilješka 22 2 2 2 3 4 2" xfId="58333"/>
    <cellStyle name="Bilješka 22 2 2 2 4" xfId="11274"/>
    <cellStyle name="Bilješka 22 2 2 2 4 2" xfId="18798"/>
    <cellStyle name="Bilješka 22 2 2 2 4 2 2" xfId="34752"/>
    <cellStyle name="Bilješka 22 2 2 2 4 3" xfId="26922"/>
    <cellStyle name="Bilješka 22 2 2 2 4 4" xfId="34751"/>
    <cellStyle name="Bilješka 22 2 2 2 4 5" xfId="47473"/>
    <cellStyle name="Bilješka 22 2 2 2 5" xfId="12075"/>
    <cellStyle name="Bilješka 22 2 2 2 5 2" xfId="19590"/>
    <cellStyle name="Bilješka 22 2 2 2 5 2 2" xfId="34754"/>
    <cellStyle name="Bilješka 22 2 2 2 5 3" xfId="27713"/>
    <cellStyle name="Bilješka 22 2 2 2 5 4" xfId="34753"/>
    <cellStyle name="Bilješka 22 2 2 2 5 5" xfId="49125"/>
    <cellStyle name="Bilješka 22 2 2 2 6" xfId="12969"/>
    <cellStyle name="Bilješka 22 2 2 2 6 2" xfId="20473"/>
    <cellStyle name="Bilješka 22 2 2 2 6 2 2" xfId="34756"/>
    <cellStyle name="Bilješka 22 2 2 2 6 3" xfId="28597"/>
    <cellStyle name="Bilješka 22 2 2 2 6 4" xfId="34755"/>
    <cellStyle name="Bilješka 22 2 2 2 6 5" xfId="51375"/>
    <cellStyle name="Bilješka 22 2 2 2 7" xfId="13969"/>
    <cellStyle name="Bilješka 22 2 2 2 7 2" xfId="21429"/>
    <cellStyle name="Bilješka 22 2 2 2 7 2 2" xfId="34758"/>
    <cellStyle name="Bilješka 22 2 2 2 7 3" xfId="29587"/>
    <cellStyle name="Bilješka 22 2 2 2 7 4" xfId="34757"/>
    <cellStyle name="Bilješka 22 2 2 2 7 5" xfId="56848"/>
    <cellStyle name="Bilješka 22 2 2 2 8" xfId="13944"/>
    <cellStyle name="Bilješka 22 2 2 2 8 2" xfId="21404"/>
    <cellStyle name="Bilješka 22 2 2 2 8 2 2" xfId="34760"/>
    <cellStyle name="Bilješka 22 2 2 2 8 3" xfId="29562"/>
    <cellStyle name="Bilješka 22 2 2 2 8 4" xfId="34759"/>
    <cellStyle name="Bilješka 22 2 2 2 9" xfId="13265"/>
    <cellStyle name="Bilješka 22 2 2 2 9 2" xfId="28891"/>
    <cellStyle name="Bilješka 22 2 2 2 9 3" xfId="34761"/>
    <cellStyle name="Bilješka 22 2 2 2_Hotel Fortuna" xfId="49654"/>
    <cellStyle name="Bilješka 22 2 2 3" xfId="8819"/>
    <cellStyle name="Bilješka 22 2 2 3 2" xfId="16020"/>
    <cellStyle name="Bilješka 22 2 2 3 2 2" xfId="34762"/>
    <cellStyle name="Bilješka 22 2 2 3 2 2 2" xfId="55154"/>
    <cellStyle name="Bilješka 22 2 2 3 2 3" xfId="58335"/>
    <cellStyle name="Bilješka 22 2 2 3 2 4" xfId="52825"/>
    <cellStyle name="Bilješka 22 2 2 3 3" xfId="16802"/>
    <cellStyle name="Bilješka 22 2 2 3 3 2" xfId="34763"/>
    <cellStyle name="Bilješka 22 2 2 3 3 3" xfId="51783"/>
    <cellStyle name="Bilješka 22 2 2 3 4" xfId="24338"/>
    <cellStyle name="Bilješka 22 2 2 3 4 2" xfId="54109"/>
    <cellStyle name="Bilješka 22 2 2 3 5" xfId="57299"/>
    <cellStyle name="Bilješka 22 2 2 3 6" xfId="47562"/>
    <cellStyle name="Bilješka 22 2 2 4" xfId="10280"/>
    <cellStyle name="Bilješka 22 2 2 4 2" xfId="17842"/>
    <cellStyle name="Bilješka 22 2 2 4 2 2" xfId="34765"/>
    <cellStyle name="Bilješka 22 2 2 4 2 3" xfId="52822"/>
    <cellStyle name="Bilješka 22 2 2 4 3" xfId="25960"/>
    <cellStyle name="Bilješka 22 2 2 4 3 2" xfId="55151"/>
    <cellStyle name="Bilješka 22 2 2 4 4" xfId="34764"/>
    <cellStyle name="Bilješka 22 2 2 4 4 2" xfId="58332"/>
    <cellStyle name="Bilješka 22 2 2 4 5" xfId="48836"/>
    <cellStyle name="Bilješka 22 2 2 5" xfId="11173"/>
    <cellStyle name="Bilješka 22 2 2 5 2" xfId="18700"/>
    <cellStyle name="Bilješka 22 2 2 5 2 2" xfId="34767"/>
    <cellStyle name="Bilješka 22 2 2 5 3" xfId="26822"/>
    <cellStyle name="Bilješka 22 2 2 5 4" xfId="34766"/>
    <cellStyle name="Bilješka 22 2 2 5 5" xfId="50911"/>
    <cellStyle name="Bilješka 22 2 2 6" xfId="11503"/>
    <cellStyle name="Bilješka 22 2 2 6 2" xfId="19018"/>
    <cellStyle name="Bilješka 22 2 2 6 2 2" xfId="34769"/>
    <cellStyle name="Bilješka 22 2 2 6 3" xfId="27148"/>
    <cellStyle name="Bilješka 22 2 2 6 4" xfId="34768"/>
    <cellStyle name="Bilješka 22 2 2 6 5" xfId="56413"/>
    <cellStyle name="Bilješka 22 2 2 7" xfId="12396"/>
    <cellStyle name="Bilješka 22 2 2 7 2" xfId="19901"/>
    <cellStyle name="Bilješka 22 2 2 7 2 2" xfId="34771"/>
    <cellStyle name="Bilješka 22 2 2 7 3" xfId="28031"/>
    <cellStyle name="Bilješka 22 2 2 7 4" xfId="34770"/>
    <cellStyle name="Bilješka 22 2 2 8" xfId="13852"/>
    <cellStyle name="Bilješka 22 2 2 8 2" xfId="21315"/>
    <cellStyle name="Bilješka 22 2 2 8 2 2" xfId="34773"/>
    <cellStyle name="Bilješka 22 2 2 8 3" xfId="29471"/>
    <cellStyle name="Bilješka 22 2 2 8 4" xfId="34772"/>
    <cellStyle name="Bilješka 22 2 2 9" xfId="14592"/>
    <cellStyle name="Bilješka 22 2 2 9 2" xfId="21974"/>
    <cellStyle name="Bilješka 22 2 2 9 2 2" xfId="34775"/>
    <cellStyle name="Bilješka 22 2 2 9 3" xfId="30199"/>
    <cellStyle name="Bilješka 22 2 2 9 4" xfId="34774"/>
    <cellStyle name="Bilješka 22 2 2_Hotel Fortuna" xfId="49639"/>
    <cellStyle name="Bilješka 22 2 3" xfId="7627"/>
    <cellStyle name="Bilješka 22 2 3 10" xfId="14663"/>
    <cellStyle name="Bilješka 22 2 3 10 2" xfId="22039"/>
    <cellStyle name="Bilješka 22 2 3 10 2 2" xfId="34777"/>
    <cellStyle name="Bilješka 22 2 3 10 3" xfId="30270"/>
    <cellStyle name="Bilješka 22 2 3 10 4" xfId="34776"/>
    <cellStyle name="Bilješka 22 2 3 11" xfId="14980"/>
    <cellStyle name="Bilješka 22 2 3 11 2" xfId="30585"/>
    <cellStyle name="Bilješka 22 2 3 11 3" xfId="34778"/>
    <cellStyle name="Bilješka 22 2 3 12" xfId="22779"/>
    <cellStyle name="Bilješka 22 2 3 13" xfId="46715"/>
    <cellStyle name="Bilješka 22 2 3 2" xfId="7932"/>
    <cellStyle name="Bilješka 22 2 3 2 10" xfId="14129"/>
    <cellStyle name="Bilješka 22 2 3 2 10 2" xfId="29745"/>
    <cellStyle name="Bilješka 22 2 3 2 10 3" xfId="34779"/>
    <cellStyle name="Bilješka 22 2 3 2 11" xfId="22498"/>
    <cellStyle name="Bilješka 22 2 3 2 12" xfId="47038"/>
    <cellStyle name="Bilješka 22 2 3 2 2" xfId="8263"/>
    <cellStyle name="Bilješka 22 2 3 2 2 10" xfId="23566"/>
    <cellStyle name="Bilješka 22 2 3 2 2 11" xfId="23704"/>
    <cellStyle name="Bilješka 22 2 3 2 2 12" xfId="34780"/>
    <cellStyle name="Bilješka 22 2 3 2 2 13" xfId="47130"/>
    <cellStyle name="Bilješka 22 2 3 2 2 2" xfId="9441"/>
    <cellStyle name="Bilješka 22 2 3 2 2 2 2" xfId="16436"/>
    <cellStyle name="Bilješka 22 2 3 2 2 2 2 2" xfId="34782"/>
    <cellStyle name="Bilješka 22 2 3 2 2 2 2 2 2" xfId="55158"/>
    <cellStyle name="Bilješka 22 2 3 2 2 2 2 3" xfId="58339"/>
    <cellStyle name="Bilješka 22 2 3 2 2 2 2 4" xfId="52829"/>
    <cellStyle name="Bilješka 22 2 3 2 2 2 3" xfId="22358"/>
    <cellStyle name="Bilješka 22 2 3 2 2 2 3 2" xfId="52199"/>
    <cellStyle name="Bilješka 22 2 3 2 2 2 4" xfId="24754"/>
    <cellStyle name="Bilješka 22 2 3 2 2 2 4 2" xfId="54525"/>
    <cellStyle name="Bilješka 22 2 3 2 2 2 5" xfId="34781"/>
    <cellStyle name="Bilješka 22 2 3 2 2 2 5 2" xfId="57715"/>
    <cellStyle name="Bilješka 22 2 3 2 2 3" xfId="9641"/>
    <cellStyle name="Bilješka 22 2 3 2 2 3 2" xfId="17274"/>
    <cellStyle name="Bilješka 22 2 3 2 2 3 2 2" xfId="34784"/>
    <cellStyle name="Bilješka 22 2 3 2 2 3 2 3" xfId="52828"/>
    <cellStyle name="Bilješka 22 2 3 2 2 3 3" xfId="25400"/>
    <cellStyle name="Bilješka 22 2 3 2 2 3 3 2" xfId="55157"/>
    <cellStyle name="Bilješka 22 2 3 2 2 3 4" xfId="34783"/>
    <cellStyle name="Bilješka 22 2 3 2 2 3 4 2" xfId="58338"/>
    <cellStyle name="Bilješka 22 2 3 2 2 4" xfId="10508"/>
    <cellStyle name="Bilješka 22 2 3 2 2 4 2" xfId="18050"/>
    <cellStyle name="Bilješka 22 2 3 2 2 4 2 2" xfId="34786"/>
    <cellStyle name="Bilješka 22 2 3 2 2 4 3" xfId="26166"/>
    <cellStyle name="Bilješka 22 2 3 2 2 4 4" xfId="34785"/>
    <cellStyle name="Bilješka 22 2 3 2 2 4 5" xfId="47996"/>
    <cellStyle name="Bilješka 22 2 3 2 2 5" xfId="12124"/>
    <cellStyle name="Bilješka 22 2 3 2 2 5 2" xfId="19639"/>
    <cellStyle name="Bilješka 22 2 3 2 2 5 2 2" xfId="34788"/>
    <cellStyle name="Bilješka 22 2 3 2 2 5 3" xfId="27762"/>
    <cellStyle name="Bilješka 22 2 3 2 2 5 4" xfId="34787"/>
    <cellStyle name="Bilješka 22 2 3 2 2 5 5" xfId="49254"/>
    <cellStyle name="Bilješka 22 2 3 2 2 6" xfId="13018"/>
    <cellStyle name="Bilješka 22 2 3 2 2 6 2" xfId="20522"/>
    <cellStyle name="Bilješka 22 2 3 2 2 6 2 2" xfId="34790"/>
    <cellStyle name="Bilješka 22 2 3 2 2 6 3" xfId="28646"/>
    <cellStyle name="Bilješka 22 2 3 2 2 6 4" xfId="34789"/>
    <cellStyle name="Bilješka 22 2 3 2 2 6 5" xfId="51602"/>
    <cellStyle name="Bilješka 22 2 3 2 2 7" xfId="13215"/>
    <cellStyle name="Bilješka 22 2 3 2 2 7 2" xfId="20695"/>
    <cellStyle name="Bilješka 22 2 3 2 2 7 2 2" xfId="34792"/>
    <cellStyle name="Bilješka 22 2 3 2 2 7 3" xfId="28841"/>
    <cellStyle name="Bilješka 22 2 3 2 2 7 4" xfId="34791"/>
    <cellStyle name="Bilješka 22 2 3 2 2 7 5" xfId="56897"/>
    <cellStyle name="Bilješka 22 2 3 2 2 8" xfId="14025"/>
    <cellStyle name="Bilješka 22 2 3 2 2 8 2" xfId="21466"/>
    <cellStyle name="Bilješka 22 2 3 2 2 8 2 2" xfId="34794"/>
    <cellStyle name="Bilješka 22 2 3 2 2 8 3" xfId="29642"/>
    <cellStyle name="Bilješka 22 2 3 2 2 8 4" xfId="34793"/>
    <cellStyle name="Bilješka 22 2 3 2 2 9" xfId="15010"/>
    <cellStyle name="Bilješka 22 2 3 2 2 9 2" xfId="30614"/>
    <cellStyle name="Bilješka 22 2 3 2 2 9 3" xfId="34795"/>
    <cellStyle name="Bilješka 22 2 3 2 2_Hotel Fortuna" xfId="50327"/>
    <cellStyle name="Bilješka 22 2 3 2 3" xfId="9110"/>
    <cellStyle name="Bilješka 22 2 3 2 3 2" xfId="16340"/>
    <cellStyle name="Bilješka 22 2 3 2 3 2 2" xfId="34796"/>
    <cellStyle name="Bilješka 22 2 3 2 3 2 2 2" xfId="55159"/>
    <cellStyle name="Bilješka 22 2 3 2 3 2 3" xfId="58340"/>
    <cellStyle name="Bilješka 22 2 3 2 3 2 4" xfId="52830"/>
    <cellStyle name="Bilješka 22 2 3 2 3 3" xfId="16974"/>
    <cellStyle name="Bilješka 22 2 3 2 3 3 2" xfId="34797"/>
    <cellStyle name="Bilješka 22 2 3 2 3 3 3" xfId="52103"/>
    <cellStyle name="Bilješka 22 2 3 2 3 4" xfId="24658"/>
    <cellStyle name="Bilješka 22 2 3 2 3 4 2" xfId="54429"/>
    <cellStyle name="Bilješka 22 2 3 2 3 5" xfId="57619"/>
    <cellStyle name="Bilješka 22 2 3 2 3 6" xfId="47938"/>
    <cellStyle name="Bilješka 22 2 3 2 4" xfId="8586"/>
    <cellStyle name="Bilješka 22 2 3 2 4 2" xfId="16618"/>
    <cellStyle name="Bilješka 22 2 3 2 4 2 2" xfId="34799"/>
    <cellStyle name="Bilješka 22 2 3 2 4 2 3" xfId="52827"/>
    <cellStyle name="Bilješka 22 2 3 2 4 3" xfId="25173"/>
    <cellStyle name="Bilješka 22 2 3 2 4 3 2" xfId="55156"/>
    <cellStyle name="Bilješka 22 2 3 2 4 4" xfId="34798"/>
    <cellStyle name="Bilješka 22 2 3 2 4 4 2" xfId="58337"/>
    <cellStyle name="Bilješka 22 2 3 2 4 5" xfId="49158"/>
    <cellStyle name="Bilješka 22 2 3 2 5" xfId="8498"/>
    <cellStyle name="Bilješka 22 2 3 2 5 2" xfId="17131"/>
    <cellStyle name="Bilješka 22 2 3 2 5 2 2" xfId="34801"/>
    <cellStyle name="Bilješka 22 2 3 2 5 3" xfId="25086"/>
    <cellStyle name="Bilješka 22 2 3 2 5 4" xfId="34800"/>
    <cellStyle name="Bilješka 22 2 3 2 5 5" xfId="51031"/>
    <cellStyle name="Bilješka 22 2 3 2 6" xfId="11793"/>
    <cellStyle name="Bilješka 22 2 3 2 6 2" xfId="19308"/>
    <cellStyle name="Bilješka 22 2 3 2 6 2 2" xfId="34803"/>
    <cellStyle name="Bilješka 22 2 3 2 6 3" xfId="27434"/>
    <cellStyle name="Bilješka 22 2 3 2 6 4" xfId="34802"/>
    <cellStyle name="Bilješka 22 2 3 2 6 5" xfId="56566"/>
    <cellStyle name="Bilješka 22 2 3 2 7" xfId="12687"/>
    <cellStyle name="Bilješka 22 2 3 2 7 2" xfId="20191"/>
    <cellStyle name="Bilješka 22 2 3 2 7 2 2" xfId="34805"/>
    <cellStyle name="Bilješka 22 2 3 2 7 3" xfId="28318"/>
    <cellStyle name="Bilješka 22 2 3 2 7 4" xfId="34804"/>
    <cellStyle name="Bilješka 22 2 3 2 8" xfId="10514"/>
    <cellStyle name="Bilješka 22 2 3 2 8 2" xfId="18056"/>
    <cellStyle name="Bilješka 22 2 3 2 8 2 2" xfId="34807"/>
    <cellStyle name="Bilješka 22 2 3 2 8 3" xfId="26172"/>
    <cellStyle name="Bilješka 22 2 3 2 8 4" xfId="34806"/>
    <cellStyle name="Bilješka 22 2 3 2 9" xfId="11338"/>
    <cellStyle name="Bilješka 22 2 3 2 9 2" xfId="18861"/>
    <cellStyle name="Bilješka 22 2 3 2 9 2 2" xfId="34809"/>
    <cellStyle name="Bilješka 22 2 3 2 9 3" xfId="26986"/>
    <cellStyle name="Bilješka 22 2 3 2 9 4" xfId="34808"/>
    <cellStyle name="Bilješka 22 2 3 2_Hotel Fortuna" xfId="50282"/>
    <cellStyle name="Bilješka 22 2 3 3" xfId="8042"/>
    <cellStyle name="Bilješka 22 2 3 3 10" xfId="23630"/>
    <cellStyle name="Bilješka 22 2 3 3 11" xfId="23428"/>
    <cellStyle name="Bilješka 22 2 3 3 12" xfId="34810"/>
    <cellStyle name="Bilješka 22 2 3 3 2" xfId="9220"/>
    <cellStyle name="Bilješka 22 2 3 3 2 2" xfId="16532"/>
    <cellStyle name="Bilješka 22 2 3 3 2 2 2" xfId="34812"/>
    <cellStyle name="Bilješka 22 2 3 3 2 2 2 2" xfId="52832"/>
    <cellStyle name="Bilješka 22 2 3 3 2 2 3" xfId="55161"/>
    <cellStyle name="Bilješka 22 2 3 3 2 2 4" xfId="58342"/>
    <cellStyle name="Bilješka 22 2 3 3 2 2 5" xfId="47334"/>
    <cellStyle name="Bilješka 22 2 3 3 2 3" xfId="22354"/>
    <cellStyle name="Bilješka 22 2 3 3 2 4" xfId="24850"/>
    <cellStyle name="Bilješka 22 2 3 3 2 4 2" xfId="47794"/>
    <cellStyle name="Bilješka 22 2 3 3 2 5" xfId="34811"/>
    <cellStyle name="Bilješka 22 2 3 3 2 5 2" xfId="49351"/>
    <cellStyle name="Bilješka 22 2 3 3 2 6" xfId="54621"/>
    <cellStyle name="Bilješka 22 2 3 3 2 7" xfId="57811"/>
    <cellStyle name="Bilješka 22 2 3 3 2 8" xfId="47225"/>
    <cellStyle name="Bilješka 22 2 3 3 2_Hotel Fortuna" xfId="49562"/>
    <cellStyle name="Bilješka 22 2 3 3 3" xfId="8590"/>
    <cellStyle name="Bilješka 22 2 3 3 3 2" xfId="15923"/>
    <cellStyle name="Bilješka 22 2 3 3 3 2 2" xfId="34814"/>
    <cellStyle name="Bilješka 22 2 3 3 3 2 2 2" xfId="55162"/>
    <cellStyle name="Bilješka 22 2 3 3 3 2 3" xfId="58343"/>
    <cellStyle name="Bilješka 22 2 3 3 3 2 4" xfId="52833"/>
    <cellStyle name="Bilješka 22 2 3 3 3 3" xfId="23686"/>
    <cellStyle name="Bilješka 22 2 3 3 3 3 2" xfId="51686"/>
    <cellStyle name="Bilješka 22 2 3 3 3 4" xfId="24241"/>
    <cellStyle name="Bilješka 22 2 3 3 3 4 2" xfId="54012"/>
    <cellStyle name="Bilješka 22 2 3 3 3 5" xfId="34813"/>
    <cellStyle name="Bilješka 22 2 3 3 3 5 2" xfId="57202"/>
    <cellStyle name="Bilješka 22 2 3 3 3 6" xfId="47827"/>
    <cellStyle name="Bilješka 22 2 3 3 4" xfId="8499"/>
    <cellStyle name="Bilješka 22 2 3 3 4 2" xfId="17074"/>
    <cellStyle name="Bilješka 22 2 3 3 4 2 2" xfId="34816"/>
    <cellStyle name="Bilješka 22 2 3 3 4 2 3" xfId="52831"/>
    <cellStyle name="Bilješka 22 2 3 3 4 3" xfId="25087"/>
    <cellStyle name="Bilješka 22 2 3 3 4 3 2" xfId="55160"/>
    <cellStyle name="Bilješka 22 2 3 3 4 4" xfId="34815"/>
    <cellStyle name="Bilješka 22 2 3 3 4 4 2" xfId="58341"/>
    <cellStyle name="Bilješka 22 2 3 3 4 5" xfId="48739"/>
    <cellStyle name="Bilješka 22 2 3 3 5" xfId="11903"/>
    <cellStyle name="Bilješka 22 2 3 3 5 2" xfId="19418"/>
    <cellStyle name="Bilješka 22 2 3 3 5 2 2" xfId="34818"/>
    <cellStyle name="Bilješka 22 2 3 3 5 3" xfId="27543"/>
    <cellStyle name="Bilješka 22 2 3 3 5 4" xfId="34817"/>
    <cellStyle name="Bilješka 22 2 3 3 5 5" xfId="50918"/>
    <cellStyle name="Bilješka 22 2 3 3 6" xfId="12797"/>
    <cellStyle name="Bilješka 22 2 3 3 6 2" xfId="20301"/>
    <cellStyle name="Bilješka 22 2 3 3 6 2 2" xfId="34820"/>
    <cellStyle name="Bilješka 22 2 3 3 6 3" xfId="28427"/>
    <cellStyle name="Bilješka 22 2 3 3 6 4" xfId="34819"/>
    <cellStyle name="Bilješka 22 2 3 3 6 5" xfId="56676"/>
    <cellStyle name="Bilješka 22 2 3 3 7" xfId="11112"/>
    <cellStyle name="Bilješka 22 2 3 3 7 2" xfId="18640"/>
    <cellStyle name="Bilješka 22 2 3 3 7 2 2" xfId="34822"/>
    <cellStyle name="Bilješka 22 2 3 3 7 3" xfId="26761"/>
    <cellStyle name="Bilješka 22 2 3 3 7 4" xfId="34821"/>
    <cellStyle name="Bilješka 22 2 3 3 8" xfId="12248"/>
    <cellStyle name="Bilješka 22 2 3 3 8 2" xfId="19753"/>
    <cellStyle name="Bilješka 22 2 3 3 8 2 2" xfId="34824"/>
    <cellStyle name="Bilješka 22 2 3 3 8 3" xfId="27885"/>
    <cellStyle name="Bilješka 22 2 3 3 8 4" xfId="34823"/>
    <cellStyle name="Bilješka 22 2 3 3 9" xfId="14244"/>
    <cellStyle name="Bilješka 22 2 3 3 9 2" xfId="29856"/>
    <cellStyle name="Bilješka 22 2 3 3 9 3" xfId="34825"/>
    <cellStyle name="Bilješka 22 2 3 3_Hotel Fortuna" xfId="50097"/>
    <cellStyle name="Bilješka 22 2 3 4" xfId="8804"/>
    <cellStyle name="Bilješka 22 2 3 4 2" xfId="16005"/>
    <cellStyle name="Bilješka 22 2 3 4 2 2" xfId="34826"/>
    <cellStyle name="Bilješka 22 2 3 4 2 2 2" xfId="55163"/>
    <cellStyle name="Bilješka 22 2 3 4 2 3" xfId="58344"/>
    <cellStyle name="Bilješka 22 2 3 4 2 4" xfId="52834"/>
    <cellStyle name="Bilješka 22 2 3 4 3" xfId="16787"/>
    <cellStyle name="Bilješka 22 2 3 4 3 2" xfId="34827"/>
    <cellStyle name="Bilješka 22 2 3 4 3 3" xfId="51768"/>
    <cellStyle name="Bilješka 22 2 3 4 4" xfId="24323"/>
    <cellStyle name="Bilješka 22 2 3 4 4 2" xfId="54094"/>
    <cellStyle name="Bilješka 22 2 3 4 5" xfId="57284"/>
    <cellStyle name="Bilješka 22 2 3 4 6" xfId="48216"/>
    <cellStyle name="Bilješka 22 2 3 5" xfId="10083"/>
    <cellStyle name="Bilješka 22 2 3 5 2" xfId="17664"/>
    <cellStyle name="Bilješka 22 2 3 5 2 2" xfId="34829"/>
    <cellStyle name="Bilješka 22 2 3 5 2 3" xfId="52826"/>
    <cellStyle name="Bilješka 22 2 3 5 3" xfId="25786"/>
    <cellStyle name="Bilješka 22 2 3 5 3 2" xfId="55155"/>
    <cellStyle name="Bilješka 22 2 3 5 4" xfId="34828"/>
    <cellStyle name="Bilješka 22 2 3 5 4 2" xfId="58336"/>
    <cellStyle name="Bilješka 22 2 3 5 5" xfId="48821"/>
    <cellStyle name="Bilješka 22 2 3 6" xfId="11014"/>
    <cellStyle name="Bilješka 22 2 3 6 2" xfId="18545"/>
    <cellStyle name="Bilješka 22 2 3 6 2 2" xfId="34831"/>
    <cellStyle name="Bilješka 22 2 3 6 3" xfId="26663"/>
    <cellStyle name="Bilješka 22 2 3 6 4" xfId="34830"/>
    <cellStyle name="Bilješka 22 2 3 6 5" xfId="51449"/>
    <cellStyle name="Bilješka 22 2 3 7" xfId="11488"/>
    <cellStyle name="Bilješka 22 2 3 7 2" xfId="19003"/>
    <cellStyle name="Bilješka 22 2 3 7 2 2" xfId="34833"/>
    <cellStyle name="Bilješka 22 2 3 7 3" xfId="27133"/>
    <cellStyle name="Bilješka 22 2 3 7 4" xfId="34832"/>
    <cellStyle name="Bilješka 22 2 3 7 5" xfId="56403"/>
    <cellStyle name="Bilješka 22 2 3 8" xfId="12381"/>
    <cellStyle name="Bilješka 22 2 3 8 2" xfId="19886"/>
    <cellStyle name="Bilješka 22 2 3 8 2 2" xfId="34835"/>
    <cellStyle name="Bilješka 22 2 3 8 3" xfId="28016"/>
    <cellStyle name="Bilješka 22 2 3 8 4" xfId="34834"/>
    <cellStyle name="Bilješka 22 2 3 9" xfId="13654"/>
    <cellStyle name="Bilješka 22 2 3 9 2" xfId="21123"/>
    <cellStyle name="Bilješka 22 2 3 9 2 2" xfId="34837"/>
    <cellStyle name="Bilješka 22 2 3 9 3" xfId="29277"/>
    <cellStyle name="Bilješka 22 2 3 9 4" xfId="34836"/>
    <cellStyle name="Bilješka 22 2 3_Hotel Fortuna" xfId="50303"/>
    <cellStyle name="Bilješka 22 2 4" xfId="7851"/>
    <cellStyle name="Bilješka 22 2 4 10" xfId="15261"/>
    <cellStyle name="Bilješka 22 2 4 10 2" xfId="30862"/>
    <cellStyle name="Bilješka 22 2 4 10 3" xfId="34838"/>
    <cellStyle name="Bilješka 22 2 4 11" xfId="23467"/>
    <cellStyle name="Bilješka 22 2 4 12" xfId="46615"/>
    <cellStyle name="Bilješka 22 2 4 2" xfId="7811"/>
    <cellStyle name="Bilješka 22 2 4 2 10" xfId="22917"/>
    <cellStyle name="Bilješka 22 2 4 2 11" xfId="22330"/>
    <cellStyle name="Bilješka 22 2 4 2 12" xfId="34839"/>
    <cellStyle name="Bilješka 22 2 4 2 13" xfId="46570"/>
    <cellStyle name="Bilješka 22 2 4 2 2" xfId="8989"/>
    <cellStyle name="Bilješka 22 2 4 2 2 2" xfId="15852"/>
    <cellStyle name="Bilješka 22 2 4 2 2 2 2" xfId="34841"/>
    <cellStyle name="Bilješka 22 2 4 2 2 2 2 2" xfId="55166"/>
    <cellStyle name="Bilješka 22 2 4 2 2 2 3" xfId="58347"/>
    <cellStyle name="Bilješka 22 2 4 2 2 2 4" xfId="52837"/>
    <cellStyle name="Bilješka 22 2 4 2 2 3" xfId="23975"/>
    <cellStyle name="Bilješka 22 2 4 2 2 3 2" xfId="51615"/>
    <cellStyle name="Bilješka 22 2 4 2 2 4" xfId="24170"/>
    <cellStyle name="Bilješka 22 2 4 2 2 4 2" xfId="53941"/>
    <cellStyle name="Bilješka 22 2 4 2 2 5" xfId="34840"/>
    <cellStyle name="Bilješka 22 2 4 2 2 5 2" xfId="57131"/>
    <cellStyle name="Bilješka 22 2 4 2 3" xfId="10324"/>
    <cellStyle name="Bilješka 22 2 4 2 3 2" xfId="17878"/>
    <cellStyle name="Bilješka 22 2 4 2 3 2 2" xfId="34843"/>
    <cellStyle name="Bilješka 22 2 4 2 3 2 3" xfId="52836"/>
    <cellStyle name="Bilješka 22 2 4 2 3 3" xfId="25995"/>
    <cellStyle name="Bilješka 22 2 4 2 3 3 2" xfId="55165"/>
    <cellStyle name="Bilješka 22 2 4 2 3 4" xfId="34842"/>
    <cellStyle name="Bilješka 22 2 4 2 3 4 2" xfId="58346"/>
    <cellStyle name="Bilješka 22 2 4 2 4" xfId="10544"/>
    <cellStyle name="Bilješka 22 2 4 2 4 2" xfId="18085"/>
    <cellStyle name="Bilješka 22 2 4 2 4 2 2" xfId="34845"/>
    <cellStyle name="Bilješka 22 2 4 2 4 3" xfId="26201"/>
    <cellStyle name="Bilješka 22 2 4 2 4 4" xfId="34844"/>
    <cellStyle name="Bilješka 22 2 4 2 4 5" xfId="47609"/>
    <cellStyle name="Bilješka 22 2 4 2 5" xfId="11672"/>
    <cellStyle name="Bilješka 22 2 4 2 5 2" xfId="19187"/>
    <cellStyle name="Bilješka 22 2 4 2 5 2 2" xfId="34847"/>
    <cellStyle name="Bilješka 22 2 4 2 5 3" xfId="27315"/>
    <cellStyle name="Bilješka 22 2 4 2 5 4" xfId="34846"/>
    <cellStyle name="Bilješka 22 2 4 2 5 5" xfId="48668"/>
    <cellStyle name="Bilješka 22 2 4 2 6" xfId="12566"/>
    <cellStyle name="Bilješka 22 2 4 2 6 2" xfId="20070"/>
    <cellStyle name="Bilješka 22 2 4 2 6 2 2" xfId="34849"/>
    <cellStyle name="Bilješka 22 2 4 2 6 3" xfId="28199"/>
    <cellStyle name="Bilješka 22 2 4 2 6 4" xfId="34848"/>
    <cellStyle name="Bilješka 22 2 4 2 6 5" xfId="52327"/>
    <cellStyle name="Bilješka 22 2 4 2 7" xfId="13892"/>
    <cellStyle name="Bilješka 22 2 4 2 7 2" xfId="21355"/>
    <cellStyle name="Bilješka 22 2 4 2 7 2 2" xfId="34851"/>
    <cellStyle name="Bilješka 22 2 4 2 7 3" xfId="29510"/>
    <cellStyle name="Bilješka 22 2 4 2 7 4" xfId="34850"/>
    <cellStyle name="Bilješka 22 2 4 2 7 5" xfId="56246"/>
    <cellStyle name="Bilješka 22 2 4 2 8" xfId="14307"/>
    <cellStyle name="Bilješka 22 2 4 2 8 2" xfId="21719"/>
    <cellStyle name="Bilješka 22 2 4 2 8 2 2" xfId="34853"/>
    <cellStyle name="Bilješka 22 2 4 2 8 3" xfId="29919"/>
    <cellStyle name="Bilješka 22 2 4 2 8 4" xfId="34852"/>
    <cellStyle name="Bilješka 22 2 4 2 9" xfId="15435"/>
    <cellStyle name="Bilješka 22 2 4 2 9 2" xfId="31034"/>
    <cellStyle name="Bilješka 22 2 4 2 9 3" xfId="34854"/>
    <cellStyle name="Bilješka 22 2 4 2_Hotel Fortuna" xfId="50380"/>
    <cellStyle name="Bilješka 22 2 4 3" xfId="9029"/>
    <cellStyle name="Bilješka 22 2 4 3 2" xfId="15901"/>
    <cellStyle name="Bilješka 22 2 4 3 2 2" xfId="34855"/>
    <cellStyle name="Bilješka 22 2 4 3 2 2 2" xfId="55167"/>
    <cellStyle name="Bilješka 22 2 4 3 2 3" xfId="58348"/>
    <cellStyle name="Bilješka 22 2 4 3 2 4" xfId="52838"/>
    <cellStyle name="Bilješka 22 2 4 3 3" xfId="16705"/>
    <cellStyle name="Bilješka 22 2 4 3 3 2" xfId="34856"/>
    <cellStyle name="Bilješka 22 2 4 3 3 3" xfId="51664"/>
    <cellStyle name="Bilješka 22 2 4 3 4" xfId="24219"/>
    <cellStyle name="Bilješka 22 2 4 3 4 2" xfId="53990"/>
    <cellStyle name="Bilješka 22 2 4 3 5" xfId="57180"/>
    <cellStyle name="Bilješka 22 2 4 3 6" xfId="48248"/>
    <cellStyle name="Bilješka 22 2 4 4" xfId="10186"/>
    <cellStyle name="Bilješka 22 2 4 4 2" xfId="17762"/>
    <cellStyle name="Bilješka 22 2 4 4 2 2" xfId="34858"/>
    <cellStyle name="Bilješka 22 2 4 4 2 3" xfId="52835"/>
    <cellStyle name="Bilješka 22 2 4 4 3" xfId="25881"/>
    <cellStyle name="Bilješka 22 2 4 4 3 2" xfId="55164"/>
    <cellStyle name="Bilješka 22 2 4 4 4" xfId="34857"/>
    <cellStyle name="Bilješka 22 2 4 4 4 2" xfId="58345"/>
    <cellStyle name="Bilješka 22 2 4 4 5" xfId="48717"/>
    <cellStyle name="Bilješka 22 2 4 5" xfId="11083"/>
    <cellStyle name="Bilješka 22 2 4 5 2" xfId="18611"/>
    <cellStyle name="Bilješka 22 2 4 5 2 2" xfId="34860"/>
    <cellStyle name="Bilješka 22 2 4 5 3" xfId="26732"/>
    <cellStyle name="Bilješka 22 2 4 5 4" xfId="34859"/>
    <cellStyle name="Bilješka 22 2 4 5 5" xfId="51178"/>
    <cellStyle name="Bilješka 22 2 4 6" xfId="11712"/>
    <cellStyle name="Bilješka 22 2 4 6 2" xfId="19227"/>
    <cellStyle name="Bilješka 22 2 4 6 2 2" xfId="34862"/>
    <cellStyle name="Bilješka 22 2 4 6 3" xfId="27354"/>
    <cellStyle name="Bilješka 22 2 4 6 4" xfId="34861"/>
    <cellStyle name="Bilješka 22 2 4 6 5" xfId="56208"/>
    <cellStyle name="Bilješka 22 2 4 7" xfId="12606"/>
    <cellStyle name="Bilješka 22 2 4 7 2" xfId="20110"/>
    <cellStyle name="Bilješka 22 2 4 7 2 2" xfId="34864"/>
    <cellStyle name="Bilješka 22 2 4 7 3" xfId="28238"/>
    <cellStyle name="Bilješka 22 2 4 7 4" xfId="34863"/>
    <cellStyle name="Bilješka 22 2 4 8" xfId="13758"/>
    <cellStyle name="Bilješka 22 2 4 8 2" xfId="21223"/>
    <cellStyle name="Bilješka 22 2 4 8 2 2" xfId="34866"/>
    <cellStyle name="Bilješka 22 2 4 8 3" xfId="29378"/>
    <cellStyle name="Bilješka 22 2 4 8 4" xfId="34865"/>
    <cellStyle name="Bilješka 22 2 4 9" xfId="14660"/>
    <cellStyle name="Bilješka 22 2 4 9 2" xfId="22036"/>
    <cellStyle name="Bilješka 22 2 4 9 2 2" xfId="34868"/>
    <cellStyle name="Bilješka 22 2 4 9 3" xfId="30267"/>
    <cellStyle name="Bilješka 22 2 4 9 4" xfId="34867"/>
    <cellStyle name="Bilješka 22 2 4_Hotel Fortuna" xfId="50211"/>
    <cellStyle name="Bilješka 22 2 5" xfId="7828"/>
    <cellStyle name="Bilješka 22 2 5 10" xfId="23165"/>
    <cellStyle name="Bilješka 22 2 5 11" xfId="22808"/>
    <cellStyle name="Bilješka 22 2 5 12" xfId="34869"/>
    <cellStyle name="Bilješka 22 2 5 2" xfId="9006"/>
    <cellStyle name="Bilješka 22 2 5 2 2" xfId="16512"/>
    <cellStyle name="Bilješka 22 2 5 2 2 2" xfId="34871"/>
    <cellStyle name="Bilješka 22 2 5 2 2 2 2" xfId="52840"/>
    <cellStyle name="Bilješka 22 2 5 2 2 3" xfId="55169"/>
    <cellStyle name="Bilješka 22 2 5 2 2 4" xfId="58350"/>
    <cellStyle name="Bilješka 22 2 5 2 2 5" xfId="47314"/>
    <cellStyle name="Bilješka 22 2 5 2 3" xfId="23081"/>
    <cellStyle name="Bilješka 22 2 5 2 4" xfId="24830"/>
    <cellStyle name="Bilješka 22 2 5 2 4 2" xfId="47433"/>
    <cellStyle name="Bilješka 22 2 5 2 5" xfId="34870"/>
    <cellStyle name="Bilješka 22 2 5 2 5 2" xfId="49331"/>
    <cellStyle name="Bilješka 22 2 5 2 6" xfId="54601"/>
    <cellStyle name="Bilješka 22 2 5 2 7" xfId="57791"/>
    <cellStyle name="Bilješka 22 2 5 2 8" xfId="47205"/>
    <cellStyle name="Bilješka 22 2 5 2_Hotel Fortuna" xfId="49514"/>
    <cellStyle name="Bilješka 22 2 5 3" xfId="9696"/>
    <cellStyle name="Bilješka 22 2 5 3 2" xfId="15867"/>
    <cellStyle name="Bilješka 22 2 5 3 2 2" xfId="34873"/>
    <cellStyle name="Bilješka 22 2 5 3 2 2 2" xfId="55170"/>
    <cellStyle name="Bilješka 22 2 5 3 2 3" xfId="58351"/>
    <cellStyle name="Bilješka 22 2 5 3 2 4" xfId="52841"/>
    <cellStyle name="Bilješka 22 2 5 3 3" xfId="22888"/>
    <cellStyle name="Bilješka 22 2 5 3 3 2" xfId="51630"/>
    <cellStyle name="Bilješka 22 2 5 3 4" xfId="24185"/>
    <cellStyle name="Bilješka 22 2 5 3 4 2" xfId="53956"/>
    <cellStyle name="Bilješka 22 2 5 3 5" xfId="34872"/>
    <cellStyle name="Bilješka 22 2 5 3 5 2" xfId="57146"/>
    <cellStyle name="Bilješka 22 2 5 3 6" xfId="48005"/>
    <cellStyle name="Bilješka 22 2 5 4" xfId="10561"/>
    <cellStyle name="Bilješka 22 2 5 4 2" xfId="18101"/>
    <cellStyle name="Bilješka 22 2 5 4 2 2" xfId="34875"/>
    <cellStyle name="Bilješka 22 2 5 4 2 3" xfId="52839"/>
    <cellStyle name="Bilješka 22 2 5 4 3" xfId="26218"/>
    <cellStyle name="Bilješka 22 2 5 4 3 2" xfId="55168"/>
    <cellStyle name="Bilješka 22 2 5 4 4" xfId="34874"/>
    <cellStyle name="Bilješka 22 2 5 4 4 2" xfId="58349"/>
    <cellStyle name="Bilješka 22 2 5 4 5" xfId="48683"/>
    <cellStyle name="Bilješka 22 2 5 5" xfId="11689"/>
    <cellStyle name="Bilješka 22 2 5 5 2" xfId="19204"/>
    <cellStyle name="Bilješka 22 2 5 5 2 2" xfId="34877"/>
    <cellStyle name="Bilješka 22 2 5 5 3" xfId="27331"/>
    <cellStyle name="Bilješka 22 2 5 5 4" xfId="34876"/>
    <cellStyle name="Bilješka 22 2 5 5 5" xfId="51130"/>
    <cellStyle name="Bilješka 22 2 5 6" xfId="12583"/>
    <cellStyle name="Bilješka 22 2 5 6 2" xfId="20087"/>
    <cellStyle name="Bilješka 22 2 5 6 2 2" xfId="34879"/>
    <cellStyle name="Bilješka 22 2 5 6 3" xfId="28215"/>
    <cellStyle name="Bilješka 22 2 5 6 4" xfId="34878"/>
    <cellStyle name="Bilješka 22 2 5 6 5" xfId="56231"/>
    <cellStyle name="Bilješka 22 2 5 7" xfId="13270"/>
    <cellStyle name="Bilješka 22 2 5 7 2" xfId="20746"/>
    <cellStyle name="Bilješka 22 2 5 7 2 2" xfId="34881"/>
    <cellStyle name="Bilješka 22 2 5 7 3" xfId="28896"/>
    <cellStyle name="Bilješka 22 2 5 7 4" xfId="34880"/>
    <cellStyle name="Bilješka 22 2 5 8" xfId="14220"/>
    <cellStyle name="Bilješka 22 2 5 8 2" xfId="21639"/>
    <cellStyle name="Bilješka 22 2 5 8 2 2" xfId="34883"/>
    <cellStyle name="Bilješka 22 2 5 8 3" xfId="29833"/>
    <cellStyle name="Bilješka 22 2 5 8 4" xfId="34882"/>
    <cellStyle name="Bilješka 22 2 5 9" xfId="15163"/>
    <cellStyle name="Bilješka 22 2 5 9 2" xfId="30765"/>
    <cellStyle name="Bilješka 22 2 5 9 3" xfId="34884"/>
    <cellStyle name="Bilješka 22 2 5_Hotel Fortuna" xfId="50242"/>
    <cellStyle name="Bilješka 22 2 6" xfId="8626"/>
    <cellStyle name="Bilješka 22 2 6 2" xfId="16961"/>
    <cellStyle name="Bilješka 22 2 6 2 2" xfId="34886"/>
    <cellStyle name="Bilješka 22 2 6 2 3" xfId="52821"/>
    <cellStyle name="Bilješka 22 2 6 3" xfId="25211"/>
    <cellStyle name="Bilješka 22 2 6 3 2" xfId="55150"/>
    <cellStyle name="Bilješka 22 2 6 4" xfId="34885"/>
    <cellStyle name="Bilješka 22 2 6 4 2" xfId="58331"/>
    <cellStyle name="Bilješka 22 2 6 5" xfId="47880"/>
    <cellStyle name="Bilješka 22 2 7" xfId="10052"/>
    <cellStyle name="Bilješka 22 2 7 2" xfId="17637"/>
    <cellStyle name="Bilješka 22 2 7 2 2" xfId="34888"/>
    <cellStyle name="Bilješka 22 2 7 3" xfId="25759"/>
    <cellStyle name="Bilješka 22 2 7 4" xfId="34887"/>
    <cellStyle name="Bilješka 22 2 7 5" xfId="48486"/>
    <cellStyle name="Bilješka 22 2 8" xfId="8520"/>
    <cellStyle name="Bilješka 22 2 8 2" xfId="15649"/>
    <cellStyle name="Bilješka 22 2 8 2 2" xfId="34890"/>
    <cellStyle name="Bilješka 22 2 8 3" xfId="25108"/>
    <cellStyle name="Bilješka 22 2 8 4" xfId="34889"/>
    <cellStyle name="Bilješka 22 2 8 5" xfId="50879"/>
    <cellStyle name="Bilješka 22 2 9" xfId="11313"/>
    <cellStyle name="Bilješka 22 2 9 2" xfId="18836"/>
    <cellStyle name="Bilješka 22 2 9 2 2" xfId="34892"/>
    <cellStyle name="Bilješka 22 2 9 3" xfId="26961"/>
    <cellStyle name="Bilješka 22 2 9 4" xfId="34891"/>
    <cellStyle name="Bilješka 22 2 9 5" xfId="56504"/>
    <cellStyle name="Bilješka 22 2_Hotel Fortuna" xfId="49891"/>
    <cellStyle name="Bilješka 22 3" xfId="7522"/>
    <cellStyle name="Bilješka 22 3 10" xfId="11221"/>
    <cellStyle name="Bilješka 22 3 10 2" xfId="18746"/>
    <cellStyle name="Bilješka 22 3 10 2 2" xfId="34894"/>
    <cellStyle name="Bilješka 22 3 10 3" xfId="26869"/>
    <cellStyle name="Bilješka 22 3 10 4" xfId="34893"/>
    <cellStyle name="Bilješka 22 3 11" xfId="14012"/>
    <cellStyle name="Bilješka 22 3 11 2" xfId="29629"/>
    <cellStyle name="Bilješka 22 3 11 3" xfId="34895"/>
    <cellStyle name="Bilješka 22 3 12" xfId="22278"/>
    <cellStyle name="Bilješka 22 3 2" xfId="7680"/>
    <cellStyle name="Bilješka 22 3 2 10" xfId="14950"/>
    <cellStyle name="Bilješka 22 3 2 10 2" xfId="30555"/>
    <cellStyle name="Bilješka 22 3 2 10 3" xfId="34896"/>
    <cellStyle name="Bilješka 22 3 2 11" xfId="23587"/>
    <cellStyle name="Bilješka 22 3 2 12" xfId="46768"/>
    <cellStyle name="Bilješka 22 3 2 2" xfId="8026"/>
    <cellStyle name="Bilješka 22 3 2 2 10" xfId="23783"/>
    <cellStyle name="Bilješka 22 3 2 2 11" xfId="22707"/>
    <cellStyle name="Bilješka 22 3 2 2 12" xfId="34897"/>
    <cellStyle name="Bilješka 22 3 2 2 13" xfId="46596"/>
    <cellStyle name="Bilješka 22 3 2 2 2" xfId="9204"/>
    <cellStyle name="Bilješka 22 3 2 2 2 2" xfId="15882"/>
    <cellStyle name="Bilješka 22 3 2 2 2 2 2" xfId="34899"/>
    <cellStyle name="Bilješka 22 3 2 2 2 2 2 2" xfId="55174"/>
    <cellStyle name="Bilješka 22 3 2 2 2 2 3" xfId="58355"/>
    <cellStyle name="Bilješka 22 3 2 2 2 2 4" xfId="52845"/>
    <cellStyle name="Bilješka 22 3 2 2 2 3" xfId="23678"/>
    <cellStyle name="Bilješka 22 3 2 2 2 3 2" xfId="51645"/>
    <cellStyle name="Bilješka 22 3 2 2 2 4" xfId="24200"/>
    <cellStyle name="Bilješka 22 3 2 2 2 4 2" xfId="53971"/>
    <cellStyle name="Bilješka 22 3 2 2 2 5" xfId="34898"/>
    <cellStyle name="Bilješka 22 3 2 2 2 5 2" xfId="57161"/>
    <cellStyle name="Bilješka 22 3 2 2 3" xfId="9654"/>
    <cellStyle name="Bilješka 22 3 2 2 3 2" xfId="17281"/>
    <cellStyle name="Bilješka 22 3 2 2 3 2 2" xfId="34901"/>
    <cellStyle name="Bilješka 22 3 2 2 3 2 3" xfId="52844"/>
    <cellStyle name="Bilješka 22 3 2 2 3 3" xfId="25407"/>
    <cellStyle name="Bilješka 22 3 2 2 3 3 2" xfId="55173"/>
    <cellStyle name="Bilješka 22 3 2 2 3 4" xfId="34900"/>
    <cellStyle name="Bilješka 22 3 2 2 3 4 2" xfId="58354"/>
    <cellStyle name="Bilješka 22 3 2 2 4" xfId="11230"/>
    <cellStyle name="Bilješka 22 3 2 2 4 2" xfId="18755"/>
    <cellStyle name="Bilješka 22 3 2 2 4 2 2" xfId="34903"/>
    <cellStyle name="Bilješka 22 3 2 2 4 3" xfId="26878"/>
    <cellStyle name="Bilješka 22 3 2 2 4 4" xfId="34902"/>
    <cellStyle name="Bilješka 22 3 2 2 4 5" xfId="48200"/>
    <cellStyle name="Bilješka 22 3 2 2 5" xfId="11887"/>
    <cellStyle name="Bilješka 22 3 2 2 5 2" xfId="19402"/>
    <cellStyle name="Bilješka 22 3 2 2 5 2 2" xfId="34905"/>
    <cellStyle name="Bilješka 22 3 2 2 5 3" xfId="27527"/>
    <cellStyle name="Bilješka 22 3 2 2 5 4" xfId="34904"/>
    <cellStyle name="Bilješka 22 3 2 2 5 5" xfId="48698"/>
    <cellStyle name="Bilješka 22 3 2 2 6" xfId="12781"/>
    <cellStyle name="Bilješka 22 3 2 2 6 2" xfId="20285"/>
    <cellStyle name="Bilješka 22 3 2 2 6 2 2" xfId="34907"/>
    <cellStyle name="Bilješka 22 3 2 2 6 3" xfId="28411"/>
    <cellStyle name="Bilješka 22 3 2 2 6 4" xfId="34906"/>
    <cellStyle name="Bilješka 22 3 2 2 6 5" xfId="51165"/>
    <cellStyle name="Bilješka 22 3 2 2 7" xfId="13228"/>
    <cellStyle name="Bilješka 22 3 2 2 7 2" xfId="20708"/>
    <cellStyle name="Bilješka 22 3 2 2 7 2 2" xfId="34909"/>
    <cellStyle name="Bilješka 22 3 2 2 7 3" xfId="28854"/>
    <cellStyle name="Bilješka 22 3 2 2 7 4" xfId="34908"/>
    <cellStyle name="Bilješka 22 3 2 2 7 5" xfId="56660"/>
    <cellStyle name="Bilješka 22 3 2 2 8" xfId="14542"/>
    <cellStyle name="Bilješka 22 3 2 2 8 2" xfId="21929"/>
    <cellStyle name="Bilješka 22 3 2 2 8 2 2" xfId="34911"/>
    <cellStyle name="Bilješka 22 3 2 2 8 3" xfId="30151"/>
    <cellStyle name="Bilješka 22 3 2 2 8 4" xfId="34910"/>
    <cellStyle name="Bilješka 22 3 2 2 9" xfId="14852"/>
    <cellStyle name="Bilješka 22 3 2 2 9 2" xfId="30458"/>
    <cellStyle name="Bilješka 22 3 2 2 9 3" xfId="34912"/>
    <cellStyle name="Bilješka 22 3 2 2_Hotel Fortuna" xfId="49938"/>
    <cellStyle name="Bilješka 22 3 2 3" xfId="8857"/>
    <cellStyle name="Bilješka 22 3 2 3 2" xfId="16058"/>
    <cellStyle name="Bilješka 22 3 2 3 2 2" xfId="34913"/>
    <cellStyle name="Bilješka 22 3 2 3 2 2 2" xfId="55175"/>
    <cellStyle name="Bilješka 22 3 2 3 2 3" xfId="58356"/>
    <cellStyle name="Bilješka 22 3 2 3 2 4" xfId="52846"/>
    <cellStyle name="Bilješka 22 3 2 3 3" xfId="16840"/>
    <cellStyle name="Bilješka 22 3 2 3 3 2" xfId="34914"/>
    <cellStyle name="Bilješka 22 3 2 3 3 3" xfId="51821"/>
    <cellStyle name="Bilješka 22 3 2 3 4" xfId="24376"/>
    <cellStyle name="Bilješka 22 3 2 3 4 2" xfId="54147"/>
    <cellStyle name="Bilješka 22 3 2 3 5" xfId="57337"/>
    <cellStyle name="Bilješka 22 3 2 3 6" xfId="47897"/>
    <cellStyle name="Bilješka 22 3 2 4" xfId="9866"/>
    <cellStyle name="Bilješka 22 3 2 4 2" xfId="17474"/>
    <cellStyle name="Bilješka 22 3 2 4 2 2" xfId="34916"/>
    <cellStyle name="Bilješka 22 3 2 4 2 3" xfId="52843"/>
    <cellStyle name="Bilješka 22 3 2 4 3" xfId="25599"/>
    <cellStyle name="Bilješka 22 3 2 4 3 2" xfId="55172"/>
    <cellStyle name="Bilješka 22 3 2 4 4" xfId="34915"/>
    <cellStyle name="Bilješka 22 3 2 4 4 2" xfId="58353"/>
    <cellStyle name="Bilješka 22 3 2 4 5" xfId="48874"/>
    <cellStyle name="Bilješka 22 3 2 5" xfId="10845"/>
    <cellStyle name="Bilješka 22 3 2 5 2" xfId="18380"/>
    <cellStyle name="Bilješka 22 3 2 5 2 2" xfId="34918"/>
    <cellStyle name="Bilješka 22 3 2 5 3" xfId="26497"/>
    <cellStyle name="Bilješka 22 3 2 5 4" xfId="34917"/>
    <cellStyle name="Bilješka 22 3 2 5 5" xfId="51189"/>
    <cellStyle name="Bilješka 22 3 2 6" xfId="11541"/>
    <cellStyle name="Bilješka 22 3 2 6 2" xfId="19056"/>
    <cellStyle name="Bilješka 22 3 2 6 2 2" xfId="34920"/>
    <cellStyle name="Bilješka 22 3 2 6 3" xfId="27186"/>
    <cellStyle name="Bilješka 22 3 2 6 4" xfId="34919"/>
    <cellStyle name="Bilješka 22 3 2 6 5" xfId="56375"/>
    <cellStyle name="Bilješka 22 3 2 7" xfId="12434"/>
    <cellStyle name="Bilješka 22 3 2 7 2" xfId="19939"/>
    <cellStyle name="Bilješka 22 3 2 7 2 2" xfId="34922"/>
    <cellStyle name="Bilješka 22 3 2 7 3" xfId="28069"/>
    <cellStyle name="Bilješka 22 3 2 7 4" xfId="34921"/>
    <cellStyle name="Bilješka 22 3 2 8" xfId="13438"/>
    <cellStyle name="Bilješka 22 3 2 8 2" xfId="20909"/>
    <cellStyle name="Bilješka 22 3 2 8 2 2" xfId="34924"/>
    <cellStyle name="Bilješka 22 3 2 8 3" xfId="29063"/>
    <cellStyle name="Bilješka 22 3 2 8 4" xfId="34923"/>
    <cellStyle name="Bilješka 22 3 2 9" xfId="14714"/>
    <cellStyle name="Bilješka 22 3 2 9 2" xfId="22081"/>
    <cellStyle name="Bilješka 22 3 2 9 2 2" xfId="34926"/>
    <cellStyle name="Bilješka 22 3 2 9 3" xfId="30320"/>
    <cellStyle name="Bilješka 22 3 2 9 4" xfId="34925"/>
    <cellStyle name="Bilješka 22 3 2_Hotel Fortuna" xfId="50257"/>
    <cellStyle name="Bilješka 22 3 3" xfId="7887"/>
    <cellStyle name="Bilješka 22 3 3 10" xfId="15187"/>
    <cellStyle name="Bilješka 22 3 3 10 2" xfId="30789"/>
    <cellStyle name="Bilješka 22 3 3 10 3" xfId="34928"/>
    <cellStyle name="Bilješka 22 3 3 11" xfId="23153"/>
    <cellStyle name="Bilješka 22 3 3 12" xfId="34927"/>
    <cellStyle name="Bilješka 22 3 3 13" xfId="46658"/>
    <cellStyle name="Bilješka 22 3 3 14" xfId="59685"/>
    <cellStyle name="Bilješka 22 3 3 2" xfId="7820"/>
    <cellStyle name="Bilješka 22 3 3 2 10" xfId="23892"/>
    <cellStyle name="Bilješka 22 3 3 2 11" xfId="23280"/>
    <cellStyle name="Bilješka 22 3 3 2 12" xfId="34929"/>
    <cellStyle name="Bilješka 22 3 3 2 13" xfId="46522"/>
    <cellStyle name="Bilješka 22 3 3 2 14" xfId="59650"/>
    <cellStyle name="Bilješka 22 3 3 2 2" xfId="8998"/>
    <cellStyle name="Bilješka 22 3 3 2 2 2" xfId="15802"/>
    <cellStyle name="Bilješka 22 3 3 2 2 2 2" xfId="34931"/>
    <cellStyle name="Bilješka 22 3 3 2 2 2 2 2" xfId="55178"/>
    <cellStyle name="Bilješka 22 3 3 2 2 2 3" xfId="58359"/>
    <cellStyle name="Bilješka 22 3 3 2 2 2 4" xfId="52849"/>
    <cellStyle name="Bilješka 22 3 3 2 2 3" xfId="23198"/>
    <cellStyle name="Bilješka 22 3 3 2 2 3 2" xfId="51565"/>
    <cellStyle name="Bilješka 22 3 3 2 2 4" xfId="24120"/>
    <cellStyle name="Bilješka 22 3 3 2 2 4 2" xfId="53891"/>
    <cellStyle name="Bilješka 22 3 3 2 2 5" xfId="34930"/>
    <cellStyle name="Bilješka 22 3 3 2 2 5 2" xfId="57081"/>
    <cellStyle name="Bilješka 22 3 3 2 2 6" xfId="59989"/>
    <cellStyle name="Bilješka 22 3 3 2 3" xfId="9766"/>
    <cellStyle name="Bilješka 22 3 3 2 3 2" xfId="17384"/>
    <cellStyle name="Bilješka 22 3 3 2 3 2 2" xfId="34933"/>
    <cellStyle name="Bilješka 22 3 3 2 3 2 3" xfId="52848"/>
    <cellStyle name="Bilješka 22 3 3 2 3 3" xfId="25509"/>
    <cellStyle name="Bilješka 22 3 3 2 3 3 2" xfId="55177"/>
    <cellStyle name="Bilješka 22 3 3 2 3 4" xfId="34932"/>
    <cellStyle name="Bilješka 22 3 3 2 3 4 2" xfId="58358"/>
    <cellStyle name="Bilješka 22 3 3 2 4" xfId="11262"/>
    <cellStyle name="Bilješka 22 3 3 2 4 2" xfId="18787"/>
    <cellStyle name="Bilješka 22 3 3 2 4 2 2" xfId="34935"/>
    <cellStyle name="Bilješka 22 3 3 2 4 3" xfId="26910"/>
    <cellStyle name="Bilješka 22 3 3 2 4 4" xfId="34934"/>
    <cellStyle name="Bilješka 22 3 3 2 4 5" xfId="48156"/>
    <cellStyle name="Bilješka 22 3 3 2 5" xfId="11681"/>
    <cellStyle name="Bilješka 22 3 3 2 5 2" xfId="19196"/>
    <cellStyle name="Bilješka 22 3 3 2 5 2 2" xfId="34937"/>
    <cellStyle name="Bilješka 22 3 3 2 5 3" xfId="27323"/>
    <cellStyle name="Bilješka 22 3 3 2 5 4" xfId="34936"/>
    <cellStyle name="Bilješka 22 3 3 2 5 5" xfId="48617"/>
    <cellStyle name="Bilješka 22 3 3 2 6" xfId="12575"/>
    <cellStyle name="Bilješka 22 3 3 2 6 2" xfId="20079"/>
    <cellStyle name="Bilješka 22 3 3 2 6 2 2" xfId="34939"/>
    <cellStyle name="Bilješka 22 3 3 2 6 3" xfId="28207"/>
    <cellStyle name="Bilješka 22 3 3 2 6 4" xfId="34938"/>
    <cellStyle name="Bilješka 22 3 3 2 6 5" xfId="51277"/>
    <cellStyle name="Bilješka 22 3 3 2 7" xfId="13339"/>
    <cellStyle name="Bilješka 22 3 3 2 7 2" xfId="20815"/>
    <cellStyle name="Bilješka 22 3 3 2 7 2 2" xfId="34941"/>
    <cellStyle name="Bilješka 22 3 3 2 7 3" xfId="28964"/>
    <cellStyle name="Bilješka 22 3 3 2 7 4" xfId="34940"/>
    <cellStyle name="Bilješka 22 3 3 2 7 5" xfId="56236"/>
    <cellStyle name="Bilješka 22 3 3 2 8" xfId="14504"/>
    <cellStyle name="Bilješka 22 3 3 2 8 2" xfId="21898"/>
    <cellStyle name="Bilješka 22 3 3 2 8 2 2" xfId="34943"/>
    <cellStyle name="Bilješka 22 3 3 2 8 3" xfId="30114"/>
    <cellStyle name="Bilješka 22 3 3 2 8 4" xfId="34942"/>
    <cellStyle name="Bilješka 22 3 3 2 9" xfId="15400"/>
    <cellStyle name="Bilješka 22 3 3 2 9 2" xfId="30999"/>
    <cellStyle name="Bilješka 22 3 3 2 9 3" xfId="34944"/>
    <cellStyle name="Bilješka 22 3 3 2_Hotel Fortuna" xfId="50167"/>
    <cellStyle name="Bilješka 22 3 3 3" xfId="9065"/>
    <cellStyle name="Bilješka 22 3 3 3 2" xfId="15945"/>
    <cellStyle name="Bilješka 22 3 3 3 2 2" xfId="34946"/>
    <cellStyle name="Bilješka 22 3 3 3 2 2 2" xfId="55179"/>
    <cellStyle name="Bilješka 22 3 3 3 2 3" xfId="58360"/>
    <cellStyle name="Bilješka 22 3 3 3 2 4" xfId="52850"/>
    <cellStyle name="Bilješka 22 3 3 3 3" xfId="16742"/>
    <cellStyle name="Bilješka 22 3 3 3 3 2" xfId="34947"/>
    <cellStyle name="Bilješka 22 3 3 3 3 3" xfId="51708"/>
    <cellStyle name="Bilješka 22 3 3 3 4" xfId="24263"/>
    <cellStyle name="Bilješka 22 3 3 3 4 2" xfId="54034"/>
    <cellStyle name="Bilješka 22 3 3 3 5" xfId="34945"/>
    <cellStyle name="Bilješka 22 3 3 3 5 2" xfId="57224"/>
    <cellStyle name="Bilješka 22 3 3 3 6" xfId="47804"/>
    <cellStyle name="Bilješka 22 3 3 4" xfId="9599"/>
    <cellStyle name="Bilješka 22 3 3 4 2" xfId="17233"/>
    <cellStyle name="Bilješka 22 3 3 4 2 2" xfId="34949"/>
    <cellStyle name="Bilješka 22 3 3 4 2 3" xfId="52847"/>
    <cellStyle name="Bilješka 22 3 3 4 3" xfId="25360"/>
    <cellStyle name="Bilješka 22 3 3 4 3 2" xfId="55176"/>
    <cellStyle name="Bilješka 22 3 3 4 4" xfId="34948"/>
    <cellStyle name="Bilješka 22 3 3 4 4 2" xfId="58357"/>
    <cellStyle name="Bilješka 22 3 3 4 5" xfId="48761"/>
    <cellStyle name="Bilješka 22 3 3 5" xfId="11103"/>
    <cellStyle name="Bilješka 22 3 3 5 2" xfId="18631"/>
    <cellStyle name="Bilješka 22 3 3 5 2 2" xfId="34951"/>
    <cellStyle name="Bilješka 22 3 3 5 3" xfId="26752"/>
    <cellStyle name="Bilješka 22 3 3 5 4" xfId="34950"/>
    <cellStyle name="Bilješka 22 3 3 5 5" xfId="51220"/>
    <cellStyle name="Bilješka 22 3 3 6" xfId="11748"/>
    <cellStyle name="Bilješka 22 3 3 6 2" xfId="19263"/>
    <cellStyle name="Bilješka 22 3 3 6 2 2" xfId="34953"/>
    <cellStyle name="Bilješka 22 3 3 6 3" xfId="27390"/>
    <cellStyle name="Bilješka 22 3 3 6 4" xfId="34952"/>
    <cellStyle name="Bilješka 22 3 3 6 5" xfId="56523"/>
    <cellStyle name="Bilješka 22 3 3 7" xfId="12642"/>
    <cellStyle name="Bilješka 22 3 3 7 2" xfId="20146"/>
    <cellStyle name="Bilješka 22 3 3 7 2 2" xfId="34955"/>
    <cellStyle name="Bilješka 22 3 3 7 3" xfId="28274"/>
    <cellStyle name="Bilješka 22 3 3 7 4" xfId="34954"/>
    <cellStyle name="Bilješka 22 3 3 8" xfId="13173"/>
    <cellStyle name="Bilješka 22 3 3 8 2" xfId="20656"/>
    <cellStyle name="Bilješka 22 3 3 8 2 2" xfId="34957"/>
    <cellStyle name="Bilješka 22 3 3 8 3" xfId="28800"/>
    <cellStyle name="Bilješka 22 3 3 8 4" xfId="34956"/>
    <cellStyle name="Bilješka 22 3 3 9" xfId="14548"/>
    <cellStyle name="Bilješka 22 3 3 9 2" xfId="21935"/>
    <cellStyle name="Bilješka 22 3 3 9 2 2" xfId="34959"/>
    <cellStyle name="Bilješka 22 3 3 9 3" xfId="30157"/>
    <cellStyle name="Bilješka 22 3 3 9 4" xfId="34958"/>
    <cellStyle name="Bilješka 22 3 3_Hotel Fortuna" xfId="49536"/>
    <cellStyle name="Bilješka 22 3 4" xfId="8693"/>
    <cellStyle name="Bilješka 22 3 4 2" xfId="15709"/>
    <cellStyle name="Bilješka 22 3 4 2 2" xfId="34961"/>
    <cellStyle name="Bilješka 22 3 4 2 2 2" xfId="55180"/>
    <cellStyle name="Bilješka 22 3 4 2 3" xfId="58361"/>
    <cellStyle name="Bilješka 22 3 4 2 4" xfId="52851"/>
    <cellStyle name="Bilješka 22 3 4 3" xfId="22526"/>
    <cellStyle name="Bilješka 22 3 4 3 2" xfId="51472"/>
    <cellStyle name="Bilješka 22 3 4 4" xfId="24027"/>
    <cellStyle name="Bilješka 22 3 4 4 2" xfId="51417"/>
    <cellStyle name="Bilješka 22 3 4 5" xfId="34960"/>
    <cellStyle name="Bilješka 22 3 4 5 2" xfId="56988"/>
    <cellStyle name="Bilješka 22 3 4 6" xfId="47718"/>
    <cellStyle name="Bilješka 22 3 4 7" xfId="59950"/>
    <cellStyle name="Bilješka 22 3 5" xfId="8563"/>
    <cellStyle name="Bilješka 22 3 5 2" xfId="17059"/>
    <cellStyle name="Bilješka 22 3 5 2 2" xfId="34963"/>
    <cellStyle name="Bilješka 22 3 5 2 3" xfId="52842"/>
    <cellStyle name="Bilješka 22 3 5 3" xfId="25151"/>
    <cellStyle name="Bilješka 22 3 5 3 2" xfId="55171"/>
    <cellStyle name="Bilješka 22 3 5 4" xfId="34962"/>
    <cellStyle name="Bilješka 22 3 5 4 2" xfId="58352"/>
    <cellStyle name="Bilješka 22 3 5 5" xfId="48523"/>
    <cellStyle name="Bilješka 22 3 6" xfId="9561"/>
    <cellStyle name="Bilješka 22 3 6 2" xfId="17202"/>
    <cellStyle name="Bilješka 22 3 6 2 2" xfId="34965"/>
    <cellStyle name="Bilješka 22 3 6 3" xfId="25329"/>
    <cellStyle name="Bilješka 22 3 6 4" xfId="34964"/>
    <cellStyle name="Bilješka 22 3 6 5" xfId="51053"/>
    <cellStyle name="Bilješka 22 3 7" xfId="11377"/>
    <cellStyle name="Bilješka 22 3 7 2" xfId="18892"/>
    <cellStyle name="Bilješka 22 3 7 2 2" xfId="34967"/>
    <cellStyle name="Bilješka 22 3 7 3" xfId="27024"/>
    <cellStyle name="Bilješka 22 3 7 4" xfId="34966"/>
    <cellStyle name="Bilješka 22 3 7 5" xfId="50547"/>
    <cellStyle name="Bilješka 22 3 8" xfId="12269"/>
    <cellStyle name="Bilješka 22 3 8 2" xfId="19774"/>
    <cellStyle name="Bilješka 22 3 8 2 2" xfId="34969"/>
    <cellStyle name="Bilješka 22 3 8 3" xfId="27906"/>
    <cellStyle name="Bilješka 22 3 8 4" xfId="34968"/>
    <cellStyle name="Bilješka 22 3 9" xfId="11250"/>
    <cellStyle name="Bilješka 22 3 9 2" xfId="18775"/>
    <cellStyle name="Bilješka 22 3 9 2 2" xfId="34971"/>
    <cellStyle name="Bilješka 22 3 9 3" xfId="26898"/>
    <cellStyle name="Bilješka 22 3 9 4" xfId="34970"/>
    <cellStyle name="Bilješka 22 3_Hotel Fortuna" xfId="50137"/>
    <cellStyle name="Bilješka 22 4" xfId="7582"/>
    <cellStyle name="Bilješka 22 4 10" xfId="14142"/>
    <cellStyle name="Bilješka 22 4 10 2" xfId="21566"/>
    <cellStyle name="Bilješka 22 4 10 2 2" xfId="34974"/>
    <cellStyle name="Bilješka 22 4 10 3" xfId="29758"/>
    <cellStyle name="Bilješka 22 4 10 4" xfId="34973"/>
    <cellStyle name="Bilješka 22 4 11" xfId="13131"/>
    <cellStyle name="Bilješka 22 4 11 2" xfId="28758"/>
    <cellStyle name="Bilješka 22 4 11 3" xfId="34975"/>
    <cellStyle name="Bilješka 22 4 12" xfId="23315"/>
    <cellStyle name="Bilješka 22 4 13" xfId="34972"/>
    <cellStyle name="Bilješka 22 4 14" xfId="46483"/>
    <cellStyle name="Bilješka 22 4 15" xfId="59474"/>
    <cellStyle name="Bilješka 22 4 2" xfId="7737"/>
    <cellStyle name="Bilješka 22 4 2 10" xfId="14037"/>
    <cellStyle name="Bilješka 22 4 2 10 2" xfId="21476"/>
    <cellStyle name="Bilješka 22 4 2 10 2 2" xfId="34978"/>
    <cellStyle name="Bilješka 22 4 2 10 3" xfId="29654"/>
    <cellStyle name="Bilješka 22 4 2 10 4" xfId="34977"/>
    <cellStyle name="Bilješka 22 4 2 11" xfId="15009"/>
    <cellStyle name="Bilješka 22 4 2 11 2" xfId="30613"/>
    <cellStyle name="Bilješka 22 4 2 11 3" xfId="34979"/>
    <cellStyle name="Bilješka 22 4 2 12" xfId="23860"/>
    <cellStyle name="Bilješka 22 4 2 13" xfId="34976"/>
    <cellStyle name="Bilješka 22 4 2 14" xfId="46823"/>
    <cellStyle name="Bilješka 22 4 2 15" xfId="59592"/>
    <cellStyle name="Bilješka 22 4 2 2" xfId="7978"/>
    <cellStyle name="Bilješka 22 4 2 2 10" xfId="15359"/>
    <cellStyle name="Bilješka 22 4 2 2 10 2" xfId="30959"/>
    <cellStyle name="Bilješka 22 4 2 2 10 3" xfId="34981"/>
    <cellStyle name="Bilješka 22 4 2 2 11" xfId="23780"/>
    <cellStyle name="Bilješka 22 4 2 2 12" xfId="34980"/>
    <cellStyle name="Bilješka 22 4 2 2 13" xfId="47068"/>
    <cellStyle name="Bilješka 22 4 2 2 14" xfId="59756"/>
    <cellStyle name="Bilješka 22 4 2 2 2" xfId="8294"/>
    <cellStyle name="Bilješka 22 4 2 2 2 10" xfId="23978"/>
    <cellStyle name="Bilješka 22 4 2 2 2 11" xfId="22177"/>
    <cellStyle name="Bilješka 22 4 2 2 2 12" xfId="34982"/>
    <cellStyle name="Bilješka 22 4 2 2 2 13" xfId="47159"/>
    <cellStyle name="Bilješka 22 4 2 2 2 14" xfId="59916"/>
    <cellStyle name="Bilješka 22 4 2 2 2 2" xfId="9472"/>
    <cellStyle name="Bilješka 22 4 2 2 2 2 2" xfId="16467"/>
    <cellStyle name="Bilješka 22 4 2 2 2 2 2 2" xfId="34984"/>
    <cellStyle name="Bilješka 22 4 2 2 2 2 2 2 2" xfId="55185"/>
    <cellStyle name="Bilješka 22 4 2 2 2 2 2 3" xfId="58366"/>
    <cellStyle name="Bilješka 22 4 2 2 2 2 2 4" xfId="52856"/>
    <cellStyle name="Bilješka 22 4 2 2 2 2 3" xfId="23905"/>
    <cellStyle name="Bilješka 22 4 2 2 2 2 3 2" xfId="52230"/>
    <cellStyle name="Bilješka 22 4 2 2 2 2 4" xfId="24785"/>
    <cellStyle name="Bilješka 22 4 2 2 2 2 4 2" xfId="54556"/>
    <cellStyle name="Bilješka 22 4 2 2 2 2 5" xfId="34983"/>
    <cellStyle name="Bilješka 22 4 2 2 2 2 5 2" xfId="57746"/>
    <cellStyle name="Bilješka 22 4 2 2 2 2 6" xfId="60240"/>
    <cellStyle name="Bilješka 22 4 2 2 2 3" xfId="10142"/>
    <cellStyle name="Bilješka 22 4 2 2 2 3 2" xfId="17720"/>
    <cellStyle name="Bilješka 22 4 2 2 2 3 2 2" xfId="34986"/>
    <cellStyle name="Bilješka 22 4 2 2 2 3 2 3" xfId="52855"/>
    <cellStyle name="Bilješka 22 4 2 2 2 3 3" xfId="25841"/>
    <cellStyle name="Bilješka 22 4 2 2 2 3 3 2" xfId="55184"/>
    <cellStyle name="Bilješka 22 4 2 2 2 3 4" xfId="34985"/>
    <cellStyle name="Bilješka 22 4 2 2 2 3 4 2" xfId="58365"/>
    <cellStyle name="Bilješka 22 4 2 2 2 4" xfId="10599"/>
    <cellStyle name="Bilješka 22 4 2 2 2 4 2" xfId="18139"/>
    <cellStyle name="Bilješka 22 4 2 2 2 4 2 2" xfId="34988"/>
    <cellStyle name="Bilješka 22 4 2 2 2 4 3" xfId="26256"/>
    <cellStyle name="Bilješka 22 4 2 2 2 4 4" xfId="34987"/>
    <cellStyle name="Bilješka 22 4 2 2 2 4 5" xfId="47882"/>
    <cellStyle name="Bilješka 22 4 2 2 2 5" xfId="12155"/>
    <cellStyle name="Bilješka 22 4 2 2 2 5 2" xfId="19670"/>
    <cellStyle name="Bilješka 22 4 2 2 2 5 2 2" xfId="34990"/>
    <cellStyle name="Bilješka 22 4 2 2 2 5 3" xfId="27793"/>
    <cellStyle name="Bilješka 22 4 2 2 2 5 4" xfId="34989"/>
    <cellStyle name="Bilješka 22 4 2 2 2 5 5" xfId="49285"/>
    <cellStyle name="Bilješka 22 4 2 2 2 6" xfId="13049"/>
    <cellStyle name="Bilješka 22 4 2 2 2 6 2" xfId="20553"/>
    <cellStyle name="Bilješka 22 4 2 2 2 6 2 2" xfId="34992"/>
    <cellStyle name="Bilješka 22 4 2 2 2 6 3" xfId="28677"/>
    <cellStyle name="Bilješka 22 4 2 2 2 6 4" xfId="34991"/>
    <cellStyle name="Bilješka 22 4 2 2 2 6 5" xfId="51280"/>
    <cellStyle name="Bilješka 22 4 2 2 2 7" xfId="13713"/>
    <cellStyle name="Bilješka 22 4 2 2 2 7 2" xfId="21180"/>
    <cellStyle name="Bilješka 22 4 2 2 2 7 2 2" xfId="34994"/>
    <cellStyle name="Bilješka 22 4 2 2 2 7 3" xfId="29335"/>
    <cellStyle name="Bilješka 22 4 2 2 2 7 4" xfId="34993"/>
    <cellStyle name="Bilješka 22 4 2 2 2 7 5" xfId="56928"/>
    <cellStyle name="Bilješka 22 4 2 2 2 8" xfId="14544"/>
    <cellStyle name="Bilješka 22 4 2 2 2 8 2" xfId="21931"/>
    <cellStyle name="Bilješka 22 4 2 2 2 8 2 2" xfId="34996"/>
    <cellStyle name="Bilješka 22 4 2 2 2 8 3" xfId="30153"/>
    <cellStyle name="Bilješka 22 4 2 2 2 8 4" xfId="34995"/>
    <cellStyle name="Bilješka 22 4 2 2 2 9" xfId="15411"/>
    <cellStyle name="Bilješka 22 4 2 2 2 9 2" xfId="31010"/>
    <cellStyle name="Bilješka 22 4 2 2 2 9 3" xfId="34997"/>
    <cellStyle name="Bilješka 22 4 2 2 2_Hotel Fortuna" xfId="50150"/>
    <cellStyle name="Bilješka 22 4 2 2 3" xfId="9156"/>
    <cellStyle name="Bilješka 22 4 2 2 3 2" xfId="16370"/>
    <cellStyle name="Bilješka 22 4 2 2 3 2 2" xfId="34999"/>
    <cellStyle name="Bilješka 22 4 2 2 3 2 2 2" xfId="55186"/>
    <cellStyle name="Bilješka 22 4 2 2 3 2 3" xfId="58367"/>
    <cellStyle name="Bilješka 22 4 2 2 3 2 4" xfId="52857"/>
    <cellStyle name="Bilješka 22 4 2 2 3 3" xfId="17004"/>
    <cellStyle name="Bilješka 22 4 2 2 3 3 2" xfId="35000"/>
    <cellStyle name="Bilješka 22 4 2 2 3 3 3" xfId="52133"/>
    <cellStyle name="Bilješka 22 4 2 2 3 4" xfId="24688"/>
    <cellStyle name="Bilješka 22 4 2 2 3 4 2" xfId="54459"/>
    <cellStyle name="Bilješka 22 4 2 2 3 5" xfId="34998"/>
    <cellStyle name="Bilješka 22 4 2 2 3 5 2" xfId="57649"/>
    <cellStyle name="Bilješka 22 4 2 2 3 6" xfId="47470"/>
    <cellStyle name="Bilješka 22 4 2 2 4" xfId="10174"/>
    <cellStyle name="Bilješka 22 4 2 2 4 2" xfId="17750"/>
    <cellStyle name="Bilješka 22 4 2 2 4 2 2" xfId="35002"/>
    <cellStyle name="Bilješka 22 4 2 2 4 2 3" xfId="52854"/>
    <cellStyle name="Bilješka 22 4 2 2 4 3" xfId="25870"/>
    <cellStyle name="Bilješka 22 4 2 2 4 3 2" xfId="55183"/>
    <cellStyle name="Bilješka 22 4 2 2 4 4" xfId="35001"/>
    <cellStyle name="Bilješka 22 4 2 2 4 4 2" xfId="58364"/>
    <cellStyle name="Bilješka 22 4 2 2 4 5" xfId="49188"/>
    <cellStyle name="Bilješka 22 4 2 2 5" xfId="11247"/>
    <cellStyle name="Bilješka 22 4 2 2 5 2" xfId="18772"/>
    <cellStyle name="Bilješka 22 4 2 2 5 2 2" xfId="35004"/>
    <cellStyle name="Bilješka 22 4 2 2 5 3" xfId="26895"/>
    <cellStyle name="Bilješka 22 4 2 2 5 4" xfId="35003"/>
    <cellStyle name="Bilješka 22 4 2 2 5 5" xfId="52288"/>
    <cellStyle name="Bilješka 22 4 2 2 6" xfId="11839"/>
    <cellStyle name="Bilješka 22 4 2 2 6 2" xfId="19354"/>
    <cellStyle name="Bilješka 22 4 2 2 6 2 2" xfId="35006"/>
    <cellStyle name="Bilješka 22 4 2 2 6 3" xfId="27480"/>
    <cellStyle name="Bilješka 22 4 2 2 6 4" xfId="35005"/>
    <cellStyle name="Bilješka 22 4 2 2 6 5" xfId="56612"/>
    <cellStyle name="Bilješka 22 4 2 2 7" xfId="12733"/>
    <cellStyle name="Bilješka 22 4 2 2 7 2" xfId="20237"/>
    <cellStyle name="Bilješka 22 4 2 2 7 2 2" xfId="35008"/>
    <cellStyle name="Bilješka 22 4 2 2 7 3" xfId="28364"/>
    <cellStyle name="Bilješka 22 4 2 2 7 4" xfId="35007"/>
    <cellStyle name="Bilješka 22 4 2 2 8" xfId="13745"/>
    <cellStyle name="Bilješka 22 4 2 2 8 2" xfId="21211"/>
    <cellStyle name="Bilješka 22 4 2 2 8 2 2" xfId="35010"/>
    <cellStyle name="Bilješka 22 4 2 2 8 3" xfId="29366"/>
    <cellStyle name="Bilješka 22 4 2 2 8 4" xfId="35009"/>
    <cellStyle name="Bilješka 22 4 2 2 9" xfId="14381"/>
    <cellStyle name="Bilješka 22 4 2 2 9 2" xfId="21786"/>
    <cellStyle name="Bilješka 22 4 2 2 9 2 2" xfId="35012"/>
    <cellStyle name="Bilješka 22 4 2 2 9 3" xfId="29991"/>
    <cellStyle name="Bilješka 22 4 2 2 9 4" xfId="35011"/>
    <cellStyle name="Bilješka 22 4 2 2_Hotel Fortuna" xfId="49595"/>
    <cellStyle name="Bilješka 22 4 2 3" xfId="8173"/>
    <cellStyle name="Bilješka 22 4 2 3 10" xfId="23643"/>
    <cellStyle name="Bilješka 22 4 2 3 11" xfId="23270"/>
    <cellStyle name="Bilješka 22 4 2 3 12" xfId="35013"/>
    <cellStyle name="Bilješka 22 4 2 3 13" xfId="46970"/>
    <cellStyle name="Bilješka 22 4 2 3 2" xfId="9351"/>
    <cellStyle name="Bilješka 22 4 2 3 2 2" xfId="16573"/>
    <cellStyle name="Bilješka 22 4 2 3 2 2 2" xfId="35015"/>
    <cellStyle name="Bilješka 22 4 2 3 2 2 2 2" xfId="52859"/>
    <cellStyle name="Bilješka 22 4 2 3 2 2 3" xfId="55188"/>
    <cellStyle name="Bilješka 22 4 2 3 2 2 4" xfId="58369"/>
    <cellStyle name="Bilješka 22 4 2 3 2 2 5" xfId="47375"/>
    <cellStyle name="Bilješka 22 4 2 3 2 3" xfId="23612"/>
    <cellStyle name="Bilješka 22 4 2 3 2 4" xfId="24891"/>
    <cellStyle name="Bilješka 22 4 2 3 2 4 2" xfId="47800"/>
    <cellStyle name="Bilješka 22 4 2 3 2 5" xfId="35014"/>
    <cellStyle name="Bilješka 22 4 2 3 2 5 2" xfId="49392"/>
    <cellStyle name="Bilješka 22 4 2 3 2 6" xfId="54662"/>
    <cellStyle name="Bilješka 22 4 2 3 2 7" xfId="57852"/>
    <cellStyle name="Bilješka 22 4 2 3 2 8" xfId="47266"/>
    <cellStyle name="Bilješka 22 4 2 3 2 9" xfId="60322"/>
    <cellStyle name="Bilješka 22 4 2 3 2_Hotel Fortuna" xfId="49796"/>
    <cellStyle name="Bilješka 22 4 2 3 3" xfId="9646"/>
    <cellStyle name="Bilješka 22 4 2 3 3 2" xfId="16267"/>
    <cellStyle name="Bilješka 22 4 2 3 3 2 2" xfId="35017"/>
    <cellStyle name="Bilješka 22 4 2 3 3 2 2 2" xfId="55189"/>
    <cellStyle name="Bilješka 22 4 2 3 3 2 3" xfId="58370"/>
    <cellStyle name="Bilješka 22 4 2 3 3 2 4" xfId="52860"/>
    <cellStyle name="Bilješka 22 4 2 3 3 3" xfId="23143"/>
    <cellStyle name="Bilješka 22 4 2 3 3 3 2" xfId="52030"/>
    <cellStyle name="Bilješka 22 4 2 3 3 4" xfId="24585"/>
    <cellStyle name="Bilješka 22 4 2 3 3 4 2" xfId="54356"/>
    <cellStyle name="Bilješka 22 4 2 3 3 5" xfId="35016"/>
    <cellStyle name="Bilješka 22 4 2 3 3 5 2" xfId="57546"/>
    <cellStyle name="Bilješka 22 4 2 3 3 6" xfId="47448"/>
    <cellStyle name="Bilješka 22 4 2 3 3 7" xfId="60160"/>
    <cellStyle name="Bilješka 22 4 2 3 4" xfId="10706"/>
    <cellStyle name="Bilješka 22 4 2 3 4 2" xfId="18244"/>
    <cellStyle name="Bilješka 22 4 2 3 4 2 2" xfId="35019"/>
    <cellStyle name="Bilješka 22 4 2 3 4 2 3" xfId="52858"/>
    <cellStyle name="Bilješka 22 4 2 3 4 3" xfId="26361"/>
    <cellStyle name="Bilješka 22 4 2 3 4 3 2" xfId="55187"/>
    <cellStyle name="Bilješka 22 4 2 3 4 4" xfId="35018"/>
    <cellStyle name="Bilješka 22 4 2 3 4 4 2" xfId="58368"/>
    <cellStyle name="Bilješka 22 4 2 3 4 5" xfId="49084"/>
    <cellStyle name="Bilješka 22 4 2 3 5" xfId="12034"/>
    <cellStyle name="Bilješka 22 4 2 3 5 2" xfId="19549"/>
    <cellStyle name="Bilješka 22 4 2 3 5 2 2" xfId="35021"/>
    <cellStyle name="Bilješka 22 4 2 3 5 3" xfId="27673"/>
    <cellStyle name="Bilješka 22 4 2 3 5 4" xfId="35020"/>
    <cellStyle name="Bilješka 22 4 2 3 5 5" xfId="50666"/>
    <cellStyle name="Bilješka 22 4 2 3 6" xfId="12928"/>
    <cellStyle name="Bilješka 22 4 2 3 6 2" xfId="20432"/>
    <cellStyle name="Bilješka 22 4 2 3 6 2 2" xfId="35023"/>
    <cellStyle name="Bilješka 22 4 2 3 6 3" xfId="28557"/>
    <cellStyle name="Bilješka 22 4 2 3 6 4" xfId="35022"/>
    <cellStyle name="Bilješka 22 4 2 3 6 5" xfId="56807"/>
    <cellStyle name="Bilješka 22 4 2 3 7" xfId="13220"/>
    <cellStyle name="Bilješka 22 4 2 3 7 2" xfId="20700"/>
    <cellStyle name="Bilješka 22 4 2 3 7 2 2" xfId="35025"/>
    <cellStyle name="Bilješka 22 4 2 3 7 3" xfId="28846"/>
    <cellStyle name="Bilješka 22 4 2 3 7 4" xfId="35024"/>
    <cellStyle name="Bilješka 22 4 2 3 8" xfId="14775"/>
    <cellStyle name="Bilješka 22 4 2 3 8 2" xfId="22128"/>
    <cellStyle name="Bilješka 22 4 2 3 8 2 2" xfId="35027"/>
    <cellStyle name="Bilješka 22 4 2 3 8 3" xfId="30381"/>
    <cellStyle name="Bilješka 22 4 2 3 8 4" xfId="35026"/>
    <cellStyle name="Bilješka 22 4 2 3 9" xfId="15490"/>
    <cellStyle name="Bilješka 22 4 2 3 9 2" xfId="31087"/>
    <cellStyle name="Bilješka 22 4 2 3 9 3" xfId="35028"/>
    <cellStyle name="Bilješka 22 4 2 3_Hotel Fortuna" xfId="50256"/>
    <cellStyle name="Bilješka 22 4 2 4" xfId="8914"/>
    <cellStyle name="Bilješka 22 4 2 4 2" xfId="16114"/>
    <cellStyle name="Bilješka 22 4 2 4 2 2" xfId="35030"/>
    <cellStyle name="Bilješka 22 4 2 4 2 2 2" xfId="55190"/>
    <cellStyle name="Bilješka 22 4 2 4 2 3" xfId="58371"/>
    <cellStyle name="Bilješka 22 4 2 4 2 4" xfId="52861"/>
    <cellStyle name="Bilješka 22 4 2 4 3" xfId="16895"/>
    <cellStyle name="Bilješka 22 4 2 4 3 2" xfId="35031"/>
    <cellStyle name="Bilješka 22 4 2 4 3 3" xfId="51877"/>
    <cellStyle name="Bilješka 22 4 2 4 4" xfId="24432"/>
    <cellStyle name="Bilješka 22 4 2 4 4 2" xfId="54203"/>
    <cellStyle name="Bilješka 22 4 2 4 5" xfId="35029"/>
    <cellStyle name="Bilješka 22 4 2 4 5 2" xfId="57393"/>
    <cellStyle name="Bilješka 22 4 2 4 6" xfId="48146"/>
    <cellStyle name="Bilješka 22 4 2 5" xfId="9939"/>
    <cellStyle name="Bilješka 22 4 2 5 2" xfId="17537"/>
    <cellStyle name="Bilješka 22 4 2 5 2 2" xfId="35033"/>
    <cellStyle name="Bilješka 22 4 2 5 2 3" xfId="52853"/>
    <cellStyle name="Bilješka 22 4 2 5 3" xfId="25660"/>
    <cellStyle name="Bilješka 22 4 2 5 3 2" xfId="55182"/>
    <cellStyle name="Bilješka 22 4 2 5 4" xfId="35032"/>
    <cellStyle name="Bilješka 22 4 2 5 4 2" xfId="58363"/>
    <cellStyle name="Bilješka 22 4 2 5 5" xfId="48930"/>
    <cellStyle name="Bilješka 22 4 2 6" xfId="10671"/>
    <cellStyle name="Bilješka 22 4 2 6 2" xfId="18210"/>
    <cellStyle name="Bilješka 22 4 2 6 2 2" xfId="35035"/>
    <cellStyle name="Bilješka 22 4 2 6 3" xfId="26327"/>
    <cellStyle name="Bilješka 22 4 2 6 4" xfId="35034"/>
    <cellStyle name="Bilješka 22 4 2 6 5" xfId="52367"/>
    <cellStyle name="Bilješka 22 4 2 7" xfId="11597"/>
    <cellStyle name="Bilješka 22 4 2 7 2" xfId="19112"/>
    <cellStyle name="Bilješka 22 4 2 7 2 2" xfId="35037"/>
    <cellStyle name="Bilješka 22 4 2 7 3" xfId="27241"/>
    <cellStyle name="Bilješka 22 4 2 7 4" xfId="35036"/>
    <cellStyle name="Bilješka 22 4 2 7 5" xfId="56319"/>
    <cellStyle name="Bilješka 22 4 2 8" xfId="12491"/>
    <cellStyle name="Bilješka 22 4 2 8 2" xfId="19995"/>
    <cellStyle name="Bilješka 22 4 2 8 2 2" xfId="35039"/>
    <cellStyle name="Bilješka 22 4 2 8 3" xfId="28125"/>
    <cellStyle name="Bilješka 22 4 2 8 4" xfId="35038"/>
    <cellStyle name="Bilješka 22 4 2 9" xfId="13511"/>
    <cellStyle name="Bilješka 22 4 2 9 2" xfId="20982"/>
    <cellStyle name="Bilješka 22 4 2 9 2 2" xfId="35041"/>
    <cellStyle name="Bilješka 22 4 2 9 3" xfId="29134"/>
    <cellStyle name="Bilješka 22 4 2 9 4" xfId="35040"/>
    <cellStyle name="Bilješka 22 4 2_Hotel Fortuna" xfId="49457"/>
    <cellStyle name="Bilješka 22 4 3" xfId="8057"/>
    <cellStyle name="Bilješka 22 4 3 10" xfId="22549"/>
    <cellStyle name="Bilješka 22 4 3 11" xfId="23128"/>
    <cellStyle name="Bilješka 22 4 3 12" xfId="35042"/>
    <cellStyle name="Bilješka 22 4 3 13" xfId="46704"/>
    <cellStyle name="Bilješka 22 4 3 14" xfId="59807"/>
    <cellStyle name="Bilješka 22 4 3 2" xfId="9235"/>
    <cellStyle name="Bilješka 22 4 3 2 2" xfId="15993"/>
    <cellStyle name="Bilješka 22 4 3 2 2 2" xfId="35044"/>
    <cellStyle name="Bilješka 22 4 3 2 2 2 2" xfId="55192"/>
    <cellStyle name="Bilješka 22 4 3 2 2 3" xfId="58373"/>
    <cellStyle name="Bilješka 22 4 3 2 2 4" xfId="52863"/>
    <cellStyle name="Bilješka 22 4 3 2 3" xfId="22569"/>
    <cellStyle name="Bilješka 22 4 3 2 3 2" xfId="51756"/>
    <cellStyle name="Bilješka 22 4 3 2 4" xfId="24311"/>
    <cellStyle name="Bilješka 22 4 3 2 4 2" xfId="54082"/>
    <cellStyle name="Bilješka 22 4 3 2 5" xfId="35043"/>
    <cellStyle name="Bilješka 22 4 3 2 5 2" xfId="57272"/>
    <cellStyle name="Bilješka 22 4 3 2 6" xfId="60078"/>
    <cellStyle name="Bilješka 22 4 3 3" xfId="10026"/>
    <cellStyle name="Bilješka 22 4 3 3 2" xfId="17613"/>
    <cellStyle name="Bilješka 22 4 3 3 2 2" xfId="35046"/>
    <cellStyle name="Bilješka 22 4 3 3 2 3" xfId="52862"/>
    <cellStyle name="Bilješka 22 4 3 3 3" xfId="25735"/>
    <cellStyle name="Bilješka 22 4 3 3 3 2" xfId="55191"/>
    <cellStyle name="Bilješka 22 4 3 3 4" xfId="35045"/>
    <cellStyle name="Bilješka 22 4 3 3 4 2" xfId="58372"/>
    <cellStyle name="Bilješka 22 4 3 4" xfId="11202"/>
    <cellStyle name="Bilješka 22 4 3 4 2" xfId="18729"/>
    <cellStyle name="Bilješka 22 4 3 4 2 2" xfId="35048"/>
    <cellStyle name="Bilješka 22 4 3 4 3" xfId="26851"/>
    <cellStyle name="Bilješka 22 4 3 4 4" xfId="35047"/>
    <cellStyle name="Bilješka 22 4 3 4 5" xfId="48338"/>
    <cellStyle name="Bilješka 22 4 3 5" xfId="11918"/>
    <cellStyle name="Bilješka 22 4 3 5 2" xfId="19433"/>
    <cellStyle name="Bilješka 22 4 3 5 2 2" xfId="35050"/>
    <cellStyle name="Bilješka 22 4 3 5 3" xfId="27558"/>
    <cellStyle name="Bilješka 22 4 3 5 4" xfId="35049"/>
    <cellStyle name="Bilješka 22 4 3 5 5" xfId="48809"/>
    <cellStyle name="Bilješka 22 4 3 6" xfId="12812"/>
    <cellStyle name="Bilješka 22 4 3 6 2" xfId="20316"/>
    <cellStyle name="Bilješka 22 4 3 6 2 2" xfId="35052"/>
    <cellStyle name="Bilješka 22 4 3 6 3" xfId="28442"/>
    <cellStyle name="Bilješka 22 4 3 6 4" xfId="35051"/>
    <cellStyle name="Bilješka 22 4 3 6 5" xfId="50775"/>
    <cellStyle name="Bilješka 22 4 3 7" xfId="13597"/>
    <cellStyle name="Bilješka 22 4 3 7 2" xfId="21067"/>
    <cellStyle name="Bilješka 22 4 3 7 2 2" xfId="35054"/>
    <cellStyle name="Bilješka 22 4 3 7 3" xfId="29220"/>
    <cellStyle name="Bilješka 22 4 3 7 4" xfId="35053"/>
    <cellStyle name="Bilješka 22 4 3 7 5" xfId="56691"/>
    <cellStyle name="Bilješka 22 4 3 8" xfId="14226"/>
    <cellStyle name="Bilješka 22 4 3 8 2" xfId="21644"/>
    <cellStyle name="Bilješka 22 4 3 8 2 2" xfId="35056"/>
    <cellStyle name="Bilješka 22 4 3 8 3" xfId="29839"/>
    <cellStyle name="Bilješka 22 4 3 8 4" xfId="35055"/>
    <cellStyle name="Bilješka 22 4 3 9" xfId="15136"/>
    <cellStyle name="Bilješka 22 4 3 9 2" xfId="30739"/>
    <cellStyle name="Bilješka 22 4 3 9 3" xfId="35057"/>
    <cellStyle name="Bilješka 22 4 3_Hotel Fortuna" xfId="50084"/>
    <cellStyle name="Bilješka 22 4 4" xfId="8754"/>
    <cellStyle name="Bilješka 22 4 4 2" xfId="15762"/>
    <cellStyle name="Bilješka 22 4 4 2 2" xfId="35059"/>
    <cellStyle name="Bilješka 22 4 4 2 2 2" xfId="55193"/>
    <cellStyle name="Bilješka 22 4 4 2 3" xfId="58374"/>
    <cellStyle name="Bilješka 22 4 4 2 4" xfId="52864"/>
    <cellStyle name="Bilješka 22 4 4 3" xfId="16638"/>
    <cellStyle name="Bilješka 22 4 4 3 2" xfId="35060"/>
    <cellStyle name="Bilješka 22 4 4 3 3" xfId="51525"/>
    <cellStyle name="Bilješka 22 4 4 4" xfId="24080"/>
    <cellStyle name="Bilješka 22 4 4 4 2" xfId="51105"/>
    <cellStyle name="Bilješka 22 4 4 5" xfId="35058"/>
    <cellStyle name="Bilješka 22 4 4 5 2" xfId="57041"/>
    <cellStyle name="Bilješka 22 4 4 6" xfId="47896"/>
    <cellStyle name="Bilješka 22 4 5" xfId="10127"/>
    <cellStyle name="Bilješka 22 4 5 2" xfId="17705"/>
    <cellStyle name="Bilješka 22 4 5 2 2" xfId="35062"/>
    <cellStyle name="Bilješka 22 4 5 2 3" xfId="52852"/>
    <cellStyle name="Bilješka 22 4 5 3" xfId="25826"/>
    <cellStyle name="Bilješka 22 4 5 3 2" xfId="55181"/>
    <cellStyle name="Bilješka 22 4 5 4" xfId="35061"/>
    <cellStyle name="Bilješka 22 4 5 4 2" xfId="58362"/>
    <cellStyle name="Bilješka 22 4 5 5" xfId="48577"/>
    <cellStyle name="Bilješka 22 4 6" xfId="8459"/>
    <cellStyle name="Bilješka 22 4 6 2" xfId="15688"/>
    <cellStyle name="Bilješka 22 4 6 2 2" xfId="35064"/>
    <cellStyle name="Bilješka 22 4 6 3" xfId="25048"/>
    <cellStyle name="Bilješka 22 4 6 4" xfId="35063"/>
    <cellStyle name="Bilješka 22 4 6 5" xfId="50888"/>
    <cellStyle name="Bilješka 22 4 7" xfId="11438"/>
    <cellStyle name="Bilješka 22 4 7 2" xfId="18953"/>
    <cellStyle name="Bilješka 22 4 7 2 2" xfId="35066"/>
    <cellStyle name="Bilješka 22 4 7 3" xfId="27084"/>
    <cellStyle name="Bilješka 22 4 7 4" xfId="35065"/>
    <cellStyle name="Bilješka 22 4 7 5" xfId="50512"/>
    <cellStyle name="Bilješka 22 4 8" xfId="12331"/>
    <cellStyle name="Bilješka 22 4 8 2" xfId="19836"/>
    <cellStyle name="Bilješka 22 4 8 2 2" xfId="35068"/>
    <cellStyle name="Bilješka 22 4 8 3" xfId="27967"/>
    <cellStyle name="Bilješka 22 4 8 4" xfId="35067"/>
    <cellStyle name="Bilješka 22 4 9" xfId="13698"/>
    <cellStyle name="Bilješka 22 4 9 2" xfId="21165"/>
    <cellStyle name="Bilješka 22 4 9 2 2" xfId="35070"/>
    <cellStyle name="Bilješka 22 4 9 3" xfId="29320"/>
    <cellStyle name="Bilješka 22 4 9 4" xfId="35069"/>
    <cellStyle name="Bilješka 22 4_Hotel Fortuna" xfId="49888"/>
    <cellStyle name="Bilješka 22 5" xfId="8375"/>
    <cellStyle name="Bilješka 22 5 2" xfId="15533"/>
    <cellStyle name="Bilješka 22 5 2 2" xfId="35072"/>
    <cellStyle name="Bilješka 22 5 2 3" xfId="52820"/>
    <cellStyle name="Bilješka 22 5 3" xfId="24966"/>
    <cellStyle name="Bilješka 22 5 3 2" xfId="55149"/>
    <cellStyle name="Bilješka 22 5 4" xfId="35071"/>
    <cellStyle name="Bilješka 22 5 4 2" xfId="58330"/>
    <cellStyle name="Bilješka 22 5 5" xfId="47992"/>
    <cellStyle name="Bilješka 22 6" xfId="8417"/>
    <cellStyle name="Bilješka 22 6 2" xfId="15521"/>
    <cellStyle name="Bilješka 22 6 2 2" xfId="35074"/>
    <cellStyle name="Bilješka 22 6 3" xfId="25007"/>
    <cellStyle name="Bilješka 22 6 4" xfId="35073"/>
    <cellStyle name="Bilješka 22 6 5" xfId="48440"/>
    <cellStyle name="Bilješka 22 7" xfId="10472"/>
    <cellStyle name="Bilješka 22 7 2" xfId="18016"/>
    <cellStyle name="Bilješka 22 7 2 2" xfId="35076"/>
    <cellStyle name="Bilješka 22 7 3" xfId="26131"/>
    <cellStyle name="Bilješka 22 7 4" xfId="35075"/>
    <cellStyle name="Bilješka 22 7 5" xfId="50600"/>
    <cellStyle name="Bilješka 22 8" xfId="10943"/>
    <cellStyle name="Bilješka 22 8 2" xfId="18474"/>
    <cellStyle name="Bilješka 22 8 2 2" xfId="35078"/>
    <cellStyle name="Bilješka 22 8 3" xfId="26593"/>
    <cellStyle name="Bilješka 22 8 4" xfId="35077"/>
    <cellStyle name="Bilješka 22 8 5" xfId="56513"/>
    <cellStyle name="Bilješka 22 9" xfId="11164"/>
    <cellStyle name="Bilješka 22 9 2" xfId="18691"/>
    <cellStyle name="Bilješka 22 9 2 2" xfId="35080"/>
    <cellStyle name="Bilješka 22 9 3" xfId="26813"/>
    <cellStyle name="Bilješka 22 9 4" xfId="35079"/>
    <cellStyle name="Bilješka 22_Hotel Fortuna" xfId="50025"/>
    <cellStyle name="Bilješka 23" xfId="2409"/>
    <cellStyle name="Bilješka 23 10" xfId="10664"/>
    <cellStyle name="Bilješka 23 10 2" xfId="18203"/>
    <cellStyle name="Bilješka 23 10 2 2" xfId="35083"/>
    <cellStyle name="Bilješka 23 10 3" xfId="26320"/>
    <cellStyle name="Bilješka 23 10 4" xfId="35082"/>
    <cellStyle name="Bilješka 23 11" xfId="12231"/>
    <cellStyle name="Bilješka 23 11 2" xfId="19745"/>
    <cellStyle name="Bilješka 23 11 2 2" xfId="35085"/>
    <cellStyle name="Bilješka 23 11 3" xfId="27868"/>
    <cellStyle name="Bilješka 23 11 4" xfId="35084"/>
    <cellStyle name="Bilješka 23 12" xfId="14369"/>
    <cellStyle name="Bilješka 23 12 2" xfId="29980"/>
    <cellStyle name="Bilješka 23 12 3" xfId="35086"/>
    <cellStyle name="Bilješka 23 13" xfId="22245"/>
    <cellStyle name="Bilješka 23 13 2" xfId="35087"/>
    <cellStyle name="Bilješka 23 14" xfId="35081"/>
    <cellStyle name="Bilješka 23 15" xfId="45930"/>
    <cellStyle name="Bilješka 23 16" xfId="59381"/>
    <cellStyle name="Bilješka 23 17" xfId="6919"/>
    <cellStyle name="Bilješka 23 2" xfId="7457"/>
    <cellStyle name="Bilješka 23 2 10" xfId="12208"/>
    <cellStyle name="Bilješka 23 2 10 2" xfId="19723"/>
    <cellStyle name="Bilješka 23 2 10 2 2" xfId="35090"/>
    <cellStyle name="Bilješka 23 2 10 3" xfId="27845"/>
    <cellStyle name="Bilješka 23 2 10 4" xfId="35089"/>
    <cellStyle name="Bilješka 23 2 11" xfId="13383"/>
    <cellStyle name="Bilješka 23 2 11 2" xfId="20856"/>
    <cellStyle name="Bilješka 23 2 11 2 2" xfId="35092"/>
    <cellStyle name="Bilješka 23 2 11 3" xfId="29008"/>
    <cellStyle name="Bilješka 23 2 11 4" xfId="35091"/>
    <cellStyle name="Bilješka 23 2 12" xfId="14232"/>
    <cellStyle name="Bilješka 23 2 12 2" xfId="21649"/>
    <cellStyle name="Bilješka 23 2 12 2 2" xfId="35094"/>
    <cellStyle name="Bilješka 23 2 12 3" xfId="29845"/>
    <cellStyle name="Bilješka 23 2 12 4" xfId="35093"/>
    <cellStyle name="Bilješka 23 2 13" xfId="14967"/>
    <cellStyle name="Bilješka 23 2 13 2" xfId="30572"/>
    <cellStyle name="Bilješka 23 2 13 3" xfId="35095"/>
    <cellStyle name="Bilješka 23 2 14" xfId="23488"/>
    <cellStyle name="Bilješka 23 2 15" xfId="35088"/>
    <cellStyle name="Bilješka 23 2 16" xfId="59417"/>
    <cellStyle name="Bilješka 23 2 2" xfId="7643"/>
    <cellStyle name="Bilješka 23 2 2 10" xfId="15057"/>
    <cellStyle name="Bilješka 23 2 2 10 2" xfId="30661"/>
    <cellStyle name="Bilješka 23 2 2 10 3" xfId="35097"/>
    <cellStyle name="Bilješka 23 2 2 11" xfId="22793"/>
    <cellStyle name="Bilješka 23 2 2 12" xfId="35096"/>
    <cellStyle name="Bilješka 23 2 2 13" xfId="46731"/>
    <cellStyle name="Bilješka 23 2 2 14" xfId="59521"/>
    <cellStyle name="Bilješka 23 2 2 2" xfId="8182"/>
    <cellStyle name="Bilješka 23 2 2 2 10" xfId="22959"/>
    <cellStyle name="Bilješka 23 2 2 2 11" xfId="22225"/>
    <cellStyle name="Bilješka 23 2 2 2 12" xfId="35098"/>
    <cellStyle name="Bilješka 23 2 2 2 13" xfId="46978"/>
    <cellStyle name="Bilješka 23 2 2 2 14" xfId="59864"/>
    <cellStyle name="Bilješka 23 2 2 2 2" xfId="9360"/>
    <cellStyle name="Bilješka 23 2 2 2 2 2" xfId="16276"/>
    <cellStyle name="Bilješka 23 2 2 2 2 2 2" xfId="35100"/>
    <cellStyle name="Bilješka 23 2 2 2 2 2 2 2" xfId="55198"/>
    <cellStyle name="Bilješka 23 2 2 2 2 2 3" xfId="58379"/>
    <cellStyle name="Bilješka 23 2 2 2 2 2 4" xfId="52869"/>
    <cellStyle name="Bilješka 23 2 2 2 2 3" xfId="22363"/>
    <cellStyle name="Bilješka 23 2 2 2 2 3 2" xfId="52039"/>
    <cellStyle name="Bilješka 23 2 2 2 2 4" xfId="24594"/>
    <cellStyle name="Bilješka 23 2 2 2 2 4 2" xfId="54365"/>
    <cellStyle name="Bilješka 23 2 2 2 2 5" xfId="35099"/>
    <cellStyle name="Bilješka 23 2 2 2 2 5 2" xfId="57555"/>
    <cellStyle name="Bilješka 23 2 2 2 2 6" xfId="60165"/>
    <cellStyle name="Bilješka 23 2 2 2 3" xfId="10181"/>
    <cellStyle name="Bilješka 23 2 2 2 3 2" xfId="17757"/>
    <cellStyle name="Bilješka 23 2 2 2 3 2 2" xfId="35102"/>
    <cellStyle name="Bilješka 23 2 2 2 3 2 3" xfId="52868"/>
    <cellStyle name="Bilješka 23 2 2 2 3 3" xfId="25876"/>
    <cellStyle name="Bilješka 23 2 2 2 3 3 2" xfId="55197"/>
    <cellStyle name="Bilješka 23 2 2 2 3 4" xfId="35101"/>
    <cellStyle name="Bilješka 23 2 2 2 3 4 2" xfId="58378"/>
    <cellStyle name="Bilješka 23 2 2 2 4" xfId="10627"/>
    <cellStyle name="Bilješka 23 2 2 2 4 2" xfId="18167"/>
    <cellStyle name="Bilješka 23 2 2 2 4 2 2" xfId="35104"/>
    <cellStyle name="Bilješka 23 2 2 2 4 3" xfId="26284"/>
    <cellStyle name="Bilješka 23 2 2 2 4 4" xfId="35103"/>
    <cellStyle name="Bilješka 23 2 2 2 4 5" xfId="48412"/>
    <cellStyle name="Bilješka 23 2 2 2 5" xfId="12043"/>
    <cellStyle name="Bilješka 23 2 2 2 5 2" xfId="19558"/>
    <cellStyle name="Bilješka 23 2 2 2 5 2 2" xfId="35106"/>
    <cellStyle name="Bilješka 23 2 2 2 5 3" xfId="27682"/>
    <cellStyle name="Bilješka 23 2 2 2 5 4" xfId="35105"/>
    <cellStyle name="Bilješka 23 2 2 2 5 5" xfId="49093"/>
    <cellStyle name="Bilješka 23 2 2 2 6" xfId="12937"/>
    <cellStyle name="Bilješka 23 2 2 2 6 2" xfId="20441"/>
    <cellStyle name="Bilješka 23 2 2 2 6 2 2" xfId="35108"/>
    <cellStyle name="Bilješka 23 2 2 2 6 3" xfId="28566"/>
    <cellStyle name="Bilješka 23 2 2 2 6 4" xfId="35107"/>
    <cellStyle name="Bilješka 23 2 2 2 6 5" xfId="50773"/>
    <cellStyle name="Bilješka 23 2 2 2 7" xfId="13752"/>
    <cellStyle name="Bilješka 23 2 2 2 7 2" xfId="21218"/>
    <cellStyle name="Bilješka 23 2 2 2 7 2 2" xfId="35110"/>
    <cellStyle name="Bilješka 23 2 2 2 7 3" xfId="29372"/>
    <cellStyle name="Bilješka 23 2 2 2 7 4" xfId="35109"/>
    <cellStyle name="Bilješka 23 2 2 2 7 5" xfId="56816"/>
    <cellStyle name="Bilješka 23 2 2 2 8" xfId="14576"/>
    <cellStyle name="Bilješka 23 2 2 2 8 2" xfId="21960"/>
    <cellStyle name="Bilješka 23 2 2 2 8 2 2" xfId="35112"/>
    <cellStyle name="Bilješka 23 2 2 2 8 3" xfId="30183"/>
    <cellStyle name="Bilješka 23 2 2 2 8 4" xfId="35111"/>
    <cellStyle name="Bilješka 23 2 2 2 9" xfId="15106"/>
    <cellStyle name="Bilješka 23 2 2 2 9 2" xfId="30709"/>
    <cellStyle name="Bilješka 23 2 2 2 9 3" xfId="35113"/>
    <cellStyle name="Bilješka 23 2 2 2_Hotel Fortuna" xfId="50037"/>
    <cellStyle name="Bilješka 23 2 2 3" xfId="8820"/>
    <cellStyle name="Bilješka 23 2 2 3 2" xfId="16021"/>
    <cellStyle name="Bilješka 23 2 2 3 2 2" xfId="35115"/>
    <cellStyle name="Bilješka 23 2 2 3 2 2 2" xfId="55199"/>
    <cellStyle name="Bilješka 23 2 2 3 2 3" xfId="58380"/>
    <cellStyle name="Bilješka 23 2 2 3 2 4" xfId="52870"/>
    <cellStyle name="Bilješka 23 2 2 3 3" xfId="16803"/>
    <cellStyle name="Bilješka 23 2 2 3 3 2" xfId="35116"/>
    <cellStyle name="Bilješka 23 2 2 3 3 3" xfId="51784"/>
    <cellStyle name="Bilješka 23 2 2 3 4" xfId="24339"/>
    <cellStyle name="Bilješka 23 2 2 3 4 2" xfId="54110"/>
    <cellStyle name="Bilješka 23 2 2 3 5" xfId="35114"/>
    <cellStyle name="Bilješka 23 2 2 3 5 2" xfId="57300"/>
    <cellStyle name="Bilješka 23 2 2 3 6" xfId="48101"/>
    <cellStyle name="Bilješka 23 2 2 4" xfId="9735"/>
    <cellStyle name="Bilješka 23 2 2 4 2" xfId="17355"/>
    <cellStyle name="Bilješka 23 2 2 4 2 2" xfId="35118"/>
    <cellStyle name="Bilješka 23 2 2 4 2 3" xfId="52867"/>
    <cellStyle name="Bilješka 23 2 2 4 3" xfId="25481"/>
    <cellStyle name="Bilješka 23 2 2 4 3 2" xfId="55196"/>
    <cellStyle name="Bilješka 23 2 2 4 4" xfId="35117"/>
    <cellStyle name="Bilješka 23 2 2 4 4 2" xfId="58377"/>
    <cellStyle name="Bilješka 23 2 2 4 5" xfId="48837"/>
    <cellStyle name="Bilješka 23 2 2 5" xfId="10756"/>
    <cellStyle name="Bilješka 23 2 2 5 2" xfId="18293"/>
    <cellStyle name="Bilješka 23 2 2 5 2 2" xfId="35120"/>
    <cellStyle name="Bilješka 23 2 2 5 3" xfId="26410"/>
    <cellStyle name="Bilješka 23 2 2 5 4" xfId="35119"/>
    <cellStyle name="Bilješka 23 2 2 5 5" xfId="50748"/>
    <cellStyle name="Bilješka 23 2 2 6" xfId="11504"/>
    <cellStyle name="Bilješka 23 2 2 6 2" xfId="19019"/>
    <cellStyle name="Bilješka 23 2 2 6 2 2" xfId="35122"/>
    <cellStyle name="Bilješka 23 2 2 6 3" xfId="27149"/>
    <cellStyle name="Bilješka 23 2 2 6 4" xfId="35121"/>
    <cellStyle name="Bilješka 23 2 2 6 5" xfId="56409"/>
    <cellStyle name="Bilješka 23 2 2 7" xfId="12397"/>
    <cellStyle name="Bilješka 23 2 2 7 2" xfId="19902"/>
    <cellStyle name="Bilješka 23 2 2 7 2 2" xfId="35124"/>
    <cellStyle name="Bilješka 23 2 2 7 3" xfId="28032"/>
    <cellStyle name="Bilješka 23 2 2 7 4" xfId="35123"/>
    <cellStyle name="Bilješka 23 2 2 8" xfId="13309"/>
    <cellStyle name="Bilješka 23 2 2 8 2" xfId="20785"/>
    <cellStyle name="Bilješka 23 2 2 8 2 2" xfId="35126"/>
    <cellStyle name="Bilješka 23 2 2 8 3" xfId="28935"/>
    <cellStyle name="Bilješka 23 2 2 8 4" xfId="35125"/>
    <cellStyle name="Bilješka 23 2 2 9" xfId="14146"/>
    <cellStyle name="Bilješka 23 2 2 9 2" xfId="21570"/>
    <cellStyle name="Bilješka 23 2 2 9 2 2" xfId="35128"/>
    <cellStyle name="Bilješka 23 2 2 9 3" xfId="29761"/>
    <cellStyle name="Bilješka 23 2 2 9 4" xfId="35127"/>
    <cellStyle name="Bilješka 23 2 2_Hotel Fortuna" xfId="49867"/>
    <cellStyle name="Bilješka 23 2 3" xfId="7628"/>
    <cellStyle name="Bilješka 23 2 3 10" xfId="14529"/>
    <cellStyle name="Bilješka 23 2 3 10 2" xfId="21918"/>
    <cellStyle name="Bilješka 23 2 3 10 2 2" xfId="35131"/>
    <cellStyle name="Bilješka 23 2 3 10 3" xfId="30139"/>
    <cellStyle name="Bilješka 23 2 3 10 4" xfId="35130"/>
    <cellStyle name="Bilješka 23 2 3 11" xfId="15080"/>
    <cellStyle name="Bilješka 23 2 3 11 2" xfId="30683"/>
    <cellStyle name="Bilješka 23 2 3 11 3" xfId="35132"/>
    <cellStyle name="Bilješka 23 2 3 12" xfId="23634"/>
    <cellStyle name="Bilješka 23 2 3 13" xfId="35129"/>
    <cellStyle name="Bilješka 23 2 3 14" xfId="46716"/>
    <cellStyle name="Bilješka 23 2 3 15" xfId="59514"/>
    <cellStyle name="Bilješka 23 2 3 2" xfId="7933"/>
    <cellStyle name="Bilješka 23 2 3 2 10" xfId="15307"/>
    <cellStyle name="Bilješka 23 2 3 2 10 2" xfId="30908"/>
    <cellStyle name="Bilješka 23 2 3 2 10 3" xfId="35134"/>
    <cellStyle name="Bilješka 23 2 3 2 11" xfId="22674"/>
    <cellStyle name="Bilješka 23 2 3 2 12" xfId="35133"/>
    <cellStyle name="Bilješka 23 2 3 2 13" xfId="47039"/>
    <cellStyle name="Bilješka 23 2 3 2 14" xfId="59725"/>
    <cellStyle name="Bilješka 23 2 3 2 2" xfId="7808"/>
    <cellStyle name="Bilješka 23 2 3 2 2 10" xfId="22730"/>
    <cellStyle name="Bilješka 23 2 3 2 2 11" xfId="23173"/>
    <cellStyle name="Bilješka 23 2 3 2 2 12" xfId="35135"/>
    <cellStyle name="Bilješka 23 2 3 2 2 13" xfId="46542"/>
    <cellStyle name="Bilješka 23 2 3 2 2 14" xfId="59645"/>
    <cellStyle name="Bilješka 23 2 3 2 2 2" xfId="8986"/>
    <cellStyle name="Bilješka 23 2 3 2 2 2 2" xfId="15822"/>
    <cellStyle name="Bilješka 23 2 3 2 2 2 2 2" xfId="35137"/>
    <cellStyle name="Bilješka 23 2 3 2 2 2 2 2 2" xfId="55203"/>
    <cellStyle name="Bilješka 23 2 3 2 2 2 2 3" xfId="58384"/>
    <cellStyle name="Bilješka 23 2 3 2 2 2 2 4" xfId="52874"/>
    <cellStyle name="Bilješka 23 2 3 2 2 2 3" xfId="22612"/>
    <cellStyle name="Bilješka 23 2 3 2 2 2 3 2" xfId="51585"/>
    <cellStyle name="Bilješka 23 2 3 2 2 2 4" xfId="24140"/>
    <cellStyle name="Bilješka 23 2 3 2 2 2 4 2" xfId="53911"/>
    <cellStyle name="Bilješka 23 2 3 2 2 2 5" xfId="35136"/>
    <cellStyle name="Bilješka 23 2 3 2 2 2 5 2" xfId="57101"/>
    <cellStyle name="Bilješka 23 2 3 2 2 2 6" xfId="60005"/>
    <cellStyle name="Bilješka 23 2 3 2 2 3" xfId="9728"/>
    <cellStyle name="Bilješka 23 2 3 2 2 3 2" xfId="17348"/>
    <cellStyle name="Bilješka 23 2 3 2 2 3 2 2" xfId="35139"/>
    <cellStyle name="Bilješka 23 2 3 2 2 3 2 3" xfId="52873"/>
    <cellStyle name="Bilješka 23 2 3 2 2 3 3" xfId="25474"/>
    <cellStyle name="Bilješka 23 2 3 2 2 3 3 2" xfId="55202"/>
    <cellStyle name="Bilješka 23 2 3 2 2 3 4" xfId="35138"/>
    <cellStyle name="Bilješka 23 2 3 2 2 3 4 2" xfId="58383"/>
    <cellStyle name="Bilješka 23 2 3 2 2 4" xfId="11122"/>
    <cellStyle name="Bilješka 23 2 3 2 2 4 2" xfId="18649"/>
    <cellStyle name="Bilješka 23 2 3 2 2 4 2 2" xfId="35141"/>
    <cellStyle name="Bilješka 23 2 3 2 2 4 3" xfId="26771"/>
    <cellStyle name="Bilješka 23 2 3 2 2 4 4" xfId="35140"/>
    <cellStyle name="Bilješka 23 2 3 2 2 4 5" xfId="48300"/>
    <cellStyle name="Bilješka 23 2 3 2 2 5" xfId="11669"/>
    <cellStyle name="Bilješka 23 2 3 2 2 5 2" xfId="19184"/>
    <cellStyle name="Bilješka 23 2 3 2 2 5 2 2" xfId="35143"/>
    <cellStyle name="Bilješka 23 2 3 2 2 5 3" xfId="27312"/>
    <cellStyle name="Bilješka 23 2 3 2 2 5 4" xfId="35142"/>
    <cellStyle name="Bilješka 23 2 3 2 2 5 5" xfId="48637"/>
    <cellStyle name="Bilješka 23 2 3 2 2 6" xfId="12563"/>
    <cellStyle name="Bilješka 23 2 3 2 2 6 2" xfId="20067"/>
    <cellStyle name="Bilješka 23 2 3 2 2 6 2 2" xfId="35145"/>
    <cellStyle name="Bilješka 23 2 3 2 2 6 3" xfId="28196"/>
    <cellStyle name="Bilješka 23 2 3 2 2 6 4" xfId="35144"/>
    <cellStyle name="Bilješka 23 2 3 2 2 6 5" xfId="51356"/>
    <cellStyle name="Bilješka 23 2 3 2 2 7" xfId="13302"/>
    <cellStyle name="Bilješka 23 2 3 2 2 7 2" xfId="20778"/>
    <cellStyle name="Bilješka 23 2 3 2 2 7 2 2" xfId="35147"/>
    <cellStyle name="Bilješka 23 2 3 2 2 7 3" xfId="28928"/>
    <cellStyle name="Bilješka 23 2 3 2 2 7 4" xfId="35146"/>
    <cellStyle name="Bilješka 23 2 3 2 2 7 5" xfId="56249"/>
    <cellStyle name="Bilješka 23 2 3 2 2 8" xfId="14437"/>
    <cellStyle name="Bilješka 23 2 3 2 2 8 2" xfId="21839"/>
    <cellStyle name="Bilješka 23 2 3 2 2 8 2 2" xfId="35149"/>
    <cellStyle name="Bilješka 23 2 3 2 2 8 3" xfId="30047"/>
    <cellStyle name="Bilješka 23 2 3 2 2 8 4" xfId="35148"/>
    <cellStyle name="Bilješka 23 2 3 2 2 9" xfId="15067"/>
    <cellStyle name="Bilješka 23 2 3 2 2 9 2" xfId="30671"/>
    <cellStyle name="Bilješka 23 2 3 2 2 9 3" xfId="35150"/>
    <cellStyle name="Bilješka 23 2 3 2 2_Hotel Fortuna" xfId="49839"/>
    <cellStyle name="Bilješka 23 2 3 2 3" xfId="9111"/>
    <cellStyle name="Bilješka 23 2 3 2 3 2" xfId="16341"/>
    <cellStyle name="Bilješka 23 2 3 2 3 2 2" xfId="35152"/>
    <cellStyle name="Bilješka 23 2 3 2 3 2 2 2" xfId="55204"/>
    <cellStyle name="Bilješka 23 2 3 2 3 2 3" xfId="58385"/>
    <cellStyle name="Bilješka 23 2 3 2 3 2 4" xfId="52875"/>
    <cellStyle name="Bilješka 23 2 3 2 3 3" xfId="16975"/>
    <cellStyle name="Bilješka 23 2 3 2 3 3 2" xfId="35153"/>
    <cellStyle name="Bilješka 23 2 3 2 3 3 3" xfId="52104"/>
    <cellStyle name="Bilješka 23 2 3 2 3 4" xfId="24659"/>
    <cellStyle name="Bilješka 23 2 3 2 3 4 2" xfId="54430"/>
    <cellStyle name="Bilješka 23 2 3 2 3 5" xfId="35151"/>
    <cellStyle name="Bilješka 23 2 3 2 3 5 2" xfId="57620"/>
    <cellStyle name="Bilješka 23 2 3 2 3 6" xfId="48043"/>
    <cellStyle name="Bilješka 23 2 3 2 4" xfId="10203"/>
    <cellStyle name="Bilješka 23 2 3 2 4 2" xfId="17778"/>
    <cellStyle name="Bilješka 23 2 3 2 4 2 2" xfId="35155"/>
    <cellStyle name="Bilješka 23 2 3 2 4 2 3" xfId="52872"/>
    <cellStyle name="Bilješka 23 2 3 2 4 3" xfId="25897"/>
    <cellStyle name="Bilješka 23 2 3 2 4 3 2" xfId="55201"/>
    <cellStyle name="Bilješka 23 2 3 2 4 4" xfId="35154"/>
    <cellStyle name="Bilješka 23 2 3 2 4 4 2" xfId="58382"/>
    <cellStyle name="Bilješka 23 2 3 2 4 5" xfId="49159"/>
    <cellStyle name="Bilješka 23 2 3 2 5" xfId="10803"/>
    <cellStyle name="Bilješka 23 2 3 2 5 2" xfId="18338"/>
    <cellStyle name="Bilješka 23 2 3 2 5 2 2" xfId="35157"/>
    <cellStyle name="Bilješka 23 2 3 2 5 3" xfId="26456"/>
    <cellStyle name="Bilješka 23 2 3 2 5 4" xfId="35156"/>
    <cellStyle name="Bilješka 23 2 3 2 5 5" xfId="50926"/>
    <cellStyle name="Bilješka 23 2 3 2 6" xfId="11794"/>
    <cellStyle name="Bilješka 23 2 3 2 6 2" xfId="19309"/>
    <cellStyle name="Bilješka 23 2 3 2 6 2 2" xfId="35159"/>
    <cellStyle name="Bilješka 23 2 3 2 6 3" xfId="27435"/>
    <cellStyle name="Bilješka 23 2 3 2 6 4" xfId="35158"/>
    <cellStyle name="Bilješka 23 2 3 2 6 5" xfId="56567"/>
    <cellStyle name="Bilješka 23 2 3 2 7" xfId="12688"/>
    <cellStyle name="Bilješka 23 2 3 2 7 2" xfId="20192"/>
    <cellStyle name="Bilješka 23 2 3 2 7 2 2" xfId="35161"/>
    <cellStyle name="Bilješka 23 2 3 2 7 3" xfId="28319"/>
    <cellStyle name="Bilješka 23 2 3 2 7 4" xfId="35160"/>
    <cellStyle name="Bilješka 23 2 3 2 8" xfId="13775"/>
    <cellStyle name="Bilješka 23 2 3 2 8 2" xfId="21239"/>
    <cellStyle name="Bilješka 23 2 3 2 8 2 2" xfId="35163"/>
    <cellStyle name="Bilješka 23 2 3 2 8 3" xfId="29395"/>
    <cellStyle name="Bilješka 23 2 3 2 8 4" xfId="35162"/>
    <cellStyle name="Bilješka 23 2 3 2 9" xfId="14505"/>
    <cellStyle name="Bilješka 23 2 3 2 9 2" xfId="21899"/>
    <cellStyle name="Bilješka 23 2 3 2 9 2 2" xfId="35165"/>
    <cellStyle name="Bilješka 23 2 3 2 9 3" xfId="30115"/>
    <cellStyle name="Bilješka 23 2 3 2 9 4" xfId="35164"/>
    <cellStyle name="Bilješka 23 2 3 2_Hotel Fortuna" xfId="49921"/>
    <cellStyle name="Bilješka 23 2 3 3" xfId="7953"/>
    <cellStyle name="Bilješka 23 2 3 3 10" xfId="23958"/>
    <cellStyle name="Bilješka 23 2 3 3 11" xfId="23012"/>
    <cellStyle name="Bilješka 23 2 3 3 12" xfId="35166"/>
    <cellStyle name="Bilješka 23 2 3 3 13" xfId="46550"/>
    <cellStyle name="Bilješka 23 2 3 3 2" xfId="9131"/>
    <cellStyle name="Bilješka 23 2 3 3 2 2" xfId="16523"/>
    <cellStyle name="Bilješka 23 2 3 3 2 2 2" xfId="35168"/>
    <cellStyle name="Bilješka 23 2 3 3 2 2 2 2" xfId="52877"/>
    <cellStyle name="Bilješka 23 2 3 3 2 2 3" xfId="55206"/>
    <cellStyle name="Bilješka 23 2 3 3 2 2 4" xfId="58387"/>
    <cellStyle name="Bilješka 23 2 3 3 2 2 5" xfId="47325"/>
    <cellStyle name="Bilješka 23 2 3 3 2 3" xfId="23134"/>
    <cellStyle name="Bilješka 23 2 3 3 2 4" xfId="24841"/>
    <cellStyle name="Bilješka 23 2 3 3 2 4 2" xfId="47547"/>
    <cellStyle name="Bilješka 23 2 3 3 2 5" xfId="35167"/>
    <cellStyle name="Bilješka 23 2 3 3 2 5 2" xfId="49342"/>
    <cellStyle name="Bilješka 23 2 3 3 2 6" xfId="54612"/>
    <cellStyle name="Bilješka 23 2 3 3 2 7" xfId="57802"/>
    <cellStyle name="Bilješka 23 2 3 3 2 8" xfId="47216"/>
    <cellStyle name="Bilješka 23 2 3 3 2 9" xfId="60282"/>
    <cellStyle name="Bilješka 23 2 3 3 2_Hotel Fortuna" xfId="50371"/>
    <cellStyle name="Bilješka 23 2 3 3 3" xfId="9530"/>
    <cellStyle name="Bilješka 23 2 3 3 3 2" xfId="15831"/>
    <cellStyle name="Bilješka 23 2 3 3 3 2 2" xfId="35170"/>
    <cellStyle name="Bilješka 23 2 3 3 3 2 2 2" xfId="55207"/>
    <cellStyle name="Bilješka 23 2 3 3 3 2 3" xfId="58388"/>
    <cellStyle name="Bilješka 23 2 3 3 3 2 4" xfId="52878"/>
    <cellStyle name="Bilješka 23 2 3 3 3 3" xfId="22680"/>
    <cellStyle name="Bilješka 23 2 3 3 3 3 2" xfId="51594"/>
    <cellStyle name="Bilješka 23 2 3 3 3 4" xfId="24149"/>
    <cellStyle name="Bilješka 23 2 3 3 3 4 2" xfId="53920"/>
    <cellStyle name="Bilješka 23 2 3 3 3 5" xfId="35169"/>
    <cellStyle name="Bilješka 23 2 3 3 3 5 2" xfId="57110"/>
    <cellStyle name="Bilješka 23 2 3 3 3 6" xfId="48328"/>
    <cellStyle name="Bilješka 23 2 3 3 3 7" xfId="60013"/>
    <cellStyle name="Bilješka 23 2 3 3 4" xfId="10420"/>
    <cellStyle name="Bilješka 23 2 3 3 4 2" xfId="17964"/>
    <cellStyle name="Bilješka 23 2 3 3 4 2 2" xfId="35172"/>
    <cellStyle name="Bilješka 23 2 3 3 4 2 3" xfId="52876"/>
    <cellStyle name="Bilješka 23 2 3 3 4 3" xfId="26080"/>
    <cellStyle name="Bilješka 23 2 3 3 4 3 2" xfId="55205"/>
    <cellStyle name="Bilješka 23 2 3 3 4 4" xfId="35171"/>
    <cellStyle name="Bilješka 23 2 3 3 4 4 2" xfId="58386"/>
    <cellStyle name="Bilješka 23 2 3 3 4 5" xfId="48646"/>
    <cellStyle name="Bilješka 23 2 3 3 5" xfId="11814"/>
    <cellStyle name="Bilješka 23 2 3 3 5 2" xfId="19329"/>
    <cellStyle name="Bilješka 23 2 3 3 5 2 2" xfId="35174"/>
    <cellStyle name="Bilješka 23 2 3 3 5 3" xfId="27455"/>
    <cellStyle name="Bilješka 23 2 3 3 5 4" xfId="35173"/>
    <cellStyle name="Bilješka 23 2 3 3 5 5" xfId="51123"/>
    <cellStyle name="Bilješka 23 2 3 3 6" xfId="12708"/>
    <cellStyle name="Bilješka 23 2 3 3 6 2" xfId="20212"/>
    <cellStyle name="Bilješka 23 2 3 3 6 2 2" xfId="35176"/>
    <cellStyle name="Bilješka 23 2 3 3 6 3" xfId="28339"/>
    <cellStyle name="Bilješka 23 2 3 3 6 4" xfId="35175"/>
    <cellStyle name="Bilješka 23 2 3 3 6 5" xfId="56587"/>
    <cellStyle name="Bilješka 23 2 3 3 7" xfId="13107"/>
    <cellStyle name="Bilješka 23 2 3 3 7 2" xfId="20611"/>
    <cellStyle name="Bilješka 23 2 3 3 7 2 2" xfId="35178"/>
    <cellStyle name="Bilješka 23 2 3 3 7 3" xfId="28734"/>
    <cellStyle name="Bilješka 23 2 3 3 7 4" xfId="35177"/>
    <cellStyle name="Bilješka 23 2 3 3 8" xfId="14372"/>
    <cellStyle name="Bilješka 23 2 3 3 8 2" xfId="21777"/>
    <cellStyle name="Bilješka 23 2 3 3 8 2 2" xfId="35180"/>
    <cellStyle name="Bilješka 23 2 3 3 8 3" xfId="29983"/>
    <cellStyle name="Bilješka 23 2 3 3 8 4" xfId="35179"/>
    <cellStyle name="Bilješka 23 2 3 3 9" xfId="15430"/>
    <cellStyle name="Bilješka 23 2 3 3 9 2" xfId="31029"/>
    <cellStyle name="Bilješka 23 2 3 3 9 3" xfId="35181"/>
    <cellStyle name="Bilješka 23 2 3 3_Hotel Fortuna" xfId="50169"/>
    <cellStyle name="Bilješka 23 2 3 4" xfId="8805"/>
    <cellStyle name="Bilješka 23 2 3 4 2" xfId="16006"/>
    <cellStyle name="Bilješka 23 2 3 4 2 2" xfId="35183"/>
    <cellStyle name="Bilješka 23 2 3 4 2 2 2" xfId="55208"/>
    <cellStyle name="Bilješka 23 2 3 4 2 3" xfId="58389"/>
    <cellStyle name="Bilješka 23 2 3 4 2 4" xfId="52879"/>
    <cellStyle name="Bilješka 23 2 3 4 3" xfId="16788"/>
    <cellStyle name="Bilješka 23 2 3 4 3 2" xfId="35184"/>
    <cellStyle name="Bilješka 23 2 3 4 3 3" xfId="51769"/>
    <cellStyle name="Bilješka 23 2 3 4 4" xfId="24324"/>
    <cellStyle name="Bilješka 23 2 3 4 4 2" xfId="54095"/>
    <cellStyle name="Bilješka 23 2 3 4 5" xfId="35182"/>
    <cellStyle name="Bilješka 23 2 3 4 5 2" xfId="57285"/>
    <cellStyle name="Bilješka 23 2 3 4 6" xfId="47825"/>
    <cellStyle name="Bilješka 23 2 3 5" xfId="9844"/>
    <cellStyle name="Bilješka 23 2 3 5 2" xfId="17455"/>
    <cellStyle name="Bilješka 23 2 3 5 2 2" xfId="35186"/>
    <cellStyle name="Bilješka 23 2 3 5 2 3" xfId="52871"/>
    <cellStyle name="Bilješka 23 2 3 5 3" xfId="25580"/>
    <cellStyle name="Bilješka 23 2 3 5 3 2" xfId="55200"/>
    <cellStyle name="Bilješka 23 2 3 5 4" xfId="35185"/>
    <cellStyle name="Bilješka 23 2 3 5 4 2" xfId="58381"/>
    <cellStyle name="Bilješka 23 2 3 5 5" xfId="48822"/>
    <cellStyle name="Bilješka 23 2 3 6" xfId="11124"/>
    <cellStyle name="Bilješka 23 2 3 6 2" xfId="18651"/>
    <cellStyle name="Bilješka 23 2 3 6 2 2" xfId="35188"/>
    <cellStyle name="Bilješka 23 2 3 6 3" xfId="26773"/>
    <cellStyle name="Bilješka 23 2 3 6 4" xfId="35187"/>
    <cellStyle name="Bilješka 23 2 3 6 5" xfId="51146"/>
    <cellStyle name="Bilješka 23 2 3 7" xfId="11489"/>
    <cellStyle name="Bilješka 23 2 3 7 2" xfId="19004"/>
    <cellStyle name="Bilješka 23 2 3 7 2 2" xfId="35190"/>
    <cellStyle name="Bilješka 23 2 3 7 3" xfId="27134"/>
    <cellStyle name="Bilješka 23 2 3 7 4" xfId="35189"/>
    <cellStyle name="Bilješka 23 2 3 7 5" xfId="56414"/>
    <cellStyle name="Bilješka 23 2 3 8" xfId="12382"/>
    <cellStyle name="Bilješka 23 2 3 8 2" xfId="19887"/>
    <cellStyle name="Bilješka 23 2 3 8 2 2" xfId="35192"/>
    <cellStyle name="Bilješka 23 2 3 8 3" xfId="28017"/>
    <cellStyle name="Bilješka 23 2 3 8 4" xfId="35191"/>
    <cellStyle name="Bilješka 23 2 3 9" xfId="13417"/>
    <cellStyle name="Bilješka 23 2 3 9 2" xfId="20890"/>
    <cellStyle name="Bilješka 23 2 3 9 2 2" xfId="35194"/>
    <cellStyle name="Bilješka 23 2 3 9 3" xfId="29042"/>
    <cellStyle name="Bilješka 23 2 3 9 4" xfId="35193"/>
    <cellStyle name="Bilješka 23 2 3_Hotel Fortuna" xfId="49648"/>
    <cellStyle name="Bilješka 23 2 4" xfId="7852"/>
    <cellStyle name="Bilješka 23 2 4 10" xfId="14963"/>
    <cellStyle name="Bilješka 23 2 4 10 2" xfId="30568"/>
    <cellStyle name="Bilješka 23 2 4 10 3" xfId="35196"/>
    <cellStyle name="Bilješka 23 2 4 11" xfId="22745"/>
    <cellStyle name="Bilješka 23 2 4 12" xfId="35195"/>
    <cellStyle name="Bilješka 23 2 4 13" xfId="46616"/>
    <cellStyle name="Bilješka 23 2 4 14" xfId="59665"/>
    <cellStyle name="Bilješka 23 2 4 2" xfId="8207"/>
    <cellStyle name="Bilješka 23 2 4 2 10" xfId="23841"/>
    <cellStyle name="Bilješka 23 2 4 2 11" xfId="22802"/>
    <cellStyle name="Bilješka 23 2 4 2 12" xfId="35197"/>
    <cellStyle name="Bilješka 23 2 4 2 13" xfId="47000"/>
    <cellStyle name="Bilješka 23 2 4 2 14" xfId="59875"/>
    <cellStyle name="Bilješka 23 2 4 2 2" xfId="9385"/>
    <cellStyle name="Bilješka 23 2 4 2 2 2" xfId="16300"/>
    <cellStyle name="Bilješka 23 2 4 2 2 2 2" xfId="35199"/>
    <cellStyle name="Bilješka 23 2 4 2 2 2 2 2" xfId="55211"/>
    <cellStyle name="Bilješka 23 2 4 2 2 2 3" xfId="58392"/>
    <cellStyle name="Bilješka 23 2 4 2 2 2 4" xfId="52882"/>
    <cellStyle name="Bilješka 23 2 4 2 2 3" xfId="22511"/>
    <cellStyle name="Bilješka 23 2 4 2 2 3 2" xfId="52063"/>
    <cellStyle name="Bilješka 23 2 4 2 2 4" xfId="24618"/>
    <cellStyle name="Bilješka 23 2 4 2 2 4 2" xfId="54389"/>
    <cellStyle name="Bilješka 23 2 4 2 2 5" xfId="35198"/>
    <cellStyle name="Bilješka 23 2 4 2 2 5 2" xfId="57579"/>
    <cellStyle name="Bilješka 23 2 4 2 2 6" xfId="60184"/>
    <cellStyle name="Bilješka 23 2 4 2 3" xfId="9697"/>
    <cellStyle name="Bilješka 23 2 4 2 3 2" xfId="17322"/>
    <cellStyle name="Bilješka 23 2 4 2 3 2 2" xfId="35201"/>
    <cellStyle name="Bilješka 23 2 4 2 3 2 3" xfId="52881"/>
    <cellStyle name="Bilješka 23 2 4 2 3 3" xfId="25448"/>
    <cellStyle name="Bilješka 23 2 4 2 3 3 2" xfId="55210"/>
    <cellStyle name="Bilješka 23 2 4 2 3 4" xfId="35200"/>
    <cellStyle name="Bilješka 23 2 4 2 3 4 2" xfId="58391"/>
    <cellStyle name="Bilješka 23 2 4 2 4" xfId="8474"/>
    <cellStyle name="Bilješka 23 2 4 2 4 2" xfId="16950"/>
    <cellStyle name="Bilješka 23 2 4 2 4 2 2" xfId="35203"/>
    <cellStyle name="Bilješka 23 2 4 2 4 3" xfId="25063"/>
    <cellStyle name="Bilješka 23 2 4 2 4 4" xfId="35202"/>
    <cellStyle name="Bilješka 23 2 4 2 4 5" xfId="48069"/>
    <cellStyle name="Bilješka 23 2 4 2 5" xfId="12068"/>
    <cellStyle name="Bilješka 23 2 4 2 5 2" xfId="19583"/>
    <cellStyle name="Bilješka 23 2 4 2 5 2 2" xfId="35205"/>
    <cellStyle name="Bilješka 23 2 4 2 5 3" xfId="27706"/>
    <cellStyle name="Bilješka 23 2 4 2 5 4" xfId="35204"/>
    <cellStyle name="Bilješka 23 2 4 2 5 5" xfId="49118"/>
    <cellStyle name="Bilješka 23 2 4 2 6" xfId="12962"/>
    <cellStyle name="Bilješka 23 2 4 2 6 2" xfId="20466"/>
    <cellStyle name="Bilješka 23 2 4 2 6 2 2" xfId="35207"/>
    <cellStyle name="Bilješka 23 2 4 2 6 3" xfId="28590"/>
    <cellStyle name="Bilješka 23 2 4 2 6 4" xfId="35206"/>
    <cellStyle name="Bilješka 23 2 4 2 6 5" xfId="50780"/>
    <cellStyle name="Bilješka 23 2 4 2 7" xfId="13271"/>
    <cellStyle name="Bilješka 23 2 4 2 7 2" xfId="20747"/>
    <cellStyle name="Bilješka 23 2 4 2 7 2 2" xfId="35209"/>
    <cellStyle name="Bilješka 23 2 4 2 7 3" xfId="28897"/>
    <cellStyle name="Bilješka 23 2 4 2 7 4" xfId="35208"/>
    <cellStyle name="Bilješka 23 2 4 2 7 5" xfId="56841"/>
    <cellStyle name="Bilješka 23 2 4 2 8" xfId="10797"/>
    <cellStyle name="Bilješka 23 2 4 2 8 2" xfId="18332"/>
    <cellStyle name="Bilješka 23 2 4 2 8 2 2" xfId="35211"/>
    <cellStyle name="Bilješka 23 2 4 2 8 3" xfId="26450"/>
    <cellStyle name="Bilješka 23 2 4 2 8 4" xfId="35210"/>
    <cellStyle name="Bilješka 23 2 4 2 9" xfId="14013"/>
    <cellStyle name="Bilješka 23 2 4 2 9 2" xfId="29630"/>
    <cellStyle name="Bilješka 23 2 4 2 9 3" xfId="35212"/>
    <cellStyle name="Bilješka 23 2 4 2_Hotel Fortuna" xfId="50206"/>
    <cellStyle name="Bilješka 23 2 4 3" xfId="9030"/>
    <cellStyle name="Bilješka 23 2 4 3 2" xfId="15902"/>
    <cellStyle name="Bilješka 23 2 4 3 2 2" xfId="35214"/>
    <cellStyle name="Bilješka 23 2 4 3 2 2 2" xfId="55212"/>
    <cellStyle name="Bilješka 23 2 4 3 2 3" xfId="58393"/>
    <cellStyle name="Bilješka 23 2 4 3 2 4" xfId="52883"/>
    <cellStyle name="Bilješka 23 2 4 3 3" xfId="16706"/>
    <cellStyle name="Bilješka 23 2 4 3 3 2" xfId="35215"/>
    <cellStyle name="Bilješka 23 2 4 3 3 3" xfId="51665"/>
    <cellStyle name="Bilješka 23 2 4 3 4" xfId="24220"/>
    <cellStyle name="Bilješka 23 2 4 3 4 2" xfId="53991"/>
    <cellStyle name="Bilješka 23 2 4 3 5" xfId="35213"/>
    <cellStyle name="Bilješka 23 2 4 3 5 2" xfId="57181"/>
    <cellStyle name="Bilješka 23 2 4 3 6" xfId="47519"/>
    <cellStyle name="Bilješka 23 2 4 4" xfId="9726"/>
    <cellStyle name="Bilješka 23 2 4 4 2" xfId="17347"/>
    <cellStyle name="Bilješka 23 2 4 4 2 2" xfId="35217"/>
    <cellStyle name="Bilješka 23 2 4 4 2 3" xfId="52880"/>
    <cellStyle name="Bilješka 23 2 4 4 3" xfId="25473"/>
    <cellStyle name="Bilješka 23 2 4 4 3 2" xfId="55209"/>
    <cellStyle name="Bilješka 23 2 4 4 4" xfId="35216"/>
    <cellStyle name="Bilješka 23 2 4 4 4 2" xfId="58390"/>
    <cellStyle name="Bilješka 23 2 4 4 5" xfId="48718"/>
    <cellStyle name="Bilješka 23 2 4 5" xfId="11096"/>
    <cellStyle name="Bilješka 23 2 4 5 2" xfId="18624"/>
    <cellStyle name="Bilješka 23 2 4 5 2 2" xfId="35219"/>
    <cellStyle name="Bilješka 23 2 4 5 3" xfId="26745"/>
    <cellStyle name="Bilješka 23 2 4 5 4" xfId="35218"/>
    <cellStyle name="Bilješka 23 2 4 5 5" xfId="51410"/>
    <cellStyle name="Bilješka 23 2 4 6" xfId="11713"/>
    <cellStyle name="Bilješka 23 2 4 6 2" xfId="19228"/>
    <cellStyle name="Bilješka 23 2 4 6 2 2" xfId="35221"/>
    <cellStyle name="Bilješka 23 2 4 6 3" xfId="27355"/>
    <cellStyle name="Bilješka 23 2 4 6 4" xfId="35220"/>
    <cellStyle name="Bilješka 23 2 4 6 5" xfId="56206"/>
    <cellStyle name="Bilješka 23 2 4 7" xfId="12607"/>
    <cellStyle name="Bilješka 23 2 4 7 2" xfId="20111"/>
    <cellStyle name="Bilješka 23 2 4 7 2 2" xfId="35223"/>
    <cellStyle name="Bilješka 23 2 4 7 3" xfId="28239"/>
    <cellStyle name="Bilješka 23 2 4 7 4" xfId="35222"/>
    <cellStyle name="Bilješka 23 2 4 8" xfId="13300"/>
    <cellStyle name="Bilješka 23 2 4 8 2" xfId="20776"/>
    <cellStyle name="Bilješka 23 2 4 8 2 2" xfId="35225"/>
    <cellStyle name="Bilješka 23 2 4 8 3" xfId="28926"/>
    <cellStyle name="Bilješka 23 2 4 8 4" xfId="35224"/>
    <cellStyle name="Bilješka 23 2 4 9" xfId="14315"/>
    <cellStyle name="Bilješka 23 2 4 9 2" xfId="21727"/>
    <cellStyle name="Bilješka 23 2 4 9 2 2" xfId="35227"/>
    <cellStyle name="Bilješka 23 2 4 9 3" xfId="29927"/>
    <cellStyle name="Bilješka 23 2 4 9 4" xfId="35226"/>
    <cellStyle name="Bilješka 23 2 4_Hotel Fortuna" xfId="50204"/>
    <cellStyle name="Bilješka 23 2 5" xfId="8113"/>
    <cellStyle name="Bilješka 23 2 5 10" xfId="23680"/>
    <cellStyle name="Bilješka 23 2 5 11" xfId="23051"/>
    <cellStyle name="Bilješka 23 2 5 12" xfId="35228"/>
    <cellStyle name="Bilješka 23 2 5 13" xfId="46912"/>
    <cellStyle name="Bilješka 23 2 5 2" xfId="9291"/>
    <cellStyle name="Bilješka 23 2 5 2 2" xfId="16555"/>
    <cellStyle name="Bilješka 23 2 5 2 2 2" xfId="35230"/>
    <cellStyle name="Bilješka 23 2 5 2 2 2 2" xfId="52885"/>
    <cellStyle name="Bilješka 23 2 5 2 2 3" xfId="55214"/>
    <cellStyle name="Bilješka 23 2 5 2 2 4" xfId="58395"/>
    <cellStyle name="Bilješka 23 2 5 2 2 5" xfId="47357"/>
    <cellStyle name="Bilješka 23 2 5 2 3" xfId="22503"/>
    <cellStyle name="Bilješka 23 2 5 2 4" xfId="24873"/>
    <cellStyle name="Bilješka 23 2 5 2 4 2" xfId="48040"/>
    <cellStyle name="Bilješka 23 2 5 2 5" xfId="35229"/>
    <cellStyle name="Bilješka 23 2 5 2 5 2" xfId="49374"/>
    <cellStyle name="Bilješka 23 2 5 2 6" xfId="54644"/>
    <cellStyle name="Bilješka 23 2 5 2 7" xfId="57834"/>
    <cellStyle name="Bilješka 23 2 5 2 8" xfId="47248"/>
    <cellStyle name="Bilješka 23 2 5 2 9" xfId="60307"/>
    <cellStyle name="Bilješka 23 2 5 2_Hotel Fortuna" xfId="50068"/>
    <cellStyle name="Bilješka 23 2 5 3" xfId="9799"/>
    <cellStyle name="Bilješka 23 2 5 3 2" xfId="16206"/>
    <cellStyle name="Bilješka 23 2 5 3 2 2" xfId="35232"/>
    <cellStyle name="Bilješka 23 2 5 3 2 2 2" xfId="55215"/>
    <cellStyle name="Bilješka 23 2 5 3 2 3" xfId="58396"/>
    <cellStyle name="Bilješka 23 2 5 3 2 4" xfId="52886"/>
    <cellStyle name="Bilješka 23 2 5 3 3" xfId="22205"/>
    <cellStyle name="Bilješka 23 2 5 3 3 2" xfId="51969"/>
    <cellStyle name="Bilješka 23 2 5 3 4" xfId="24524"/>
    <cellStyle name="Bilješka 23 2 5 3 4 2" xfId="54295"/>
    <cellStyle name="Bilješka 23 2 5 3 5" xfId="35231"/>
    <cellStyle name="Bilješka 23 2 5 3 5 2" xfId="57485"/>
    <cellStyle name="Bilješka 23 2 5 3 6" xfId="47836"/>
    <cellStyle name="Bilješka 23 2 5 3 7" xfId="60119"/>
    <cellStyle name="Bilješka 23 2 5 4" xfId="8734"/>
    <cellStyle name="Bilješka 23 2 5 4 2" xfId="16948"/>
    <cellStyle name="Bilješka 23 2 5 4 2 2" xfId="35234"/>
    <cellStyle name="Bilješka 23 2 5 4 2 3" xfId="52884"/>
    <cellStyle name="Bilješka 23 2 5 4 3" xfId="25265"/>
    <cellStyle name="Bilješka 23 2 5 4 3 2" xfId="55213"/>
    <cellStyle name="Bilješka 23 2 5 4 4" xfId="35233"/>
    <cellStyle name="Bilješka 23 2 5 4 4 2" xfId="58394"/>
    <cellStyle name="Bilješka 23 2 5 4 5" xfId="49023"/>
    <cellStyle name="Bilješka 23 2 5 5" xfId="11974"/>
    <cellStyle name="Bilješka 23 2 5 5 2" xfId="19489"/>
    <cellStyle name="Bilješka 23 2 5 5 2 2" xfId="35236"/>
    <cellStyle name="Bilješka 23 2 5 5 3" xfId="27613"/>
    <cellStyle name="Bilješka 23 2 5 5 4" xfId="35235"/>
    <cellStyle name="Bilješka 23 2 5 5 5" xfId="52279"/>
    <cellStyle name="Bilješka 23 2 5 6" xfId="12868"/>
    <cellStyle name="Bilješka 23 2 5 6 2" xfId="20372"/>
    <cellStyle name="Bilješka 23 2 5 6 2 2" xfId="35238"/>
    <cellStyle name="Bilješka 23 2 5 6 3" xfId="28497"/>
    <cellStyle name="Bilješka 23 2 5 6 4" xfId="35237"/>
    <cellStyle name="Bilješka 23 2 5 6 5" xfId="56747"/>
    <cellStyle name="Bilješka 23 2 5 7" xfId="13372"/>
    <cellStyle name="Bilješka 23 2 5 7 2" xfId="20846"/>
    <cellStyle name="Bilješka 23 2 5 7 2 2" xfId="35240"/>
    <cellStyle name="Bilješka 23 2 5 7 3" xfId="28997"/>
    <cellStyle name="Bilješka 23 2 5 7 4" xfId="35239"/>
    <cellStyle name="Bilješka 23 2 5 8" xfId="11206"/>
    <cellStyle name="Bilješka 23 2 5 8 2" xfId="18733"/>
    <cellStyle name="Bilješka 23 2 5 8 2 2" xfId="35242"/>
    <cellStyle name="Bilješka 23 2 5 8 3" xfId="26855"/>
    <cellStyle name="Bilješka 23 2 5 8 4" xfId="35241"/>
    <cellStyle name="Bilješka 23 2 5 9" xfId="10757"/>
    <cellStyle name="Bilješka 23 2 5 9 2" xfId="26411"/>
    <cellStyle name="Bilješka 23 2 5 9 3" xfId="35243"/>
    <cellStyle name="Bilješka 23 2 5_Hotel Fortuna" xfId="49919"/>
    <cellStyle name="Bilješka 23 2 6" xfId="8627"/>
    <cellStyle name="Bilješka 23 2 6 2" xfId="15681"/>
    <cellStyle name="Bilješka 23 2 6 2 2" xfId="35245"/>
    <cellStyle name="Bilješka 23 2 6 2 3" xfId="52866"/>
    <cellStyle name="Bilješka 23 2 6 3" xfId="25212"/>
    <cellStyle name="Bilješka 23 2 6 3 2" xfId="55195"/>
    <cellStyle name="Bilješka 23 2 6 4" xfId="35244"/>
    <cellStyle name="Bilješka 23 2 6 4 2" xfId="58376"/>
    <cellStyle name="Bilješka 23 2 6 5" xfId="48230"/>
    <cellStyle name="Bilješka 23 2 7" xfId="9811"/>
    <cellStyle name="Bilješka 23 2 7 2" xfId="17425"/>
    <cellStyle name="Bilješka 23 2 7 2 2" xfId="35247"/>
    <cellStyle name="Bilješka 23 2 7 3" xfId="25550"/>
    <cellStyle name="Bilješka 23 2 7 4" xfId="35246"/>
    <cellStyle name="Bilješka 23 2 7 5" xfId="48487"/>
    <cellStyle name="Bilješka 23 2 8" xfId="11007"/>
    <cellStyle name="Bilješka 23 2 8 2" xfId="18538"/>
    <cellStyle name="Bilješka 23 2 8 2 2" xfId="35249"/>
    <cellStyle name="Bilješka 23 2 8 3" xfId="26656"/>
    <cellStyle name="Bilješka 23 2 8 4" xfId="35248"/>
    <cellStyle name="Bilješka 23 2 8 5" xfId="50760"/>
    <cellStyle name="Bilješka 23 2 9" xfId="11314"/>
    <cellStyle name="Bilješka 23 2 9 2" xfId="18837"/>
    <cellStyle name="Bilješka 23 2 9 2 2" xfId="35251"/>
    <cellStyle name="Bilješka 23 2 9 3" xfId="26962"/>
    <cellStyle name="Bilješka 23 2 9 4" xfId="35250"/>
    <cellStyle name="Bilješka 23 2 9 5" xfId="51150"/>
    <cellStyle name="Bilješka 23 2_Hotel Fortuna" xfId="49585"/>
    <cellStyle name="Bilješka 23 3" xfId="7523"/>
    <cellStyle name="Bilješka 23 3 10" xfId="14101"/>
    <cellStyle name="Bilješka 23 3 10 2" xfId="21532"/>
    <cellStyle name="Bilješka 23 3 10 2 2" xfId="35254"/>
    <cellStyle name="Bilješka 23 3 10 3" xfId="29717"/>
    <cellStyle name="Bilješka 23 3 10 4" xfId="35253"/>
    <cellStyle name="Bilješka 23 3 11" xfId="14922"/>
    <cellStyle name="Bilješka 23 3 11 2" xfId="30527"/>
    <cellStyle name="Bilješka 23 3 11 3" xfId="35255"/>
    <cellStyle name="Bilješka 23 3 12" xfId="23833"/>
    <cellStyle name="Bilješka 23 3 13" xfId="35252"/>
    <cellStyle name="Bilješka 23 3 14" xfId="59437"/>
    <cellStyle name="Bilješka 23 3 2" xfId="7681"/>
    <cellStyle name="Bilješka 23 3 2 10" xfId="15460"/>
    <cellStyle name="Bilješka 23 3 2 10 2" xfId="31058"/>
    <cellStyle name="Bilješka 23 3 2 10 3" xfId="35257"/>
    <cellStyle name="Bilješka 23 3 2 11" xfId="22383"/>
    <cellStyle name="Bilješka 23 3 2 12" xfId="35256"/>
    <cellStyle name="Bilješka 23 3 2 13" xfId="46769"/>
    <cellStyle name="Bilješka 23 3 2 14" xfId="59543"/>
    <cellStyle name="Bilješka 23 3 2 2" xfId="8052"/>
    <cellStyle name="Bilješka 23 3 2 2 10" xfId="22847"/>
    <cellStyle name="Bilješka 23 3 2 2 11" xfId="23850"/>
    <cellStyle name="Bilješka 23 3 2 2 12" xfId="35258"/>
    <cellStyle name="Bilješka 23 3 2 2 13" xfId="46699"/>
    <cellStyle name="Bilješka 23 3 2 2 14" xfId="59804"/>
    <cellStyle name="Bilješka 23 3 2 2 2" xfId="9230"/>
    <cellStyle name="Bilješka 23 3 2 2 2 2" xfId="15988"/>
    <cellStyle name="Bilješka 23 3 2 2 2 2 2" xfId="35260"/>
    <cellStyle name="Bilješka 23 3 2 2 2 2 2 2" xfId="55219"/>
    <cellStyle name="Bilješka 23 3 2 2 2 2 3" xfId="58400"/>
    <cellStyle name="Bilješka 23 3 2 2 2 2 4" xfId="52890"/>
    <cellStyle name="Bilješka 23 3 2 2 2 3" xfId="22918"/>
    <cellStyle name="Bilješka 23 3 2 2 2 3 2" xfId="51751"/>
    <cellStyle name="Bilješka 23 3 2 2 2 4" xfId="24306"/>
    <cellStyle name="Bilješka 23 3 2 2 2 4 2" xfId="54077"/>
    <cellStyle name="Bilješka 23 3 2 2 2 5" xfId="35259"/>
    <cellStyle name="Bilješka 23 3 2 2 2 5 2" xfId="57267"/>
    <cellStyle name="Bilješka 23 3 2 2 2 6" xfId="60073"/>
    <cellStyle name="Bilješka 23 3 2 2 3" xfId="9755"/>
    <cellStyle name="Bilješka 23 3 2 2 3 2" xfId="17373"/>
    <cellStyle name="Bilješka 23 3 2 2 3 2 2" xfId="35262"/>
    <cellStyle name="Bilješka 23 3 2 2 3 2 3" xfId="52889"/>
    <cellStyle name="Bilješka 23 3 2 2 3 3" xfId="25499"/>
    <cellStyle name="Bilješka 23 3 2 2 3 3 2" xfId="55218"/>
    <cellStyle name="Bilješka 23 3 2 2 3 4" xfId="35261"/>
    <cellStyle name="Bilješka 23 3 2 2 3 4 2" xfId="58399"/>
    <cellStyle name="Bilješka 23 3 2 2 4" xfId="11241"/>
    <cellStyle name="Bilješka 23 3 2 2 4 2" xfId="18766"/>
    <cellStyle name="Bilješka 23 3 2 2 4 2 2" xfId="35264"/>
    <cellStyle name="Bilješka 23 3 2 2 4 3" xfId="26889"/>
    <cellStyle name="Bilješka 23 3 2 2 4 4" xfId="35263"/>
    <cellStyle name="Bilješka 23 3 2 2 4 5" xfId="47585"/>
    <cellStyle name="Bilješka 23 3 2 2 5" xfId="11913"/>
    <cellStyle name="Bilješka 23 3 2 2 5 2" xfId="19428"/>
    <cellStyle name="Bilješka 23 3 2 2 5 2 2" xfId="35266"/>
    <cellStyle name="Bilješka 23 3 2 2 5 3" xfId="27553"/>
    <cellStyle name="Bilješka 23 3 2 2 5 4" xfId="35265"/>
    <cellStyle name="Bilješka 23 3 2 2 5 5" xfId="48804"/>
    <cellStyle name="Bilješka 23 3 2 2 6" xfId="12807"/>
    <cellStyle name="Bilješka 23 3 2 2 6 2" xfId="20311"/>
    <cellStyle name="Bilješka 23 3 2 2 6 2 2" xfId="35268"/>
    <cellStyle name="Bilješka 23 3 2 2 6 3" xfId="28437"/>
    <cellStyle name="Bilješka 23 3 2 2 6 4" xfId="35267"/>
    <cellStyle name="Bilješka 23 3 2 2 6 5" xfId="50991"/>
    <cellStyle name="Bilješka 23 3 2 2 7" xfId="13328"/>
    <cellStyle name="Bilješka 23 3 2 2 7 2" xfId="20804"/>
    <cellStyle name="Bilješka 23 3 2 2 7 2 2" xfId="35270"/>
    <cellStyle name="Bilješka 23 3 2 2 7 3" xfId="28954"/>
    <cellStyle name="Bilješka 23 3 2 2 7 4" xfId="35269"/>
    <cellStyle name="Bilješka 23 3 2 2 7 5" xfId="56686"/>
    <cellStyle name="Bilješka 23 3 2 2 8" xfId="14620"/>
    <cellStyle name="Bilješka 23 3 2 2 8 2" xfId="21998"/>
    <cellStyle name="Bilješka 23 3 2 2 8 2 2" xfId="35272"/>
    <cellStyle name="Bilješka 23 3 2 2 8 3" xfId="30227"/>
    <cellStyle name="Bilješka 23 3 2 2 8 4" xfId="35271"/>
    <cellStyle name="Bilješka 23 3 2 2 9" xfId="15445"/>
    <cellStyle name="Bilješka 23 3 2 2 9 2" xfId="31043"/>
    <cellStyle name="Bilješka 23 3 2 2 9 3" xfId="35273"/>
    <cellStyle name="Bilješka 23 3 2 2_Hotel Fortuna" xfId="50132"/>
    <cellStyle name="Bilješka 23 3 2 3" xfId="8858"/>
    <cellStyle name="Bilješka 23 3 2 3 2" xfId="16059"/>
    <cellStyle name="Bilješka 23 3 2 3 2 2" xfId="35275"/>
    <cellStyle name="Bilješka 23 3 2 3 2 2 2" xfId="55220"/>
    <cellStyle name="Bilješka 23 3 2 3 2 3" xfId="58401"/>
    <cellStyle name="Bilješka 23 3 2 3 2 4" xfId="52891"/>
    <cellStyle name="Bilješka 23 3 2 3 3" xfId="16841"/>
    <cellStyle name="Bilješka 23 3 2 3 3 2" xfId="35276"/>
    <cellStyle name="Bilješka 23 3 2 3 3 3" xfId="51822"/>
    <cellStyle name="Bilješka 23 3 2 3 4" xfId="24377"/>
    <cellStyle name="Bilješka 23 3 2 3 4 2" xfId="54148"/>
    <cellStyle name="Bilješka 23 3 2 3 5" xfId="35274"/>
    <cellStyle name="Bilješka 23 3 2 3 5 2" xfId="57338"/>
    <cellStyle name="Bilješka 23 3 2 3 6" xfId="48390"/>
    <cellStyle name="Bilješka 23 3 2 4" xfId="10232"/>
    <cellStyle name="Bilješka 23 3 2 4 2" xfId="17803"/>
    <cellStyle name="Bilješka 23 3 2 4 2 2" xfId="35278"/>
    <cellStyle name="Bilješka 23 3 2 4 2 3" xfId="52888"/>
    <cellStyle name="Bilješka 23 3 2 4 3" xfId="25922"/>
    <cellStyle name="Bilješka 23 3 2 4 3 2" xfId="55217"/>
    <cellStyle name="Bilješka 23 3 2 4 4" xfId="35277"/>
    <cellStyle name="Bilješka 23 3 2 4 4 2" xfId="58398"/>
    <cellStyle name="Bilješka 23 3 2 4 5" xfId="48875"/>
    <cellStyle name="Bilješka 23 3 2 5" xfId="11290"/>
    <cellStyle name="Bilješka 23 3 2 5 2" xfId="18814"/>
    <cellStyle name="Bilješka 23 3 2 5 2 2" xfId="35280"/>
    <cellStyle name="Bilješka 23 3 2 5 3" xfId="26938"/>
    <cellStyle name="Bilješka 23 3 2 5 4" xfId="35279"/>
    <cellStyle name="Bilješka 23 3 2 5 5" xfId="51062"/>
    <cellStyle name="Bilješka 23 3 2 6" xfId="11542"/>
    <cellStyle name="Bilješka 23 3 2 6 2" xfId="19057"/>
    <cellStyle name="Bilješka 23 3 2 6 2 2" xfId="35282"/>
    <cellStyle name="Bilješka 23 3 2 6 3" xfId="27187"/>
    <cellStyle name="Bilješka 23 3 2 6 4" xfId="35281"/>
    <cellStyle name="Bilješka 23 3 2 6 5" xfId="56372"/>
    <cellStyle name="Bilješka 23 3 2 7" xfId="12435"/>
    <cellStyle name="Bilješka 23 3 2 7 2" xfId="19940"/>
    <cellStyle name="Bilješka 23 3 2 7 2 2" xfId="35284"/>
    <cellStyle name="Bilješka 23 3 2 7 3" xfId="28070"/>
    <cellStyle name="Bilješka 23 3 2 7 4" xfId="35283"/>
    <cellStyle name="Bilješka 23 3 2 8" xfId="13804"/>
    <cellStyle name="Bilješka 23 3 2 8 2" xfId="21268"/>
    <cellStyle name="Bilješka 23 3 2 8 2 2" xfId="35286"/>
    <cellStyle name="Bilješka 23 3 2 8 3" xfId="29424"/>
    <cellStyle name="Bilješka 23 3 2 8 4" xfId="35285"/>
    <cellStyle name="Bilješka 23 3 2 9" xfId="14734"/>
    <cellStyle name="Bilješka 23 3 2 9 2" xfId="22098"/>
    <cellStyle name="Bilješka 23 3 2 9 2 2" xfId="35288"/>
    <cellStyle name="Bilješka 23 3 2 9 3" xfId="30340"/>
    <cellStyle name="Bilješka 23 3 2 9 4" xfId="35287"/>
    <cellStyle name="Bilješka 23 3 2_Hotel Fortuna" xfId="50357"/>
    <cellStyle name="Bilješka 23 3 3" xfId="7888"/>
    <cellStyle name="Bilješka 23 3 3 10" xfId="15288"/>
    <cellStyle name="Bilješka 23 3 3 10 2" xfId="30889"/>
    <cellStyle name="Bilješka 23 3 3 10 3" xfId="35290"/>
    <cellStyle name="Bilješka 23 3 3 11" xfId="22600"/>
    <cellStyle name="Bilješka 23 3 3 12" xfId="35289"/>
    <cellStyle name="Bilješka 23 3 3 13" xfId="46659"/>
    <cellStyle name="Bilješka 23 3 3 14" xfId="59686"/>
    <cellStyle name="Bilješka 23 3 3 2" xfId="7841"/>
    <cellStyle name="Bilješka 23 3 3 2 10" xfId="23335"/>
    <cellStyle name="Bilješka 23 3 3 2 11" xfId="23533"/>
    <cellStyle name="Bilješka 23 3 3 2 12" xfId="35291"/>
    <cellStyle name="Bilješka 23 3 3 2 13" xfId="46520"/>
    <cellStyle name="Bilješka 23 3 3 2 14" xfId="59663"/>
    <cellStyle name="Bilješka 23 3 3 2 2" xfId="9019"/>
    <cellStyle name="Bilješka 23 3 3 2 2 2" xfId="15800"/>
    <cellStyle name="Bilješka 23 3 3 2 2 2 2" xfId="35293"/>
    <cellStyle name="Bilješka 23 3 3 2 2 2 2 2" xfId="55223"/>
    <cellStyle name="Bilješka 23 3 3 2 2 2 3" xfId="58404"/>
    <cellStyle name="Bilješka 23 3 3 2 2 2 4" xfId="52894"/>
    <cellStyle name="Bilješka 23 3 3 2 2 3" xfId="22336"/>
    <cellStyle name="Bilješka 23 3 3 2 2 3 2" xfId="51563"/>
    <cellStyle name="Bilješka 23 3 3 2 2 4" xfId="24118"/>
    <cellStyle name="Bilješka 23 3 3 2 2 4 2" xfId="53889"/>
    <cellStyle name="Bilješka 23 3 3 2 2 5" xfId="35292"/>
    <cellStyle name="Bilješka 23 3 3 2 2 5 2" xfId="57079"/>
    <cellStyle name="Bilješka 23 3 3 2 2 6" xfId="59987"/>
    <cellStyle name="Bilješka 23 3 3 2 3" xfId="10146"/>
    <cellStyle name="Bilješka 23 3 3 2 3 2" xfId="17724"/>
    <cellStyle name="Bilješka 23 3 3 2 3 2 2" xfId="35295"/>
    <cellStyle name="Bilješka 23 3 3 2 3 2 3" xfId="52893"/>
    <cellStyle name="Bilješka 23 3 3 2 3 3" xfId="25845"/>
    <cellStyle name="Bilješka 23 3 3 2 3 3 2" xfId="55222"/>
    <cellStyle name="Bilješka 23 3 3 2 3 4" xfId="35294"/>
    <cellStyle name="Bilješka 23 3 3 2 3 4 2" xfId="58403"/>
    <cellStyle name="Bilješka 23 3 3 2 4" xfId="11201"/>
    <cellStyle name="Bilješka 23 3 3 2 4 2" xfId="18728"/>
    <cellStyle name="Bilješka 23 3 3 2 4 2 2" xfId="35297"/>
    <cellStyle name="Bilješka 23 3 3 2 4 3" xfId="26850"/>
    <cellStyle name="Bilješka 23 3 3 2 4 4" xfId="35296"/>
    <cellStyle name="Bilješka 23 3 3 2 4 5" xfId="47456"/>
    <cellStyle name="Bilješka 23 3 3 2 5" xfId="11702"/>
    <cellStyle name="Bilješka 23 3 3 2 5 2" xfId="19217"/>
    <cellStyle name="Bilješka 23 3 3 2 5 2 2" xfId="35299"/>
    <cellStyle name="Bilješka 23 3 3 2 5 3" xfId="27344"/>
    <cellStyle name="Bilješka 23 3 3 2 5 4" xfId="35298"/>
    <cellStyle name="Bilješka 23 3 3 2 5 5" xfId="48615"/>
    <cellStyle name="Bilješka 23 3 3 2 6" xfId="12596"/>
    <cellStyle name="Bilješka 23 3 3 2 6 2" xfId="20100"/>
    <cellStyle name="Bilješka 23 3 3 2 6 2 2" xfId="35301"/>
    <cellStyle name="Bilješka 23 3 3 2 6 3" xfId="28228"/>
    <cellStyle name="Bilješka 23 3 3 2 6 4" xfId="35300"/>
    <cellStyle name="Bilješka 23 3 3 2 6 5" xfId="51309"/>
    <cellStyle name="Bilješka 23 3 3 2 7" xfId="13717"/>
    <cellStyle name="Bilješka 23 3 3 2 7 2" xfId="21183"/>
    <cellStyle name="Bilješka 23 3 3 2 7 2 2" xfId="35303"/>
    <cellStyle name="Bilješka 23 3 3 2 7 3" xfId="29339"/>
    <cellStyle name="Bilješka 23 3 3 2 7 4" xfId="35302"/>
    <cellStyle name="Bilješka 23 3 3 2 7 5" xfId="56204"/>
    <cellStyle name="Bilješka 23 3 3 2 8" xfId="14301"/>
    <cellStyle name="Bilješka 23 3 3 2 8 2" xfId="21714"/>
    <cellStyle name="Bilješka 23 3 3 2 8 2 2" xfId="35305"/>
    <cellStyle name="Bilješka 23 3 3 2 8 3" xfId="29913"/>
    <cellStyle name="Bilješka 23 3 3 2 8 4" xfId="35304"/>
    <cellStyle name="Bilješka 23 3 3 2 9" xfId="15047"/>
    <cellStyle name="Bilješka 23 3 3 2 9 2" xfId="30651"/>
    <cellStyle name="Bilješka 23 3 3 2 9 3" xfId="35306"/>
    <cellStyle name="Bilješka 23 3 3 2_Hotel Fortuna" xfId="49884"/>
    <cellStyle name="Bilješka 23 3 3 3" xfId="9066"/>
    <cellStyle name="Bilješka 23 3 3 3 2" xfId="15946"/>
    <cellStyle name="Bilješka 23 3 3 3 2 2" xfId="35308"/>
    <cellStyle name="Bilješka 23 3 3 3 2 2 2" xfId="55224"/>
    <cellStyle name="Bilješka 23 3 3 3 2 3" xfId="58405"/>
    <cellStyle name="Bilješka 23 3 3 3 2 4" xfId="52895"/>
    <cellStyle name="Bilješka 23 3 3 3 3" xfId="16743"/>
    <cellStyle name="Bilješka 23 3 3 3 3 2" xfId="35309"/>
    <cellStyle name="Bilješka 23 3 3 3 3 3" xfId="51709"/>
    <cellStyle name="Bilješka 23 3 3 3 4" xfId="24264"/>
    <cellStyle name="Bilješka 23 3 3 3 4 2" xfId="54035"/>
    <cellStyle name="Bilješka 23 3 3 3 5" xfId="35307"/>
    <cellStyle name="Bilješka 23 3 3 3 5 2" xfId="57225"/>
    <cellStyle name="Bilješka 23 3 3 3 6" xfId="47728"/>
    <cellStyle name="Bilješka 23 3 3 4" xfId="10257"/>
    <cellStyle name="Bilješka 23 3 3 4 2" xfId="17823"/>
    <cellStyle name="Bilješka 23 3 3 4 2 2" xfId="35311"/>
    <cellStyle name="Bilješka 23 3 3 4 2 3" xfId="52892"/>
    <cellStyle name="Bilješka 23 3 3 4 3" xfId="25942"/>
    <cellStyle name="Bilješka 23 3 3 4 3 2" xfId="55221"/>
    <cellStyle name="Bilješka 23 3 3 4 4" xfId="35310"/>
    <cellStyle name="Bilješka 23 3 3 4 4 2" xfId="58402"/>
    <cellStyle name="Bilješka 23 3 3 4 5" xfId="48762"/>
    <cellStyle name="Bilješka 23 3 3 5" xfId="10655"/>
    <cellStyle name="Bilješka 23 3 3 5 2" xfId="18194"/>
    <cellStyle name="Bilješka 23 3 3 5 2 2" xfId="35313"/>
    <cellStyle name="Bilješka 23 3 3 5 3" xfId="26312"/>
    <cellStyle name="Bilješka 23 3 3 5 4" xfId="35312"/>
    <cellStyle name="Bilješka 23 3 3 5 5" xfId="51179"/>
    <cellStyle name="Bilješka 23 3 3 6" xfId="11749"/>
    <cellStyle name="Bilješka 23 3 3 6 2" xfId="19264"/>
    <cellStyle name="Bilješka 23 3 3 6 2 2" xfId="35315"/>
    <cellStyle name="Bilješka 23 3 3 6 3" xfId="27391"/>
    <cellStyle name="Bilješka 23 3 3 6 4" xfId="35314"/>
    <cellStyle name="Bilješka 23 3 3 6 5" xfId="56524"/>
    <cellStyle name="Bilješka 23 3 3 7" xfId="12643"/>
    <cellStyle name="Bilješka 23 3 3 7 2" xfId="20147"/>
    <cellStyle name="Bilješka 23 3 3 7 2 2" xfId="35317"/>
    <cellStyle name="Bilješka 23 3 3 7 3" xfId="28275"/>
    <cellStyle name="Bilješka 23 3 3 7 4" xfId="35316"/>
    <cellStyle name="Bilješka 23 3 3 8" xfId="13829"/>
    <cellStyle name="Bilješka 23 3 3 8 2" xfId="21292"/>
    <cellStyle name="Bilješka 23 3 3 8 2 2" xfId="35319"/>
    <cellStyle name="Bilješka 23 3 3 8 3" xfId="29449"/>
    <cellStyle name="Bilješka 23 3 3 8 4" xfId="35318"/>
    <cellStyle name="Bilješka 23 3 3 9" xfId="14540"/>
    <cellStyle name="Bilješka 23 3 3 9 2" xfId="21927"/>
    <cellStyle name="Bilješka 23 3 3 9 2 2" xfId="35321"/>
    <cellStyle name="Bilješka 23 3 3 9 3" xfId="30149"/>
    <cellStyle name="Bilješka 23 3 3 9 4" xfId="35320"/>
    <cellStyle name="Bilješka 23 3 3_Hotel Fortuna" xfId="50045"/>
    <cellStyle name="Bilješka 23 3 4" xfId="8694"/>
    <cellStyle name="Bilješka 23 3 4 2" xfId="15710"/>
    <cellStyle name="Bilješka 23 3 4 2 2" xfId="35323"/>
    <cellStyle name="Bilješka 23 3 4 2 2 2" xfId="55225"/>
    <cellStyle name="Bilješka 23 3 4 2 3" xfId="58406"/>
    <cellStyle name="Bilješka 23 3 4 2 4" xfId="52896"/>
    <cellStyle name="Bilješka 23 3 4 3" xfId="22375"/>
    <cellStyle name="Bilješka 23 3 4 3 2" xfId="51473"/>
    <cellStyle name="Bilješka 23 3 4 4" xfId="24028"/>
    <cellStyle name="Bilješka 23 3 4 4 2" xfId="51114"/>
    <cellStyle name="Bilješka 23 3 4 5" xfId="35322"/>
    <cellStyle name="Bilješka 23 3 4 5 2" xfId="56989"/>
    <cellStyle name="Bilješka 23 3 4 6" xfId="48293"/>
    <cellStyle name="Bilješka 23 3 4 7" xfId="59951"/>
    <cellStyle name="Bilješka 23 3 5" xfId="10332"/>
    <cellStyle name="Bilješka 23 3 5 2" xfId="17886"/>
    <cellStyle name="Bilješka 23 3 5 2 2" xfId="35325"/>
    <cellStyle name="Bilješka 23 3 5 2 3" xfId="52887"/>
    <cellStyle name="Bilješka 23 3 5 3" xfId="26003"/>
    <cellStyle name="Bilješka 23 3 5 3 2" xfId="55216"/>
    <cellStyle name="Bilješka 23 3 5 4" xfId="35324"/>
    <cellStyle name="Bilješka 23 3 5 4 2" xfId="58397"/>
    <cellStyle name="Bilješka 23 3 5 5" xfId="48524"/>
    <cellStyle name="Bilješka 23 3 6" xfId="11280"/>
    <cellStyle name="Bilješka 23 3 6 2" xfId="18804"/>
    <cellStyle name="Bilješka 23 3 6 2 2" xfId="35327"/>
    <cellStyle name="Bilješka 23 3 6 3" xfId="26928"/>
    <cellStyle name="Bilješka 23 3 6 4" xfId="35326"/>
    <cellStyle name="Bilješka 23 3 6 5" xfId="51163"/>
    <cellStyle name="Bilješka 23 3 7" xfId="11378"/>
    <cellStyle name="Bilješka 23 3 7 2" xfId="18893"/>
    <cellStyle name="Bilješka 23 3 7 2 2" xfId="35329"/>
    <cellStyle name="Bilješka 23 3 7 3" xfId="27025"/>
    <cellStyle name="Bilješka 23 3 7 4" xfId="35328"/>
    <cellStyle name="Bilješka 23 3 7 5" xfId="50450"/>
    <cellStyle name="Bilješka 23 3 8" xfId="12270"/>
    <cellStyle name="Bilješka 23 3 8 2" xfId="19775"/>
    <cellStyle name="Bilješka 23 3 8 2 2" xfId="35331"/>
    <cellStyle name="Bilješka 23 3 8 3" xfId="27907"/>
    <cellStyle name="Bilješka 23 3 8 4" xfId="35330"/>
    <cellStyle name="Bilješka 23 3 9" xfId="13900"/>
    <cellStyle name="Bilješka 23 3 9 2" xfId="21363"/>
    <cellStyle name="Bilješka 23 3 9 2 2" xfId="35333"/>
    <cellStyle name="Bilješka 23 3 9 3" xfId="29518"/>
    <cellStyle name="Bilješka 23 3 9 4" xfId="35332"/>
    <cellStyle name="Bilješka 23 3_Hotel Fortuna" xfId="50013"/>
    <cellStyle name="Bilješka 23 4" xfId="7583"/>
    <cellStyle name="Bilješka 23 4 10" xfId="12310"/>
    <cellStyle name="Bilješka 23 4 10 2" xfId="19815"/>
    <cellStyle name="Bilješka 23 4 10 2 2" xfId="35336"/>
    <cellStyle name="Bilješka 23 4 10 3" xfId="27946"/>
    <cellStyle name="Bilješka 23 4 10 4" xfId="35335"/>
    <cellStyle name="Bilješka 23 4 11" xfId="14793"/>
    <cellStyle name="Bilješka 23 4 11 2" xfId="30399"/>
    <cellStyle name="Bilješka 23 4 11 3" xfId="35337"/>
    <cellStyle name="Bilješka 23 4 12" xfId="23411"/>
    <cellStyle name="Bilješka 23 4 13" xfId="35334"/>
    <cellStyle name="Bilješka 23 4 14" xfId="46484"/>
    <cellStyle name="Bilješka 23 4 15" xfId="59475"/>
    <cellStyle name="Bilješka 23 4 2" xfId="7758"/>
    <cellStyle name="Bilješka 23 4 2 10" xfId="14221"/>
    <cellStyle name="Bilješka 23 4 2 10 2" xfId="21640"/>
    <cellStyle name="Bilješka 23 4 2 10 2 2" xfId="35340"/>
    <cellStyle name="Bilješka 23 4 2 10 3" xfId="29834"/>
    <cellStyle name="Bilješka 23 4 2 10 4" xfId="35339"/>
    <cellStyle name="Bilješka 23 4 2 11" xfId="15343"/>
    <cellStyle name="Bilješka 23 4 2 11 2" xfId="30944"/>
    <cellStyle name="Bilješka 23 4 2 11 3" xfId="35341"/>
    <cellStyle name="Bilješka 23 4 2 12" xfId="23878"/>
    <cellStyle name="Bilješka 23 4 2 13" xfId="35338"/>
    <cellStyle name="Bilješka 23 4 2 14" xfId="46843"/>
    <cellStyle name="Bilješka 23 4 2 15" xfId="59610"/>
    <cellStyle name="Bilješka 23 4 2 2" xfId="7998"/>
    <cellStyle name="Bilješka 23 4 2 2 10" xfId="15105"/>
    <cellStyle name="Bilješka 23 4 2 2 10 2" xfId="30708"/>
    <cellStyle name="Bilješka 23 4 2 2 10 3" xfId="35343"/>
    <cellStyle name="Bilješka 23 4 2 2 11" xfId="22898"/>
    <cellStyle name="Bilješka 23 4 2 2 12" xfId="35342"/>
    <cellStyle name="Bilješka 23 4 2 2 13" xfId="47088"/>
    <cellStyle name="Bilješka 23 4 2 2 14" xfId="59772"/>
    <cellStyle name="Bilješka 23 4 2 2 2" xfId="8314"/>
    <cellStyle name="Bilješka 23 4 2 2 2 10" xfId="22925"/>
    <cellStyle name="Bilješka 23 4 2 2 2 11" xfId="23987"/>
    <cellStyle name="Bilješka 23 4 2 2 2 12" xfId="35344"/>
    <cellStyle name="Bilješka 23 4 2 2 2 13" xfId="47179"/>
    <cellStyle name="Bilješka 23 4 2 2 2 14" xfId="59932"/>
    <cellStyle name="Bilješka 23 4 2 2 2 2" xfId="9492"/>
    <cellStyle name="Bilješka 23 4 2 2 2 2 2" xfId="16487"/>
    <cellStyle name="Bilješka 23 4 2 2 2 2 2 2" xfId="35346"/>
    <cellStyle name="Bilješka 23 4 2 2 2 2 2 2 2" xfId="55230"/>
    <cellStyle name="Bilješka 23 4 2 2 2 2 2 3" xfId="58411"/>
    <cellStyle name="Bilješka 23 4 2 2 2 2 2 4" xfId="52901"/>
    <cellStyle name="Bilješka 23 4 2 2 2 2 3" xfId="23819"/>
    <cellStyle name="Bilješka 23 4 2 2 2 2 3 2" xfId="52250"/>
    <cellStyle name="Bilješka 23 4 2 2 2 2 4" xfId="24805"/>
    <cellStyle name="Bilješka 23 4 2 2 2 2 4 2" xfId="54576"/>
    <cellStyle name="Bilješka 23 4 2 2 2 2 5" xfId="35345"/>
    <cellStyle name="Bilješka 23 4 2 2 2 2 5 2" xfId="57766"/>
    <cellStyle name="Bilješka 23 4 2 2 2 2 6" xfId="60256"/>
    <cellStyle name="Bilješka 23 4 2 2 2 3" xfId="10338"/>
    <cellStyle name="Bilješka 23 4 2 2 2 3 2" xfId="17892"/>
    <cellStyle name="Bilješka 23 4 2 2 2 3 2 2" xfId="35348"/>
    <cellStyle name="Bilješka 23 4 2 2 2 3 2 3" xfId="52900"/>
    <cellStyle name="Bilješka 23 4 2 2 2 3 3" xfId="26009"/>
    <cellStyle name="Bilješka 23 4 2 2 2 3 3 2" xfId="55229"/>
    <cellStyle name="Bilješka 23 4 2 2 2 3 4" xfId="35347"/>
    <cellStyle name="Bilješka 23 4 2 2 2 3 4 2" xfId="58410"/>
    <cellStyle name="Bilješka 23 4 2 2 2 4" xfId="8539"/>
    <cellStyle name="Bilješka 23 4 2 2 2 4 2" xfId="16953"/>
    <cellStyle name="Bilješka 23 4 2 2 2 4 2 2" xfId="35350"/>
    <cellStyle name="Bilješka 23 4 2 2 2 4 3" xfId="25127"/>
    <cellStyle name="Bilješka 23 4 2 2 2 4 4" xfId="35349"/>
    <cellStyle name="Bilješka 23 4 2 2 2 4 5" xfId="47706"/>
    <cellStyle name="Bilješka 23 4 2 2 2 5" xfId="12175"/>
    <cellStyle name="Bilješka 23 4 2 2 2 5 2" xfId="19690"/>
    <cellStyle name="Bilješka 23 4 2 2 2 5 2 2" xfId="35352"/>
    <cellStyle name="Bilješka 23 4 2 2 2 5 3" xfId="27813"/>
    <cellStyle name="Bilješka 23 4 2 2 2 5 4" xfId="35351"/>
    <cellStyle name="Bilješka 23 4 2 2 2 5 5" xfId="49305"/>
    <cellStyle name="Bilješka 23 4 2 2 2 6" xfId="13069"/>
    <cellStyle name="Bilješka 23 4 2 2 2 6 2" xfId="20573"/>
    <cellStyle name="Bilješka 23 4 2 2 2 6 2 2" xfId="35354"/>
    <cellStyle name="Bilješka 23 4 2 2 2 6 3" xfId="28697"/>
    <cellStyle name="Bilješka 23 4 2 2 2 6 4" xfId="35353"/>
    <cellStyle name="Bilješka 23 4 2 2 2 6 5" xfId="51249"/>
    <cellStyle name="Bilješka 23 4 2 2 2 7" xfId="13906"/>
    <cellStyle name="Bilješka 23 4 2 2 2 7 2" xfId="21369"/>
    <cellStyle name="Bilješka 23 4 2 2 2 7 2 2" xfId="35356"/>
    <cellStyle name="Bilješka 23 4 2 2 2 7 3" xfId="29524"/>
    <cellStyle name="Bilješka 23 4 2 2 2 7 4" xfId="35355"/>
    <cellStyle name="Bilješka 23 4 2 2 2 7 5" xfId="56948"/>
    <cellStyle name="Bilješka 23 4 2 2 2 8" xfId="14346"/>
    <cellStyle name="Bilješka 23 4 2 2 2 8 2" xfId="21755"/>
    <cellStyle name="Bilješka 23 4 2 2 2 8 2 2" xfId="35358"/>
    <cellStyle name="Bilješka 23 4 2 2 2 8 3" xfId="29957"/>
    <cellStyle name="Bilješka 23 4 2 2 2 8 4" xfId="35357"/>
    <cellStyle name="Bilješka 23 4 2 2 2 9" xfId="15157"/>
    <cellStyle name="Bilješka 23 4 2 2 2 9 2" xfId="30759"/>
    <cellStyle name="Bilješka 23 4 2 2 2 9 3" xfId="35359"/>
    <cellStyle name="Bilješka 23 4 2 2 2_Hotel Fortuna" xfId="50231"/>
    <cellStyle name="Bilješka 23 4 2 2 3" xfId="9176"/>
    <cellStyle name="Bilješka 23 4 2 2 3 2" xfId="16390"/>
    <cellStyle name="Bilješka 23 4 2 2 3 2 2" xfId="35361"/>
    <cellStyle name="Bilješka 23 4 2 2 3 2 2 2" xfId="55231"/>
    <cellStyle name="Bilješka 23 4 2 2 3 2 3" xfId="58412"/>
    <cellStyle name="Bilješka 23 4 2 2 3 2 4" xfId="52902"/>
    <cellStyle name="Bilješka 23 4 2 2 3 3" xfId="17024"/>
    <cellStyle name="Bilješka 23 4 2 2 3 3 2" xfId="35362"/>
    <cellStyle name="Bilješka 23 4 2 2 3 3 3" xfId="52153"/>
    <cellStyle name="Bilješka 23 4 2 2 3 4" xfId="24708"/>
    <cellStyle name="Bilješka 23 4 2 2 3 4 2" xfId="54479"/>
    <cellStyle name="Bilješka 23 4 2 2 3 5" xfId="35360"/>
    <cellStyle name="Bilješka 23 4 2 2 3 5 2" xfId="57669"/>
    <cellStyle name="Bilješka 23 4 2 2 3 6" xfId="48187"/>
    <cellStyle name="Bilješka 23 4 2 2 4" xfId="8589"/>
    <cellStyle name="Bilješka 23 4 2 2 4 2" xfId="16698"/>
    <cellStyle name="Bilješka 23 4 2 2 4 2 2" xfId="35364"/>
    <cellStyle name="Bilješka 23 4 2 2 4 2 3" xfId="52899"/>
    <cellStyle name="Bilješka 23 4 2 2 4 3" xfId="25176"/>
    <cellStyle name="Bilješka 23 4 2 2 4 3 2" xfId="55228"/>
    <cellStyle name="Bilješka 23 4 2 2 4 4" xfId="35363"/>
    <cellStyle name="Bilješka 23 4 2 2 4 4 2" xfId="58409"/>
    <cellStyle name="Bilješka 23 4 2 2 4 5" xfId="49208"/>
    <cellStyle name="Bilješka 23 4 2 2 5" xfId="10789"/>
    <cellStyle name="Bilješka 23 4 2 2 5 2" xfId="18325"/>
    <cellStyle name="Bilješka 23 4 2 2 5 2 2" xfId="35366"/>
    <cellStyle name="Bilješka 23 4 2 2 5 3" xfId="26442"/>
    <cellStyle name="Bilješka 23 4 2 2 5 4" xfId="35365"/>
    <cellStyle name="Bilješka 23 4 2 2 5 5" xfId="50673"/>
    <cellStyle name="Bilješka 23 4 2 2 6" xfId="11859"/>
    <cellStyle name="Bilješka 23 4 2 2 6 2" xfId="19374"/>
    <cellStyle name="Bilješka 23 4 2 2 6 2 2" xfId="35368"/>
    <cellStyle name="Bilješka 23 4 2 2 6 3" xfId="27500"/>
    <cellStyle name="Bilješka 23 4 2 2 6 4" xfId="35367"/>
    <cellStyle name="Bilješka 23 4 2 2 6 5" xfId="56632"/>
    <cellStyle name="Bilješka 23 4 2 2 7" xfId="12753"/>
    <cellStyle name="Bilješka 23 4 2 2 7 2" xfId="20257"/>
    <cellStyle name="Bilješka 23 4 2 2 7 2 2" xfId="35370"/>
    <cellStyle name="Bilješka 23 4 2 2 7 3" xfId="28384"/>
    <cellStyle name="Bilješka 23 4 2 2 7 4" xfId="35369"/>
    <cellStyle name="Bilješka 23 4 2 2 8" xfId="11306"/>
    <cellStyle name="Bilješka 23 4 2 2 8 2" xfId="18829"/>
    <cellStyle name="Bilješka 23 4 2 2 8 2 2" xfId="35372"/>
    <cellStyle name="Bilješka 23 4 2 2 8 3" xfId="26954"/>
    <cellStyle name="Bilješka 23 4 2 2 8 4" xfId="35371"/>
    <cellStyle name="Bilješka 23 4 2 2 9" xfId="13978"/>
    <cellStyle name="Bilješka 23 4 2 2 9 2" xfId="21437"/>
    <cellStyle name="Bilješka 23 4 2 2 9 2 2" xfId="35374"/>
    <cellStyle name="Bilješka 23 4 2 2 9 3" xfId="29595"/>
    <cellStyle name="Bilješka 23 4 2 2 9 4" xfId="35373"/>
    <cellStyle name="Bilješka 23 4 2 2_Hotel Fortuna" xfId="49682"/>
    <cellStyle name="Bilješka 23 4 2 3" xfId="7791"/>
    <cellStyle name="Bilješka 23 4 2 3 10" xfId="23214"/>
    <cellStyle name="Bilješka 23 4 2 3 11" xfId="22541"/>
    <cellStyle name="Bilješka 23 4 2 3 12" xfId="35375"/>
    <cellStyle name="Bilješka 23 4 2 3 13" xfId="46577"/>
    <cellStyle name="Bilješka 23 4 2 3 2" xfId="8969"/>
    <cellStyle name="Bilješka 23 4 2 3 2 2" xfId="16516"/>
    <cellStyle name="Bilješka 23 4 2 3 2 2 2" xfId="35377"/>
    <cellStyle name="Bilješka 23 4 2 3 2 2 2 2" xfId="52904"/>
    <cellStyle name="Bilješka 23 4 2 3 2 2 3" xfId="55233"/>
    <cellStyle name="Bilješka 23 4 2 3 2 2 4" xfId="58414"/>
    <cellStyle name="Bilješka 23 4 2 3 2 2 5" xfId="47318"/>
    <cellStyle name="Bilješka 23 4 2 3 2 3" xfId="23000"/>
    <cellStyle name="Bilješka 23 4 2 3 2 4" xfId="24834"/>
    <cellStyle name="Bilješka 23 4 2 3 2 4 2" xfId="48208"/>
    <cellStyle name="Bilješka 23 4 2 3 2 5" xfId="35376"/>
    <cellStyle name="Bilješka 23 4 2 3 2 5 2" xfId="49335"/>
    <cellStyle name="Bilješka 23 4 2 3 2 6" xfId="54605"/>
    <cellStyle name="Bilješka 23 4 2 3 2 7" xfId="57795"/>
    <cellStyle name="Bilješka 23 4 2 3 2 8" xfId="47209"/>
    <cellStyle name="Bilješka 23 4 2 3 2 9" xfId="60277"/>
    <cellStyle name="Bilješka 23 4 2 3 2_Hotel Fortuna" xfId="50016"/>
    <cellStyle name="Bilješka 23 4 2 3 3" xfId="10385"/>
    <cellStyle name="Bilješka 23 4 2 3 3 2" xfId="15859"/>
    <cellStyle name="Bilješka 23 4 2 3 3 2 2" xfId="35379"/>
    <cellStyle name="Bilješka 23 4 2 3 3 2 2 2" xfId="55234"/>
    <cellStyle name="Bilješka 23 4 2 3 3 2 3" xfId="58415"/>
    <cellStyle name="Bilješka 23 4 2 3 3 2 4" xfId="52905"/>
    <cellStyle name="Bilješka 23 4 2 3 3 3" xfId="22430"/>
    <cellStyle name="Bilješka 23 4 2 3 3 3 2" xfId="51622"/>
    <cellStyle name="Bilješka 23 4 2 3 3 4" xfId="24177"/>
    <cellStyle name="Bilješka 23 4 2 3 3 4 2" xfId="53948"/>
    <cellStyle name="Bilješka 23 4 2 3 3 5" xfId="35378"/>
    <cellStyle name="Bilješka 23 4 2 3 3 5 2" xfId="57138"/>
    <cellStyle name="Bilješka 23 4 2 3 3 6" xfId="48327"/>
    <cellStyle name="Bilješka 23 4 2 3 3 7" xfId="60034"/>
    <cellStyle name="Bilješka 23 4 2 3 4" xfId="11149"/>
    <cellStyle name="Bilješka 23 4 2 3 4 2" xfId="18676"/>
    <cellStyle name="Bilješka 23 4 2 3 4 2 2" xfId="35381"/>
    <cellStyle name="Bilješka 23 4 2 3 4 2 3" xfId="52903"/>
    <cellStyle name="Bilješka 23 4 2 3 4 3" xfId="26798"/>
    <cellStyle name="Bilješka 23 4 2 3 4 3 2" xfId="55232"/>
    <cellStyle name="Bilješka 23 4 2 3 4 4" xfId="35380"/>
    <cellStyle name="Bilješka 23 4 2 3 4 4 2" xfId="58413"/>
    <cellStyle name="Bilješka 23 4 2 3 4 5" xfId="48675"/>
    <cellStyle name="Bilješka 23 4 2 3 5" xfId="11652"/>
    <cellStyle name="Bilješka 23 4 2 3 5 2" xfId="19167"/>
    <cellStyle name="Bilješka 23 4 2 3 5 2 2" xfId="35383"/>
    <cellStyle name="Bilješka 23 4 2 3 5 3" xfId="27295"/>
    <cellStyle name="Bilješka 23 4 2 3 5 4" xfId="35382"/>
    <cellStyle name="Bilješka 23 4 2 3 5 5" xfId="51354"/>
    <cellStyle name="Bilješka 23 4 2 3 6" xfId="12546"/>
    <cellStyle name="Bilješka 23 4 2 3 6 2" xfId="20050"/>
    <cellStyle name="Bilješka 23 4 2 3 6 2 2" xfId="35385"/>
    <cellStyle name="Bilješka 23 4 2 3 6 3" xfId="28179"/>
    <cellStyle name="Bilješka 23 4 2 3 6 4" xfId="35384"/>
    <cellStyle name="Bilješka 23 4 2 3 6 5" xfId="56266"/>
    <cellStyle name="Bilješka 23 4 2 3 7" xfId="13954"/>
    <cellStyle name="Bilješka 23 4 2 3 7 2" xfId="21414"/>
    <cellStyle name="Bilješka 23 4 2 3 7 2 2" xfId="35387"/>
    <cellStyle name="Bilješka 23 4 2 3 7 3" xfId="29572"/>
    <cellStyle name="Bilješka 23 4 2 3 7 4" xfId="35386"/>
    <cellStyle name="Bilješka 23 4 2 3 8" xfId="14175"/>
    <cellStyle name="Bilješka 23 4 2 3 8 2" xfId="21598"/>
    <cellStyle name="Bilješka 23 4 2 3 8 2 2" xfId="35389"/>
    <cellStyle name="Bilješka 23 4 2 3 8 3" xfId="29789"/>
    <cellStyle name="Bilješka 23 4 2 3 8 4" xfId="35388"/>
    <cellStyle name="Bilješka 23 4 2 3 9" xfId="15083"/>
    <cellStyle name="Bilješka 23 4 2 3 9 2" xfId="30686"/>
    <cellStyle name="Bilješka 23 4 2 3 9 3" xfId="35390"/>
    <cellStyle name="Bilješka 23 4 2 3_Hotel Fortuna" xfId="50365"/>
    <cellStyle name="Bilješka 23 4 2 4" xfId="8936"/>
    <cellStyle name="Bilješka 23 4 2 4 2" xfId="16134"/>
    <cellStyle name="Bilješka 23 4 2 4 2 2" xfId="35392"/>
    <cellStyle name="Bilješka 23 4 2 4 2 2 2" xfId="55235"/>
    <cellStyle name="Bilješka 23 4 2 4 2 3" xfId="58416"/>
    <cellStyle name="Bilješka 23 4 2 4 2 4" xfId="52906"/>
    <cellStyle name="Bilješka 23 4 2 4 3" xfId="16915"/>
    <cellStyle name="Bilješka 23 4 2 4 3 2" xfId="35393"/>
    <cellStyle name="Bilješka 23 4 2 4 3 3" xfId="51897"/>
    <cellStyle name="Bilješka 23 4 2 4 4" xfId="24452"/>
    <cellStyle name="Bilješka 23 4 2 4 4 2" xfId="54223"/>
    <cellStyle name="Bilješka 23 4 2 4 5" xfId="35391"/>
    <cellStyle name="Bilješka 23 4 2 4 5 2" xfId="57413"/>
    <cellStyle name="Bilješka 23 4 2 4 6" xfId="48239"/>
    <cellStyle name="Bilješka 23 4 2 5" xfId="9938"/>
    <cellStyle name="Bilješka 23 4 2 5 2" xfId="17536"/>
    <cellStyle name="Bilješka 23 4 2 5 2 2" xfId="35395"/>
    <cellStyle name="Bilješka 23 4 2 5 2 3" xfId="52898"/>
    <cellStyle name="Bilješka 23 4 2 5 3" xfId="25659"/>
    <cellStyle name="Bilješka 23 4 2 5 3 2" xfId="55227"/>
    <cellStyle name="Bilješka 23 4 2 5 4" xfId="35394"/>
    <cellStyle name="Bilješka 23 4 2 5 4 2" xfId="58408"/>
    <cellStyle name="Bilješka 23 4 2 5 5" xfId="48950"/>
    <cellStyle name="Bilješka 23 4 2 6" xfId="11193"/>
    <cellStyle name="Bilješka 23 4 2 6 2" xfId="18720"/>
    <cellStyle name="Bilješka 23 4 2 6 2 2" xfId="35397"/>
    <cellStyle name="Bilješka 23 4 2 6 3" xfId="26842"/>
    <cellStyle name="Bilješka 23 4 2 6 4" xfId="35396"/>
    <cellStyle name="Bilješka 23 4 2 6 5" xfId="50937"/>
    <cellStyle name="Bilješka 23 4 2 7" xfId="11619"/>
    <cellStyle name="Bilješka 23 4 2 7 2" xfId="19134"/>
    <cellStyle name="Bilješka 23 4 2 7 2 2" xfId="35399"/>
    <cellStyle name="Bilješka 23 4 2 7 3" xfId="27263"/>
    <cellStyle name="Bilješka 23 4 2 7 4" xfId="35398"/>
    <cellStyle name="Bilješka 23 4 2 7 5" xfId="56301"/>
    <cellStyle name="Bilješka 23 4 2 8" xfId="12513"/>
    <cellStyle name="Bilješka 23 4 2 8 2" xfId="20017"/>
    <cellStyle name="Bilješka 23 4 2 8 2 2" xfId="35401"/>
    <cellStyle name="Bilješka 23 4 2 8 3" xfId="28147"/>
    <cellStyle name="Bilješka 23 4 2 8 4" xfId="35400"/>
    <cellStyle name="Bilješka 23 4 2 9" xfId="13510"/>
    <cellStyle name="Bilješka 23 4 2 9 2" xfId="20981"/>
    <cellStyle name="Bilješka 23 4 2 9 2 2" xfId="35403"/>
    <cellStyle name="Bilješka 23 4 2 9 3" xfId="29133"/>
    <cellStyle name="Bilješka 23 4 2 9 4" xfId="35402"/>
    <cellStyle name="Bilješka 23 4 2_Hotel Fortuna" xfId="49722"/>
    <cellStyle name="Bilješka 23 4 3" xfId="7942"/>
    <cellStyle name="Bilješka 23 4 3 10" xfId="23162"/>
    <cellStyle name="Bilješka 23 4 3 11" xfId="23122"/>
    <cellStyle name="Bilješka 23 4 3 12" xfId="35404"/>
    <cellStyle name="Bilješka 23 4 3 13" xfId="46547"/>
    <cellStyle name="Bilješka 23 4 3 14" xfId="59732"/>
    <cellStyle name="Bilješka 23 4 3 2" xfId="9120"/>
    <cellStyle name="Bilješka 23 4 3 2 2" xfId="15827"/>
    <cellStyle name="Bilješka 23 4 3 2 2 2" xfId="35406"/>
    <cellStyle name="Bilješka 23 4 3 2 2 2 2" xfId="55237"/>
    <cellStyle name="Bilješka 23 4 3 2 2 3" xfId="58418"/>
    <cellStyle name="Bilješka 23 4 3 2 2 4" xfId="52908"/>
    <cellStyle name="Bilješka 23 4 3 2 3" xfId="22639"/>
    <cellStyle name="Bilješka 23 4 3 2 3 2" xfId="51590"/>
    <cellStyle name="Bilješka 23 4 3 2 4" xfId="24145"/>
    <cellStyle name="Bilješka 23 4 3 2 4 2" xfId="53916"/>
    <cellStyle name="Bilješka 23 4 3 2 5" xfId="35405"/>
    <cellStyle name="Bilješka 23 4 3 2 5 2" xfId="57106"/>
    <cellStyle name="Bilješka 23 4 3 2 6" xfId="60010"/>
    <cellStyle name="Bilješka 23 4 3 3" xfId="9760"/>
    <cellStyle name="Bilješka 23 4 3 3 2" xfId="17378"/>
    <cellStyle name="Bilješka 23 4 3 3 2 2" xfId="35408"/>
    <cellStyle name="Bilješka 23 4 3 3 2 3" xfId="52907"/>
    <cellStyle name="Bilješka 23 4 3 3 3" xfId="25503"/>
    <cellStyle name="Bilješka 23 4 3 3 3 2" xfId="55236"/>
    <cellStyle name="Bilješka 23 4 3 3 4" xfId="35407"/>
    <cellStyle name="Bilješka 23 4 3 3 4 2" xfId="58417"/>
    <cellStyle name="Bilješka 23 4 3 4" xfId="11054"/>
    <cellStyle name="Bilješka 23 4 3 4 2" xfId="18584"/>
    <cellStyle name="Bilješka 23 4 3 4 2 2" xfId="35410"/>
    <cellStyle name="Bilješka 23 4 3 4 3" xfId="26703"/>
    <cellStyle name="Bilješka 23 4 3 4 4" xfId="35409"/>
    <cellStyle name="Bilješka 23 4 3 4 5" xfId="48403"/>
    <cellStyle name="Bilješka 23 4 3 5" xfId="11803"/>
    <cellStyle name="Bilješka 23 4 3 5 2" xfId="19318"/>
    <cellStyle name="Bilješka 23 4 3 5 2 2" xfId="35412"/>
    <cellStyle name="Bilješka 23 4 3 5 3" xfId="27444"/>
    <cellStyle name="Bilješka 23 4 3 5 4" xfId="35411"/>
    <cellStyle name="Bilješka 23 4 3 5 5" xfId="48642"/>
    <cellStyle name="Bilješka 23 4 3 6" xfId="12697"/>
    <cellStyle name="Bilješka 23 4 3 6 2" xfId="20201"/>
    <cellStyle name="Bilješka 23 4 3 6 2 2" xfId="35414"/>
    <cellStyle name="Bilješka 23 4 3 6 3" xfId="28328"/>
    <cellStyle name="Bilješka 23 4 3 6 4" xfId="35413"/>
    <cellStyle name="Bilješka 23 4 3 6 5" xfId="51347"/>
    <cellStyle name="Bilješka 23 4 3 7" xfId="13333"/>
    <cellStyle name="Bilješka 23 4 3 7 2" xfId="20809"/>
    <cellStyle name="Bilješka 23 4 3 7 2 2" xfId="35416"/>
    <cellStyle name="Bilješka 23 4 3 7 3" xfId="28958"/>
    <cellStyle name="Bilješka 23 4 3 7 4" xfId="35415"/>
    <cellStyle name="Bilješka 23 4 3 7 5" xfId="56576"/>
    <cellStyle name="Bilješka 23 4 3 8" xfId="14656"/>
    <cellStyle name="Bilješka 23 4 3 8 2" xfId="22032"/>
    <cellStyle name="Bilješka 23 4 3 8 2 2" xfId="35418"/>
    <cellStyle name="Bilješka 23 4 3 8 3" xfId="30263"/>
    <cellStyle name="Bilješka 23 4 3 8 4" xfId="35417"/>
    <cellStyle name="Bilješka 23 4 3 9" xfId="15474"/>
    <cellStyle name="Bilješka 23 4 3 9 2" xfId="31072"/>
    <cellStyle name="Bilješka 23 4 3 9 3" xfId="35419"/>
    <cellStyle name="Bilješka 23 4 3_Hotel Fortuna" xfId="49714"/>
    <cellStyle name="Bilješka 23 4 4" xfId="8755"/>
    <cellStyle name="Bilješka 23 4 4 2" xfId="15763"/>
    <cellStyle name="Bilješka 23 4 4 2 2" xfId="35421"/>
    <cellStyle name="Bilješka 23 4 4 2 2 2" xfId="55238"/>
    <cellStyle name="Bilješka 23 4 4 2 3" xfId="58419"/>
    <cellStyle name="Bilješka 23 4 4 2 4" xfId="52909"/>
    <cellStyle name="Bilješka 23 4 4 3" xfId="16639"/>
    <cellStyle name="Bilješka 23 4 4 3 2" xfId="35422"/>
    <cellStyle name="Bilješka 23 4 4 3 3" xfId="51526"/>
    <cellStyle name="Bilješka 23 4 4 4" xfId="24081"/>
    <cellStyle name="Bilješka 23 4 4 4 2" xfId="50873"/>
    <cellStyle name="Bilješka 23 4 4 5" xfId="35420"/>
    <cellStyle name="Bilješka 23 4 4 5 2" xfId="57042"/>
    <cellStyle name="Bilješka 23 4 4 6" xfId="48057"/>
    <cellStyle name="Bilješka 23 4 5" xfId="10393"/>
    <cellStyle name="Bilješka 23 4 5 2" xfId="17938"/>
    <cellStyle name="Bilješka 23 4 5 2 2" xfId="35424"/>
    <cellStyle name="Bilješka 23 4 5 2 3" xfId="52897"/>
    <cellStyle name="Bilješka 23 4 5 3" xfId="26055"/>
    <cellStyle name="Bilješka 23 4 5 3 2" xfId="55226"/>
    <cellStyle name="Bilješka 23 4 5 4" xfId="35423"/>
    <cellStyle name="Bilješka 23 4 5 4 2" xfId="58407"/>
    <cellStyle name="Bilješka 23 4 5 5" xfId="48578"/>
    <cellStyle name="Bilješka 23 4 6" xfId="10411"/>
    <cellStyle name="Bilješka 23 4 6 2" xfId="17955"/>
    <cellStyle name="Bilješka 23 4 6 2 2" xfId="35426"/>
    <cellStyle name="Bilješka 23 4 6 3" xfId="26071"/>
    <cellStyle name="Bilješka 23 4 6 4" xfId="35425"/>
    <cellStyle name="Bilješka 23 4 6 5" xfId="50752"/>
    <cellStyle name="Bilješka 23 4 7" xfId="11439"/>
    <cellStyle name="Bilješka 23 4 7 2" xfId="18954"/>
    <cellStyle name="Bilješka 23 4 7 2 2" xfId="35428"/>
    <cellStyle name="Bilješka 23 4 7 3" xfId="27085"/>
    <cellStyle name="Bilješka 23 4 7 4" xfId="35427"/>
    <cellStyle name="Bilješka 23 4 7 5" xfId="50564"/>
    <cellStyle name="Bilješka 23 4 8" xfId="12332"/>
    <cellStyle name="Bilješka 23 4 8 2" xfId="19837"/>
    <cellStyle name="Bilješka 23 4 8 2 2" xfId="35430"/>
    <cellStyle name="Bilješka 23 4 8 3" xfId="27968"/>
    <cellStyle name="Bilješka 23 4 8 4" xfId="35429"/>
    <cellStyle name="Bilješka 23 4 9" xfId="13962"/>
    <cellStyle name="Bilješka 23 4 9 2" xfId="21422"/>
    <cellStyle name="Bilješka 23 4 9 2 2" xfId="35432"/>
    <cellStyle name="Bilješka 23 4 9 3" xfId="29580"/>
    <cellStyle name="Bilješka 23 4 9 4" xfId="35431"/>
    <cellStyle name="Bilješka 23 4_Hotel Fortuna" xfId="49701"/>
    <cellStyle name="Bilješka 23 5" xfId="8376"/>
    <cellStyle name="Bilješka 23 5 2" xfId="16959"/>
    <cellStyle name="Bilješka 23 5 2 2" xfId="35434"/>
    <cellStyle name="Bilješka 23 5 2 3" xfId="52865"/>
    <cellStyle name="Bilješka 23 5 3" xfId="24967"/>
    <cellStyle name="Bilješka 23 5 3 2" xfId="55194"/>
    <cellStyle name="Bilješka 23 5 4" xfId="35433"/>
    <cellStyle name="Bilješka 23 5 4 2" xfId="58375"/>
    <cellStyle name="Bilješka 23 5 5" xfId="48224"/>
    <cellStyle name="Bilješka 23 6" xfId="8418"/>
    <cellStyle name="Bilješka 23 6 2" xfId="15571"/>
    <cellStyle name="Bilješka 23 6 2 2" xfId="35436"/>
    <cellStyle name="Bilješka 23 6 3" xfId="25008"/>
    <cellStyle name="Bilješka 23 6 4" xfId="35435"/>
    <cellStyle name="Bilješka 23 6 5" xfId="48441"/>
    <cellStyle name="Bilješka 23 7" xfId="10284"/>
    <cellStyle name="Bilješka 23 7 2" xfId="17844"/>
    <cellStyle name="Bilješka 23 7 2 2" xfId="35438"/>
    <cellStyle name="Bilješka 23 7 3" xfId="25962"/>
    <cellStyle name="Bilješka 23 7 4" xfId="35437"/>
    <cellStyle name="Bilješka 23 7 5" xfId="50599"/>
    <cellStyle name="Bilješka 23 8" xfId="10450"/>
    <cellStyle name="Bilješka 23 8 2" xfId="17994"/>
    <cellStyle name="Bilješka 23 8 2 2" xfId="35440"/>
    <cellStyle name="Bilješka 23 8 3" xfId="26110"/>
    <cellStyle name="Bilješka 23 8 4" xfId="35439"/>
    <cellStyle name="Bilješka 23 8 5" xfId="50515"/>
    <cellStyle name="Bilješka 23 9" xfId="10755"/>
    <cellStyle name="Bilješka 23 9 2" xfId="18292"/>
    <cellStyle name="Bilješka 23 9 2 2" xfId="35442"/>
    <cellStyle name="Bilješka 23 9 3" xfId="26409"/>
    <cellStyle name="Bilješka 23 9 4" xfId="35441"/>
    <cellStyle name="Bilješka 23_Hotel Fortuna" xfId="49865"/>
    <cellStyle name="Bilješka 24" xfId="2410"/>
    <cellStyle name="Bilješka 24 10" xfId="10649"/>
    <cellStyle name="Bilješka 24 10 2" xfId="18188"/>
    <cellStyle name="Bilješka 24 10 2 2" xfId="35445"/>
    <cellStyle name="Bilješka 24 10 3" xfId="26306"/>
    <cellStyle name="Bilješka 24 10 4" xfId="35444"/>
    <cellStyle name="Bilješka 24 11" xfId="13143"/>
    <cellStyle name="Bilješka 24 11 2" xfId="20627"/>
    <cellStyle name="Bilješka 24 11 2 2" xfId="35447"/>
    <cellStyle name="Bilješka 24 11 3" xfId="28770"/>
    <cellStyle name="Bilješka 24 11 4" xfId="35446"/>
    <cellStyle name="Bilješka 24 12" xfId="14628"/>
    <cellStyle name="Bilješka 24 12 2" xfId="30235"/>
    <cellStyle name="Bilješka 24 12 3" xfId="35448"/>
    <cellStyle name="Bilješka 24 13" xfId="22246"/>
    <cellStyle name="Bilješka 24 13 2" xfId="35449"/>
    <cellStyle name="Bilješka 24 14" xfId="35443"/>
    <cellStyle name="Bilješka 24 15" xfId="45931"/>
    <cellStyle name="Bilješka 24 16" xfId="59382"/>
    <cellStyle name="Bilješka 24 17" xfId="6920"/>
    <cellStyle name="Bilješka 24 2" xfId="7458"/>
    <cellStyle name="Bilješka 24 2 10" xfId="12209"/>
    <cellStyle name="Bilješka 24 2 10 2" xfId="19724"/>
    <cellStyle name="Bilješka 24 2 10 2 2" xfId="35452"/>
    <cellStyle name="Bilješka 24 2 10 3" xfId="27846"/>
    <cellStyle name="Bilješka 24 2 10 4" xfId="35451"/>
    <cellStyle name="Bilješka 24 2 11" xfId="13260"/>
    <cellStyle name="Bilješka 24 2 11 2" xfId="20737"/>
    <cellStyle name="Bilješka 24 2 11 2 2" xfId="35454"/>
    <cellStyle name="Bilješka 24 2 11 3" xfId="28886"/>
    <cellStyle name="Bilješka 24 2 11 4" xfId="35453"/>
    <cellStyle name="Bilješka 24 2 12" xfId="14519"/>
    <cellStyle name="Bilješka 24 2 12 2" xfId="21908"/>
    <cellStyle name="Bilješka 24 2 12 2 2" xfId="35456"/>
    <cellStyle name="Bilješka 24 2 12 3" xfId="30129"/>
    <cellStyle name="Bilješka 24 2 12 4" xfId="35455"/>
    <cellStyle name="Bilješka 24 2 13" xfId="15403"/>
    <cellStyle name="Bilješka 24 2 13 2" xfId="31002"/>
    <cellStyle name="Bilješka 24 2 13 3" xfId="35457"/>
    <cellStyle name="Bilješka 24 2 14" xfId="22455"/>
    <cellStyle name="Bilješka 24 2 15" xfId="35450"/>
    <cellStyle name="Bilješka 24 2 16" xfId="59418"/>
    <cellStyle name="Bilješka 24 2 2" xfId="7644"/>
    <cellStyle name="Bilješka 24 2 2 10" xfId="15346"/>
    <cellStyle name="Bilješka 24 2 2 10 2" xfId="30947"/>
    <cellStyle name="Bilješka 24 2 2 10 3" xfId="35459"/>
    <cellStyle name="Bilješka 24 2 2 11" xfId="22287"/>
    <cellStyle name="Bilješka 24 2 2 12" xfId="35458"/>
    <cellStyle name="Bilješka 24 2 2 13" xfId="46732"/>
    <cellStyle name="Bilješka 24 2 2 14" xfId="59522"/>
    <cellStyle name="Bilješka 24 2 2 2" xfId="7801"/>
    <cellStyle name="Bilješka 24 2 2 2 10" xfId="22827"/>
    <cellStyle name="Bilješka 24 2 2 2 11" xfId="23516"/>
    <cellStyle name="Bilješka 24 2 2 2 12" xfId="35460"/>
    <cellStyle name="Bilješka 24 2 2 2 13" xfId="46543"/>
    <cellStyle name="Bilješka 24 2 2 2 14" xfId="59640"/>
    <cellStyle name="Bilješka 24 2 2 2 2" xfId="8979"/>
    <cellStyle name="Bilješka 24 2 2 2 2 2" xfId="15823"/>
    <cellStyle name="Bilješka 24 2 2 2 2 2 2" xfId="35462"/>
    <cellStyle name="Bilješka 24 2 2 2 2 2 2 2" xfId="55243"/>
    <cellStyle name="Bilješka 24 2 2 2 2 2 3" xfId="58424"/>
    <cellStyle name="Bilješka 24 2 2 2 2 2 4" xfId="52914"/>
    <cellStyle name="Bilješka 24 2 2 2 2 3" xfId="22523"/>
    <cellStyle name="Bilješka 24 2 2 2 2 3 2" xfId="51586"/>
    <cellStyle name="Bilješka 24 2 2 2 2 4" xfId="24141"/>
    <cellStyle name="Bilješka 24 2 2 2 2 4 2" xfId="53912"/>
    <cellStyle name="Bilješka 24 2 2 2 2 5" xfId="35461"/>
    <cellStyle name="Bilješka 24 2 2 2 2 5 2" xfId="57102"/>
    <cellStyle name="Bilješka 24 2 2 2 2 6" xfId="60006"/>
    <cellStyle name="Bilješka 24 2 2 2 3" xfId="10224"/>
    <cellStyle name="Bilješka 24 2 2 2 3 2" xfId="17797"/>
    <cellStyle name="Bilješka 24 2 2 2 3 2 2" xfId="35464"/>
    <cellStyle name="Bilješka 24 2 2 2 3 2 3" xfId="52913"/>
    <cellStyle name="Bilješka 24 2 2 2 3 3" xfId="25916"/>
    <cellStyle name="Bilješka 24 2 2 2 3 3 2" xfId="55242"/>
    <cellStyle name="Bilješka 24 2 2 2 3 4" xfId="35463"/>
    <cellStyle name="Bilješka 24 2 2 2 3 4 2" xfId="58423"/>
    <cellStyle name="Bilješka 24 2 2 2 4" xfId="10549"/>
    <cellStyle name="Bilješka 24 2 2 2 4 2" xfId="18090"/>
    <cellStyle name="Bilješka 24 2 2 2 4 2 2" xfId="35466"/>
    <cellStyle name="Bilješka 24 2 2 2 4 3" xfId="26206"/>
    <cellStyle name="Bilješka 24 2 2 2 4 4" xfId="35465"/>
    <cellStyle name="Bilješka 24 2 2 2 4 5" xfId="47954"/>
    <cellStyle name="Bilješka 24 2 2 2 5" xfId="11662"/>
    <cellStyle name="Bilješka 24 2 2 2 5 2" xfId="19177"/>
    <cellStyle name="Bilješka 24 2 2 2 5 2 2" xfId="35468"/>
    <cellStyle name="Bilješka 24 2 2 2 5 3" xfId="27305"/>
    <cellStyle name="Bilješka 24 2 2 2 5 4" xfId="35467"/>
    <cellStyle name="Bilješka 24 2 2 2 5 5" xfId="48638"/>
    <cellStyle name="Bilješka 24 2 2 2 6" xfId="12556"/>
    <cellStyle name="Bilješka 24 2 2 2 6 2" xfId="20060"/>
    <cellStyle name="Bilješka 24 2 2 2 6 2 2" xfId="35470"/>
    <cellStyle name="Bilješka 24 2 2 2 6 3" xfId="28189"/>
    <cellStyle name="Bilješka 24 2 2 2 6 4" xfId="35469"/>
    <cellStyle name="Bilješka 24 2 2 2 6 5" xfId="51319"/>
    <cellStyle name="Bilješka 24 2 2 2 7" xfId="13796"/>
    <cellStyle name="Bilješka 24 2 2 2 7 2" xfId="21260"/>
    <cellStyle name="Bilješka 24 2 2 2 7 2 2" xfId="35472"/>
    <cellStyle name="Bilješka 24 2 2 2 7 3" xfId="29416"/>
    <cellStyle name="Bilješka 24 2 2 2 7 4" xfId="35471"/>
    <cellStyle name="Bilješka 24 2 2 2 7 5" xfId="56258"/>
    <cellStyle name="Bilješka 24 2 2 2 8" xfId="14523"/>
    <cellStyle name="Bilješka 24 2 2 2 8 2" xfId="21912"/>
    <cellStyle name="Bilješka 24 2 2 2 8 2 2" xfId="35474"/>
    <cellStyle name="Bilješka 24 2 2 2 8 3" xfId="30133"/>
    <cellStyle name="Bilješka 24 2 2 2 8 4" xfId="35473"/>
    <cellStyle name="Bilješka 24 2 2 2 9" xfId="15372"/>
    <cellStyle name="Bilješka 24 2 2 2 9 2" xfId="30972"/>
    <cellStyle name="Bilješka 24 2 2 2 9 3" xfId="35475"/>
    <cellStyle name="Bilješka 24 2 2 2_Hotel Fortuna" xfId="50128"/>
    <cellStyle name="Bilješka 24 2 2 3" xfId="8821"/>
    <cellStyle name="Bilješka 24 2 2 3 2" xfId="16022"/>
    <cellStyle name="Bilješka 24 2 2 3 2 2" xfId="35477"/>
    <cellStyle name="Bilješka 24 2 2 3 2 2 2" xfId="55244"/>
    <cellStyle name="Bilješka 24 2 2 3 2 3" xfId="58425"/>
    <cellStyle name="Bilješka 24 2 2 3 2 4" xfId="52915"/>
    <cellStyle name="Bilješka 24 2 2 3 3" xfId="16804"/>
    <cellStyle name="Bilješka 24 2 2 3 3 2" xfId="35478"/>
    <cellStyle name="Bilješka 24 2 2 3 3 3" xfId="51785"/>
    <cellStyle name="Bilješka 24 2 2 3 4" xfId="24340"/>
    <cellStyle name="Bilješka 24 2 2 3 4 2" xfId="54111"/>
    <cellStyle name="Bilješka 24 2 2 3 5" xfId="35476"/>
    <cellStyle name="Bilješka 24 2 2 3 5 2" xfId="57301"/>
    <cellStyle name="Bilješka 24 2 2 3 6" xfId="48251"/>
    <cellStyle name="Bilješka 24 2 2 4" xfId="9543"/>
    <cellStyle name="Bilješka 24 2 2 4 2" xfId="17184"/>
    <cellStyle name="Bilješka 24 2 2 4 2 2" xfId="35480"/>
    <cellStyle name="Bilješka 24 2 2 4 2 3" xfId="52912"/>
    <cellStyle name="Bilješka 24 2 2 4 3" xfId="25311"/>
    <cellStyle name="Bilješka 24 2 2 4 3 2" xfId="55241"/>
    <cellStyle name="Bilješka 24 2 2 4 4" xfId="35479"/>
    <cellStyle name="Bilješka 24 2 2 4 4 2" xfId="58422"/>
    <cellStyle name="Bilješka 24 2 2 4 5" xfId="48838"/>
    <cellStyle name="Bilješka 24 2 2 5" xfId="11037"/>
    <cellStyle name="Bilješka 24 2 2 5 2" xfId="18568"/>
    <cellStyle name="Bilješka 24 2 2 5 2 2" xfId="35482"/>
    <cellStyle name="Bilješka 24 2 2 5 3" xfId="26686"/>
    <cellStyle name="Bilješka 24 2 2 5 4" xfId="35481"/>
    <cellStyle name="Bilješka 24 2 2 5 5" xfId="51345"/>
    <cellStyle name="Bilješka 24 2 2 6" xfId="11505"/>
    <cellStyle name="Bilješka 24 2 2 6 2" xfId="19020"/>
    <cellStyle name="Bilješka 24 2 2 6 2 2" xfId="35484"/>
    <cellStyle name="Bilješka 24 2 2 6 3" xfId="27150"/>
    <cellStyle name="Bilješka 24 2 2 6 4" xfId="35483"/>
    <cellStyle name="Bilješka 24 2 2 6 5" xfId="56412"/>
    <cellStyle name="Bilješka 24 2 2 7" xfId="12398"/>
    <cellStyle name="Bilješka 24 2 2 7 2" xfId="19903"/>
    <cellStyle name="Bilješka 24 2 2 7 2 2" xfId="35486"/>
    <cellStyle name="Bilješka 24 2 2 7 3" xfId="28033"/>
    <cellStyle name="Bilješka 24 2 2 7 4" xfId="35485"/>
    <cellStyle name="Bilješka 24 2 2 8" xfId="13120"/>
    <cellStyle name="Bilješka 24 2 2 8 2" xfId="20624"/>
    <cellStyle name="Bilješka 24 2 2 8 2 2" xfId="35488"/>
    <cellStyle name="Bilješka 24 2 2 8 3" xfId="28747"/>
    <cellStyle name="Bilješka 24 2 2 8 4" xfId="35487"/>
    <cellStyle name="Bilješka 24 2 2 9" xfId="14219"/>
    <cellStyle name="Bilješka 24 2 2 9 2" xfId="21638"/>
    <cellStyle name="Bilješka 24 2 2 9 2 2" xfId="35490"/>
    <cellStyle name="Bilješka 24 2 2 9 3" xfId="29832"/>
    <cellStyle name="Bilješka 24 2 2 9 4" xfId="35489"/>
    <cellStyle name="Bilješka 24 2 2_Hotel Fortuna" xfId="50301"/>
    <cellStyle name="Bilješka 24 2 3" xfId="7721"/>
    <cellStyle name="Bilješka 24 2 3 10" xfId="14358"/>
    <cellStyle name="Bilješka 24 2 3 10 2" xfId="21765"/>
    <cellStyle name="Bilješka 24 2 3 10 2 2" xfId="35493"/>
    <cellStyle name="Bilješka 24 2 3 10 3" xfId="29969"/>
    <cellStyle name="Bilješka 24 2 3 10 4" xfId="35492"/>
    <cellStyle name="Bilješka 24 2 3 11" xfId="14826"/>
    <cellStyle name="Bilješka 24 2 3 11 2" xfId="30432"/>
    <cellStyle name="Bilješka 24 2 3 11 3" xfId="35494"/>
    <cellStyle name="Bilješka 24 2 3 12" xfId="23038"/>
    <cellStyle name="Bilješka 24 2 3 13" xfId="35491"/>
    <cellStyle name="Bilješka 24 2 3 14" xfId="46808"/>
    <cellStyle name="Bilješka 24 2 3 15" xfId="59582"/>
    <cellStyle name="Bilješka 24 2 3 2" xfId="7963"/>
    <cellStyle name="Bilješka 24 2 3 2 10" xfId="13258"/>
    <cellStyle name="Bilješka 24 2 3 2 10 2" xfId="28884"/>
    <cellStyle name="Bilješka 24 2 3 2 10 3" xfId="35496"/>
    <cellStyle name="Bilješka 24 2 3 2 11" xfId="22469"/>
    <cellStyle name="Bilješka 24 2 3 2 12" xfId="35495"/>
    <cellStyle name="Bilješka 24 2 3 2 13" xfId="47053"/>
    <cellStyle name="Bilješka 24 2 3 2 14" xfId="59747"/>
    <cellStyle name="Bilješka 24 2 3 2 2" xfId="8199"/>
    <cellStyle name="Bilješka 24 2 3 2 2 10" xfId="23204"/>
    <cellStyle name="Bilješka 24 2 3 2 2 11" xfId="23592"/>
    <cellStyle name="Bilješka 24 2 3 2 2 12" xfId="35497"/>
    <cellStyle name="Bilješka 24 2 3 2 2 13" xfId="46993"/>
    <cellStyle name="Bilješka 24 2 3 2 2 14" xfId="59872"/>
    <cellStyle name="Bilješka 24 2 3 2 2 2" xfId="9377"/>
    <cellStyle name="Bilješka 24 2 3 2 2 2 2" xfId="16292"/>
    <cellStyle name="Bilješka 24 2 3 2 2 2 2 2" xfId="35499"/>
    <cellStyle name="Bilješka 24 2 3 2 2 2 2 2 2" xfId="55248"/>
    <cellStyle name="Bilješka 24 2 3 2 2 2 2 3" xfId="58429"/>
    <cellStyle name="Bilješka 24 2 3 2 2 2 2 4" xfId="52919"/>
    <cellStyle name="Bilješka 24 2 3 2 2 2 3" xfId="23141"/>
    <cellStyle name="Bilješka 24 2 3 2 2 2 3 2" xfId="52055"/>
    <cellStyle name="Bilješka 24 2 3 2 2 2 4" xfId="24610"/>
    <cellStyle name="Bilješka 24 2 3 2 2 2 4 2" xfId="54381"/>
    <cellStyle name="Bilješka 24 2 3 2 2 2 5" xfId="35498"/>
    <cellStyle name="Bilješka 24 2 3 2 2 2 5 2" xfId="57571"/>
    <cellStyle name="Bilješka 24 2 3 2 2 2 6" xfId="60178"/>
    <cellStyle name="Bilješka 24 2 3 2 2 3" xfId="9747"/>
    <cellStyle name="Bilješka 24 2 3 2 2 3 2" xfId="17367"/>
    <cellStyle name="Bilješka 24 2 3 2 2 3 2 2" xfId="35501"/>
    <cellStyle name="Bilješka 24 2 3 2 2 3 2 3" xfId="52918"/>
    <cellStyle name="Bilješka 24 2 3 2 2 3 3" xfId="25493"/>
    <cellStyle name="Bilješka 24 2 3 2 2 3 3 2" xfId="55247"/>
    <cellStyle name="Bilješka 24 2 3 2 2 3 4" xfId="35500"/>
    <cellStyle name="Bilješka 24 2 3 2 2 3 4 2" xfId="58428"/>
    <cellStyle name="Bilješka 24 2 3 2 2 4" xfId="8535"/>
    <cellStyle name="Bilješka 24 2 3 2 2 4 2" xfId="15683"/>
    <cellStyle name="Bilješka 24 2 3 2 2 4 2 2" xfId="35503"/>
    <cellStyle name="Bilješka 24 2 3 2 2 4 3" xfId="25123"/>
    <cellStyle name="Bilješka 24 2 3 2 2 4 4" xfId="35502"/>
    <cellStyle name="Bilješka 24 2 3 2 2 4 5" xfId="48030"/>
    <cellStyle name="Bilješka 24 2 3 2 2 5" xfId="12060"/>
    <cellStyle name="Bilješka 24 2 3 2 2 5 2" xfId="19575"/>
    <cellStyle name="Bilješka 24 2 3 2 2 5 2 2" xfId="35505"/>
    <cellStyle name="Bilješka 24 2 3 2 2 5 3" xfId="27698"/>
    <cellStyle name="Bilješka 24 2 3 2 2 5 4" xfId="35504"/>
    <cellStyle name="Bilješka 24 2 3 2 2 5 5" xfId="49110"/>
    <cellStyle name="Bilješka 24 2 3 2 2 6" xfId="12954"/>
    <cellStyle name="Bilješka 24 2 3 2 2 6 2" xfId="20458"/>
    <cellStyle name="Bilješka 24 2 3 2 2 6 2 2" xfId="35507"/>
    <cellStyle name="Bilješka 24 2 3 2 2 6 3" xfId="28582"/>
    <cellStyle name="Bilješka 24 2 3 2 2 6 4" xfId="35506"/>
    <cellStyle name="Bilješka 24 2 3 2 2 6 5" xfId="52329"/>
    <cellStyle name="Bilješka 24 2 3 2 2 7" xfId="13320"/>
    <cellStyle name="Bilješka 24 2 3 2 2 7 2" xfId="20796"/>
    <cellStyle name="Bilješka 24 2 3 2 2 7 2 2" xfId="35509"/>
    <cellStyle name="Bilješka 24 2 3 2 2 7 3" xfId="28946"/>
    <cellStyle name="Bilješka 24 2 3 2 2 7 4" xfId="35508"/>
    <cellStyle name="Bilješka 24 2 3 2 2 7 5" xfId="56833"/>
    <cellStyle name="Bilješka 24 2 3 2 2 8" xfId="14446"/>
    <cellStyle name="Bilješka 24 2 3 2 2 8 2" xfId="21847"/>
    <cellStyle name="Bilješka 24 2 3 2 2 8 2 2" xfId="35511"/>
    <cellStyle name="Bilješka 24 2 3 2 2 8 3" xfId="30056"/>
    <cellStyle name="Bilješka 24 2 3 2 2 8 4" xfId="35510"/>
    <cellStyle name="Bilješka 24 2 3 2 2 9" xfId="15019"/>
    <cellStyle name="Bilješka 24 2 3 2 2 9 2" xfId="30623"/>
    <cellStyle name="Bilješka 24 2 3 2 2 9 3" xfId="35512"/>
    <cellStyle name="Bilješka 24 2 3 2 2_Hotel Fortuna" xfId="50247"/>
    <cellStyle name="Bilješka 24 2 3 2 3" xfId="9141"/>
    <cellStyle name="Bilješka 24 2 3 2 3 2" xfId="16355"/>
    <cellStyle name="Bilješka 24 2 3 2 3 2 2" xfId="35514"/>
    <cellStyle name="Bilješka 24 2 3 2 3 2 2 2" xfId="55249"/>
    <cellStyle name="Bilješka 24 2 3 2 3 2 3" xfId="58430"/>
    <cellStyle name="Bilješka 24 2 3 2 3 2 4" xfId="52920"/>
    <cellStyle name="Bilješka 24 2 3 2 3 3" xfId="16989"/>
    <cellStyle name="Bilješka 24 2 3 2 3 3 2" xfId="35515"/>
    <cellStyle name="Bilješka 24 2 3 2 3 3 3" xfId="52118"/>
    <cellStyle name="Bilješka 24 2 3 2 3 4" xfId="24673"/>
    <cellStyle name="Bilješka 24 2 3 2 3 4 2" xfId="54444"/>
    <cellStyle name="Bilješka 24 2 3 2 3 5" xfId="35513"/>
    <cellStyle name="Bilješka 24 2 3 2 3 5 2" xfId="57634"/>
    <cellStyle name="Bilješka 24 2 3 2 3 6" xfId="47821"/>
    <cellStyle name="Bilješka 24 2 3 2 4" xfId="10153"/>
    <cellStyle name="Bilješka 24 2 3 2 4 2" xfId="17731"/>
    <cellStyle name="Bilješka 24 2 3 2 4 2 2" xfId="35517"/>
    <cellStyle name="Bilješka 24 2 3 2 4 2 3" xfId="52917"/>
    <cellStyle name="Bilješka 24 2 3 2 4 3" xfId="25851"/>
    <cellStyle name="Bilješka 24 2 3 2 4 3 2" xfId="55246"/>
    <cellStyle name="Bilješka 24 2 3 2 4 4" xfId="35516"/>
    <cellStyle name="Bilješka 24 2 3 2 4 4 2" xfId="58427"/>
    <cellStyle name="Bilješka 24 2 3 2 4 5" xfId="49173"/>
    <cellStyle name="Bilješka 24 2 3 2 5" xfId="8513"/>
    <cellStyle name="Bilješka 24 2 3 2 5 2" xfId="15586"/>
    <cellStyle name="Bilješka 24 2 3 2 5 2 2" xfId="35519"/>
    <cellStyle name="Bilješka 24 2 3 2 5 3" xfId="25101"/>
    <cellStyle name="Bilješka 24 2 3 2 5 4" xfId="35518"/>
    <cellStyle name="Bilješka 24 2 3 2 5 5" xfId="52303"/>
    <cellStyle name="Bilješka 24 2 3 2 6" xfId="11824"/>
    <cellStyle name="Bilješka 24 2 3 2 6 2" xfId="19339"/>
    <cellStyle name="Bilješka 24 2 3 2 6 2 2" xfId="35521"/>
    <cellStyle name="Bilješka 24 2 3 2 6 3" xfId="27465"/>
    <cellStyle name="Bilješka 24 2 3 2 6 4" xfId="35520"/>
    <cellStyle name="Bilješka 24 2 3 2 6 5" xfId="56597"/>
    <cellStyle name="Bilješka 24 2 3 2 7" xfId="12718"/>
    <cellStyle name="Bilješka 24 2 3 2 7 2" xfId="20222"/>
    <cellStyle name="Bilješka 24 2 3 2 7 2 2" xfId="35523"/>
    <cellStyle name="Bilješka 24 2 3 2 7 3" xfId="28349"/>
    <cellStyle name="Bilješka 24 2 3 2 7 4" xfId="35522"/>
    <cellStyle name="Bilješka 24 2 3 2 8" xfId="13724"/>
    <cellStyle name="Bilješka 24 2 3 2 8 2" xfId="21190"/>
    <cellStyle name="Bilješka 24 2 3 2 8 2 2" xfId="35525"/>
    <cellStyle name="Bilješka 24 2 3 2 8 3" xfId="29345"/>
    <cellStyle name="Bilješka 24 2 3 2 8 4" xfId="35524"/>
    <cellStyle name="Bilješka 24 2 3 2 9" xfId="10753"/>
    <cellStyle name="Bilješka 24 2 3 2 9 2" xfId="18290"/>
    <cellStyle name="Bilješka 24 2 3 2 9 2 2" xfId="35527"/>
    <cellStyle name="Bilješka 24 2 3 2 9 3" xfId="26407"/>
    <cellStyle name="Bilješka 24 2 3 2 9 4" xfId="35526"/>
    <cellStyle name="Bilješka 24 2 3 2_Hotel Fortuna" xfId="49494"/>
    <cellStyle name="Bilješka 24 2 3 3" xfId="8275"/>
    <cellStyle name="Bilješka 24 2 3 3 10" xfId="23244"/>
    <cellStyle name="Bilješka 24 2 3 3 11" xfId="23430"/>
    <cellStyle name="Bilješka 24 2 3 3 12" xfId="35528"/>
    <cellStyle name="Bilješka 24 2 3 3 13" xfId="47141"/>
    <cellStyle name="Bilješka 24 2 3 3 2" xfId="9453"/>
    <cellStyle name="Bilješka 24 2 3 3 2 2" xfId="16604"/>
    <cellStyle name="Bilješka 24 2 3 3 2 2 2" xfId="35530"/>
    <cellStyle name="Bilješka 24 2 3 3 2 2 2 2" xfId="52922"/>
    <cellStyle name="Bilješka 24 2 3 3 2 2 3" xfId="55251"/>
    <cellStyle name="Bilješka 24 2 3 3 2 2 4" xfId="58432"/>
    <cellStyle name="Bilješka 24 2 3 3 2 2 5" xfId="47406"/>
    <cellStyle name="Bilješka 24 2 3 3 2 3" xfId="23981"/>
    <cellStyle name="Bilješka 24 2 3 3 2 4" xfId="24922"/>
    <cellStyle name="Bilješka 24 2 3 3 2 4 2" xfId="47553"/>
    <cellStyle name="Bilješka 24 2 3 3 2 5" xfId="35529"/>
    <cellStyle name="Bilješka 24 2 3 3 2 5 2" xfId="49423"/>
    <cellStyle name="Bilješka 24 2 3 3 2 6" xfId="54693"/>
    <cellStyle name="Bilješka 24 2 3 3 2 7" xfId="57883"/>
    <cellStyle name="Bilješka 24 2 3 3 2 8" xfId="47297"/>
    <cellStyle name="Bilješka 24 2 3 3 2 9" xfId="60343"/>
    <cellStyle name="Bilješka 24 2 3 3 2_Hotel Fortuna" xfId="49638"/>
    <cellStyle name="Bilješka 24 2 3 3 3" xfId="9640"/>
    <cellStyle name="Bilješka 24 2 3 3 3 2" xfId="16448"/>
    <cellStyle name="Bilješka 24 2 3 3 3 2 2" xfId="35532"/>
    <cellStyle name="Bilješka 24 2 3 3 3 2 2 2" xfId="55252"/>
    <cellStyle name="Bilješka 24 2 3 3 3 2 3" xfId="58433"/>
    <cellStyle name="Bilješka 24 2 3 3 3 2 4" xfId="52923"/>
    <cellStyle name="Bilješka 24 2 3 3 3 3" xfId="22797"/>
    <cellStyle name="Bilješka 24 2 3 3 3 3 2" xfId="52211"/>
    <cellStyle name="Bilješka 24 2 3 3 3 4" xfId="24766"/>
    <cellStyle name="Bilješka 24 2 3 3 3 4 2" xfId="54537"/>
    <cellStyle name="Bilješka 24 2 3 3 3 5" xfId="35531"/>
    <cellStyle name="Bilješka 24 2 3 3 3 5 2" xfId="57727"/>
    <cellStyle name="Bilješka 24 2 3 3 3 6" xfId="47543"/>
    <cellStyle name="Bilješka 24 2 3 3 3 7" xfId="60228"/>
    <cellStyle name="Bilješka 24 2 3 3 4" xfId="10572"/>
    <cellStyle name="Bilješka 24 2 3 3 4 2" xfId="18112"/>
    <cellStyle name="Bilješka 24 2 3 3 4 2 2" xfId="35534"/>
    <cellStyle name="Bilješka 24 2 3 3 4 2 3" xfId="52921"/>
    <cellStyle name="Bilješka 24 2 3 3 4 3" xfId="26229"/>
    <cellStyle name="Bilješka 24 2 3 3 4 3 2" xfId="55250"/>
    <cellStyle name="Bilješka 24 2 3 3 4 4" xfId="35533"/>
    <cellStyle name="Bilješka 24 2 3 3 4 4 2" xfId="58431"/>
    <cellStyle name="Bilješka 24 2 3 3 4 5" xfId="49266"/>
    <cellStyle name="Bilješka 24 2 3 3 5" xfId="12136"/>
    <cellStyle name="Bilješka 24 2 3 3 5 2" xfId="19651"/>
    <cellStyle name="Bilješka 24 2 3 3 5 2 2" xfId="35536"/>
    <cellStyle name="Bilješka 24 2 3 3 5 3" xfId="27774"/>
    <cellStyle name="Bilješka 24 2 3 3 5 4" xfId="35535"/>
    <cellStyle name="Bilješka 24 2 3 3 5 5" xfId="50473"/>
    <cellStyle name="Bilješka 24 2 3 3 6" xfId="13030"/>
    <cellStyle name="Bilješka 24 2 3 3 6 2" xfId="20534"/>
    <cellStyle name="Bilješka 24 2 3 3 6 2 2" xfId="35538"/>
    <cellStyle name="Bilješka 24 2 3 3 6 3" xfId="28658"/>
    <cellStyle name="Bilješka 24 2 3 3 6 4" xfId="35537"/>
    <cellStyle name="Bilješka 24 2 3 3 6 5" xfId="56909"/>
    <cellStyle name="Bilješka 24 2 3 3 7" xfId="13214"/>
    <cellStyle name="Bilješka 24 2 3 3 7 2" xfId="20694"/>
    <cellStyle name="Bilješka 24 2 3 3 7 2 2" xfId="35540"/>
    <cellStyle name="Bilješka 24 2 3 3 7 3" xfId="28840"/>
    <cellStyle name="Bilješka 24 2 3 3 7 4" xfId="35539"/>
    <cellStyle name="Bilješka 24 2 3 3 8" xfId="14683"/>
    <cellStyle name="Bilješka 24 2 3 3 8 2" xfId="22055"/>
    <cellStyle name="Bilješka 24 2 3 3 8 2 2" xfId="35542"/>
    <cellStyle name="Bilješka 24 2 3 3 8 3" xfId="30290"/>
    <cellStyle name="Bilješka 24 2 3 3 8 4" xfId="35541"/>
    <cellStyle name="Bilješka 24 2 3 3 9" xfId="14979"/>
    <cellStyle name="Bilješka 24 2 3 3 9 2" xfId="30584"/>
    <cellStyle name="Bilješka 24 2 3 3 9 3" xfId="35543"/>
    <cellStyle name="Bilješka 24 2 3 3_Hotel Fortuna" xfId="49850"/>
    <cellStyle name="Bilješka 24 2 3 4" xfId="8898"/>
    <cellStyle name="Bilješka 24 2 3 4 2" xfId="16099"/>
    <cellStyle name="Bilješka 24 2 3 4 2 2" xfId="35545"/>
    <cellStyle name="Bilješka 24 2 3 4 2 2 2" xfId="55253"/>
    <cellStyle name="Bilješka 24 2 3 4 2 3" xfId="58434"/>
    <cellStyle name="Bilješka 24 2 3 4 2 4" xfId="52924"/>
    <cellStyle name="Bilješka 24 2 3 4 3" xfId="16880"/>
    <cellStyle name="Bilješka 24 2 3 4 3 2" xfId="35546"/>
    <cellStyle name="Bilješka 24 2 3 4 3 3" xfId="51862"/>
    <cellStyle name="Bilješka 24 2 3 4 4" xfId="24417"/>
    <cellStyle name="Bilješka 24 2 3 4 4 2" xfId="54188"/>
    <cellStyle name="Bilješka 24 2 3 4 5" xfId="35544"/>
    <cellStyle name="Bilješka 24 2 3 4 5 2" xfId="57378"/>
    <cellStyle name="Bilješka 24 2 3 4 6" xfId="47711"/>
    <cellStyle name="Bilješka 24 2 3 5" xfId="9732"/>
    <cellStyle name="Bilješka 24 2 3 5 2" xfId="17352"/>
    <cellStyle name="Bilješka 24 2 3 5 2 2" xfId="35548"/>
    <cellStyle name="Bilješka 24 2 3 5 2 3" xfId="52916"/>
    <cellStyle name="Bilješka 24 2 3 5 3" xfId="25478"/>
    <cellStyle name="Bilješka 24 2 3 5 3 2" xfId="55245"/>
    <cellStyle name="Bilješka 24 2 3 5 4" xfId="35547"/>
    <cellStyle name="Bilješka 24 2 3 5 4 2" xfId="58426"/>
    <cellStyle name="Bilješka 24 2 3 5 5" xfId="48915"/>
    <cellStyle name="Bilješka 24 2 3 6" xfId="10802"/>
    <cellStyle name="Bilješka 24 2 3 6 2" xfId="18337"/>
    <cellStyle name="Bilješka 24 2 3 6 2 2" xfId="35550"/>
    <cellStyle name="Bilješka 24 2 3 6 3" xfId="26455"/>
    <cellStyle name="Bilješka 24 2 3 6 4" xfId="35549"/>
    <cellStyle name="Bilješka 24 2 3 6 5" xfId="51193"/>
    <cellStyle name="Bilješka 24 2 3 7" xfId="11582"/>
    <cellStyle name="Bilješka 24 2 3 7 2" xfId="19097"/>
    <cellStyle name="Bilješka 24 2 3 7 2 2" xfId="35552"/>
    <cellStyle name="Bilješka 24 2 3 7 3" xfId="27226"/>
    <cellStyle name="Bilješka 24 2 3 7 4" xfId="35551"/>
    <cellStyle name="Bilješka 24 2 3 7 5" xfId="56336"/>
    <cellStyle name="Bilješka 24 2 3 8" xfId="12475"/>
    <cellStyle name="Bilješka 24 2 3 8 2" xfId="19980"/>
    <cellStyle name="Bilješka 24 2 3 8 2 2" xfId="35554"/>
    <cellStyle name="Bilješka 24 2 3 8 3" xfId="28109"/>
    <cellStyle name="Bilješka 24 2 3 8 4" xfId="35553"/>
    <cellStyle name="Bilješka 24 2 3 9" xfId="13306"/>
    <cellStyle name="Bilješka 24 2 3 9 2" xfId="20782"/>
    <cellStyle name="Bilješka 24 2 3 9 2 2" xfId="35556"/>
    <cellStyle name="Bilješka 24 2 3 9 3" xfId="28932"/>
    <cellStyle name="Bilješka 24 2 3 9 4" xfId="35555"/>
    <cellStyle name="Bilješka 24 2 3_Hotel Fortuna" xfId="50429"/>
    <cellStyle name="Bilješka 24 2 4" xfId="7853"/>
    <cellStyle name="Bilješka 24 2 4 10" xfId="15217"/>
    <cellStyle name="Bilješka 24 2 4 10 2" xfId="30818"/>
    <cellStyle name="Bilješka 24 2 4 10 3" xfId="35558"/>
    <cellStyle name="Bilješka 24 2 4 11" xfId="22987"/>
    <cellStyle name="Bilješka 24 2 4 12" xfId="35557"/>
    <cellStyle name="Bilješka 24 2 4 13" xfId="46617"/>
    <cellStyle name="Bilješka 24 2 4 14" xfId="59666"/>
    <cellStyle name="Bilješka 24 2 4 2" xfId="8160"/>
    <cellStyle name="Bilješka 24 2 4 2 10" xfId="22840"/>
    <cellStyle name="Bilješka 24 2 4 2 11" xfId="23726"/>
    <cellStyle name="Bilješka 24 2 4 2 12" xfId="35559"/>
    <cellStyle name="Bilješka 24 2 4 2 13" xfId="46957"/>
    <cellStyle name="Bilješka 24 2 4 2 14" xfId="59858"/>
    <cellStyle name="Bilješka 24 2 4 2 2" xfId="9338"/>
    <cellStyle name="Bilješka 24 2 4 2 2 2" xfId="16254"/>
    <cellStyle name="Bilješka 24 2 4 2 2 2 2" xfId="35561"/>
    <cellStyle name="Bilješka 24 2 4 2 2 2 2 2" xfId="55256"/>
    <cellStyle name="Bilješka 24 2 4 2 2 2 3" xfId="58437"/>
    <cellStyle name="Bilješka 24 2 4 2 2 2 4" xfId="52927"/>
    <cellStyle name="Bilješka 24 2 4 2 2 3" xfId="23189"/>
    <cellStyle name="Bilješka 24 2 4 2 2 3 2" xfId="52017"/>
    <cellStyle name="Bilješka 24 2 4 2 2 4" xfId="24572"/>
    <cellStyle name="Bilješka 24 2 4 2 2 4 2" xfId="54343"/>
    <cellStyle name="Bilješka 24 2 4 2 2 5" xfId="35560"/>
    <cellStyle name="Bilješka 24 2 4 2 2 5 2" xfId="57533"/>
    <cellStyle name="Bilješka 24 2 4 2 2 6" xfId="60151"/>
    <cellStyle name="Bilješka 24 2 4 2 3" xfId="9648"/>
    <cellStyle name="Bilješka 24 2 4 2 3 2" xfId="17277"/>
    <cellStyle name="Bilješka 24 2 4 2 3 2 2" xfId="35563"/>
    <cellStyle name="Bilješka 24 2 4 2 3 2 3" xfId="52926"/>
    <cellStyle name="Bilješka 24 2 4 2 3 3" xfId="25403"/>
    <cellStyle name="Bilješka 24 2 4 2 3 3 2" xfId="55255"/>
    <cellStyle name="Bilješka 24 2 4 2 3 4" xfId="35562"/>
    <cellStyle name="Bilješka 24 2 4 2 3 4 2" xfId="58436"/>
    <cellStyle name="Bilješka 24 2 4 2 4" xfId="10725"/>
    <cellStyle name="Bilješka 24 2 4 2 4 2" xfId="18263"/>
    <cellStyle name="Bilješka 24 2 4 2 4 2 2" xfId="35565"/>
    <cellStyle name="Bilješka 24 2 4 2 4 3" xfId="26379"/>
    <cellStyle name="Bilješka 24 2 4 2 4 4" xfId="35564"/>
    <cellStyle name="Bilješka 24 2 4 2 4 5" xfId="48188"/>
    <cellStyle name="Bilješka 24 2 4 2 5" xfId="12021"/>
    <cellStyle name="Bilješka 24 2 4 2 5 2" xfId="19536"/>
    <cellStyle name="Bilješka 24 2 4 2 5 2 2" xfId="35567"/>
    <cellStyle name="Bilješka 24 2 4 2 5 3" xfId="27660"/>
    <cellStyle name="Bilješka 24 2 4 2 5 4" xfId="35566"/>
    <cellStyle name="Bilješka 24 2 4 2 5 5" xfId="49071"/>
    <cellStyle name="Bilješka 24 2 4 2 6" xfId="12915"/>
    <cellStyle name="Bilješka 24 2 4 2 6 2" xfId="20419"/>
    <cellStyle name="Bilješka 24 2 4 2 6 2 2" xfId="35569"/>
    <cellStyle name="Bilješka 24 2 4 2 6 3" xfId="28544"/>
    <cellStyle name="Bilješka 24 2 4 2 6 4" xfId="35568"/>
    <cellStyle name="Bilješka 24 2 4 2 6 5" xfId="50628"/>
    <cellStyle name="Bilješka 24 2 4 2 7" xfId="13222"/>
    <cellStyle name="Bilješka 24 2 4 2 7 2" xfId="20702"/>
    <cellStyle name="Bilješka 24 2 4 2 7 2 2" xfId="35571"/>
    <cellStyle name="Bilješka 24 2 4 2 7 3" xfId="28848"/>
    <cellStyle name="Bilješka 24 2 4 2 7 4" xfId="35570"/>
    <cellStyle name="Bilješka 24 2 4 2 7 5" xfId="56794"/>
    <cellStyle name="Bilješka 24 2 4 2 8" xfId="14240"/>
    <cellStyle name="Bilješka 24 2 4 2 8 2" xfId="21657"/>
    <cellStyle name="Bilješka 24 2 4 2 8 2 2" xfId="35573"/>
    <cellStyle name="Bilješka 24 2 4 2 8 3" xfId="29852"/>
    <cellStyle name="Bilješka 24 2 4 2 8 4" xfId="35572"/>
    <cellStyle name="Bilješka 24 2 4 2 9" xfId="15162"/>
    <cellStyle name="Bilješka 24 2 4 2 9 2" xfId="30764"/>
    <cellStyle name="Bilješka 24 2 4 2 9 3" xfId="35574"/>
    <cellStyle name="Bilješka 24 2 4 2_Hotel Fortuna" xfId="50049"/>
    <cellStyle name="Bilješka 24 2 4 3" xfId="9031"/>
    <cellStyle name="Bilješka 24 2 4 3 2" xfId="15903"/>
    <cellStyle name="Bilješka 24 2 4 3 2 2" xfId="35576"/>
    <cellStyle name="Bilješka 24 2 4 3 2 2 2" xfId="55257"/>
    <cellStyle name="Bilješka 24 2 4 3 2 3" xfId="58438"/>
    <cellStyle name="Bilješka 24 2 4 3 2 4" xfId="52928"/>
    <cellStyle name="Bilješka 24 2 4 3 3" xfId="16707"/>
    <cellStyle name="Bilješka 24 2 4 3 3 2" xfId="35577"/>
    <cellStyle name="Bilješka 24 2 4 3 3 3" xfId="51666"/>
    <cellStyle name="Bilješka 24 2 4 3 4" xfId="24221"/>
    <cellStyle name="Bilješka 24 2 4 3 4 2" xfId="53992"/>
    <cellStyle name="Bilješka 24 2 4 3 5" xfId="35575"/>
    <cellStyle name="Bilješka 24 2 4 3 5 2" xfId="57182"/>
    <cellStyle name="Bilješka 24 2 4 3 6" xfId="47717"/>
    <cellStyle name="Bilješka 24 2 4 4" xfId="9534"/>
    <cellStyle name="Bilješka 24 2 4 4 2" xfId="17175"/>
    <cellStyle name="Bilješka 24 2 4 4 2 2" xfId="35579"/>
    <cellStyle name="Bilješka 24 2 4 4 2 3" xfId="52925"/>
    <cellStyle name="Bilješka 24 2 4 4 3" xfId="25302"/>
    <cellStyle name="Bilješka 24 2 4 4 3 2" xfId="55254"/>
    <cellStyle name="Bilješka 24 2 4 4 4" xfId="35578"/>
    <cellStyle name="Bilješka 24 2 4 4 4 2" xfId="58435"/>
    <cellStyle name="Bilješka 24 2 4 4 5" xfId="48719"/>
    <cellStyle name="Bilješka 24 2 4 5" xfId="11008"/>
    <cellStyle name="Bilješka 24 2 4 5 2" xfId="18539"/>
    <cellStyle name="Bilješka 24 2 4 5 2 2" xfId="35581"/>
    <cellStyle name="Bilješka 24 2 4 5 3" xfId="26657"/>
    <cellStyle name="Bilješka 24 2 4 5 4" xfId="35580"/>
    <cellStyle name="Bilješka 24 2 4 5 5" xfId="51107"/>
    <cellStyle name="Bilješka 24 2 4 6" xfId="11714"/>
    <cellStyle name="Bilješka 24 2 4 6 2" xfId="19229"/>
    <cellStyle name="Bilješka 24 2 4 6 2 2" xfId="35583"/>
    <cellStyle name="Bilješka 24 2 4 6 3" xfId="27356"/>
    <cellStyle name="Bilješka 24 2 4 6 4" xfId="35582"/>
    <cellStyle name="Bilješka 24 2 4 6 5" xfId="56207"/>
    <cellStyle name="Bilješka 24 2 4 7" xfId="12608"/>
    <cellStyle name="Bilješka 24 2 4 7 2" xfId="20112"/>
    <cellStyle name="Bilješka 24 2 4 7 2 2" xfId="35585"/>
    <cellStyle name="Bilješka 24 2 4 7 3" xfId="28240"/>
    <cellStyle name="Bilješka 24 2 4 7 4" xfId="35584"/>
    <cellStyle name="Bilješka 24 2 4 8" xfId="13111"/>
    <cellStyle name="Bilješka 24 2 4 8 2" xfId="20615"/>
    <cellStyle name="Bilješka 24 2 4 8 2 2" xfId="35587"/>
    <cellStyle name="Bilješka 24 2 4 8 3" xfId="28738"/>
    <cellStyle name="Bilješka 24 2 4 8 4" xfId="35586"/>
    <cellStyle name="Bilješka 24 2 4 9" xfId="14425"/>
    <cellStyle name="Bilješka 24 2 4 9 2" xfId="21828"/>
    <cellStyle name="Bilješka 24 2 4 9 2 2" xfId="35589"/>
    <cellStyle name="Bilješka 24 2 4 9 3" xfId="30035"/>
    <cellStyle name="Bilješka 24 2 4 9 4" xfId="35588"/>
    <cellStyle name="Bilješka 24 2 4_Hotel Fortuna" xfId="50394"/>
    <cellStyle name="Bilješka 24 2 5" xfId="8259"/>
    <cellStyle name="Bilješka 24 2 5 10" xfId="23276"/>
    <cellStyle name="Bilješka 24 2 5 11" xfId="22200"/>
    <cellStyle name="Bilješka 24 2 5 12" xfId="35590"/>
    <cellStyle name="Bilješka 24 2 5 13" xfId="47126"/>
    <cellStyle name="Bilješka 24 2 5 2" xfId="9437"/>
    <cellStyle name="Bilješka 24 2 5 2 2" xfId="16600"/>
    <cellStyle name="Bilješka 24 2 5 2 2 2" xfId="35592"/>
    <cellStyle name="Bilješka 24 2 5 2 2 2 2" xfId="52930"/>
    <cellStyle name="Bilješka 24 2 5 2 2 3" xfId="55259"/>
    <cellStyle name="Bilješka 24 2 5 2 2 4" xfId="58440"/>
    <cellStyle name="Bilješka 24 2 5 2 2 5" xfId="47402"/>
    <cellStyle name="Bilješka 24 2 5 2 3" xfId="22181"/>
    <cellStyle name="Bilješka 24 2 5 2 4" xfId="24918"/>
    <cellStyle name="Bilješka 24 2 5 2 4 2" xfId="48189"/>
    <cellStyle name="Bilješka 24 2 5 2 5" xfId="35591"/>
    <cellStyle name="Bilješka 24 2 5 2 5 2" xfId="49419"/>
    <cellStyle name="Bilješka 24 2 5 2 6" xfId="54689"/>
    <cellStyle name="Bilješka 24 2 5 2 7" xfId="57879"/>
    <cellStyle name="Bilješka 24 2 5 2 8" xfId="47293"/>
    <cellStyle name="Bilješka 24 2 5 2 9" xfId="60340"/>
    <cellStyle name="Bilješka 24 2 5 2_Hotel Fortuna" xfId="50122"/>
    <cellStyle name="Bilješka 24 2 5 3" xfId="10120"/>
    <cellStyle name="Bilješka 24 2 5 3 2" xfId="16432"/>
    <cellStyle name="Bilješka 24 2 5 3 2 2" xfId="35594"/>
    <cellStyle name="Bilješka 24 2 5 3 2 2 2" xfId="55260"/>
    <cellStyle name="Bilješka 24 2 5 3 2 3" xfId="58441"/>
    <cellStyle name="Bilješka 24 2 5 3 2 4" xfId="52931"/>
    <cellStyle name="Bilješka 24 2 5 3 3" xfId="23455"/>
    <cellStyle name="Bilješka 24 2 5 3 3 2" xfId="52195"/>
    <cellStyle name="Bilješka 24 2 5 3 4" xfId="24750"/>
    <cellStyle name="Bilješka 24 2 5 3 4 2" xfId="54521"/>
    <cellStyle name="Bilješka 24 2 5 3 5" xfId="35593"/>
    <cellStyle name="Bilješka 24 2 5 3 5 2" xfId="57711"/>
    <cellStyle name="Bilješka 24 2 5 3 6" xfId="47947"/>
    <cellStyle name="Bilješka 24 2 5 3 7" xfId="60220"/>
    <cellStyle name="Bilješka 24 2 5 4" xfId="10296"/>
    <cellStyle name="Bilješka 24 2 5 4 2" xfId="17855"/>
    <cellStyle name="Bilješka 24 2 5 4 2 2" xfId="35596"/>
    <cellStyle name="Bilješka 24 2 5 4 2 3" xfId="52929"/>
    <cellStyle name="Bilješka 24 2 5 4 3" xfId="25973"/>
    <cellStyle name="Bilješka 24 2 5 4 3 2" xfId="55258"/>
    <cellStyle name="Bilješka 24 2 5 4 4" xfId="35595"/>
    <cellStyle name="Bilješka 24 2 5 4 4 2" xfId="58439"/>
    <cellStyle name="Bilješka 24 2 5 4 5" xfId="49250"/>
    <cellStyle name="Bilješka 24 2 5 5" xfId="12120"/>
    <cellStyle name="Bilješka 24 2 5 5 2" xfId="19635"/>
    <cellStyle name="Bilješka 24 2 5 5 2 2" xfId="35598"/>
    <cellStyle name="Bilješka 24 2 5 5 3" xfId="27758"/>
    <cellStyle name="Bilješka 24 2 5 5 4" xfId="35597"/>
    <cellStyle name="Bilješka 24 2 5 5 5" xfId="51016"/>
    <cellStyle name="Bilješka 24 2 5 6" xfId="13014"/>
    <cellStyle name="Bilješka 24 2 5 6 2" xfId="20518"/>
    <cellStyle name="Bilješka 24 2 5 6 2 2" xfId="35600"/>
    <cellStyle name="Bilješka 24 2 5 6 3" xfId="28642"/>
    <cellStyle name="Bilješka 24 2 5 6 4" xfId="35599"/>
    <cellStyle name="Bilješka 24 2 5 6 5" xfId="56893"/>
    <cellStyle name="Bilješka 24 2 5 7" xfId="13691"/>
    <cellStyle name="Bilješka 24 2 5 7 2" xfId="21158"/>
    <cellStyle name="Bilješka 24 2 5 7 2 2" xfId="35602"/>
    <cellStyle name="Bilješka 24 2 5 7 3" xfId="29314"/>
    <cellStyle name="Bilješka 24 2 5 7 4" xfId="35601"/>
    <cellStyle name="Bilješka 24 2 5 8" xfId="14799"/>
    <cellStyle name="Bilješka 24 2 5 8 2" xfId="22150"/>
    <cellStyle name="Bilješka 24 2 5 8 2 2" xfId="35604"/>
    <cellStyle name="Bilješka 24 2 5 8 3" xfId="30405"/>
    <cellStyle name="Bilješka 24 2 5 8 4" xfId="35603"/>
    <cellStyle name="Bilješka 24 2 5 9" xfId="14302"/>
    <cellStyle name="Bilješka 24 2 5 9 2" xfId="29914"/>
    <cellStyle name="Bilješka 24 2 5 9 3" xfId="35605"/>
    <cellStyle name="Bilješka 24 2 5_Hotel Fortuna" xfId="49763"/>
    <cellStyle name="Bilješka 24 2 6" xfId="8628"/>
    <cellStyle name="Bilješka 24 2 6 2" xfId="16684"/>
    <cellStyle name="Bilješka 24 2 6 2 2" xfId="35607"/>
    <cellStyle name="Bilješka 24 2 6 2 3" xfId="52911"/>
    <cellStyle name="Bilješka 24 2 6 3" xfId="25213"/>
    <cellStyle name="Bilješka 24 2 6 3 2" xfId="55240"/>
    <cellStyle name="Bilješka 24 2 6 4" xfId="35606"/>
    <cellStyle name="Bilješka 24 2 6 4 2" xfId="58421"/>
    <cellStyle name="Bilješka 24 2 6 5" xfId="48004"/>
    <cellStyle name="Bilješka 24 2 7" xfId="9687"/>
    <cellStyle name="Bilješka 24 2 7 2" xfId="17313"/>
    <cellStyle name="Bilješka 24 2 7 2 2" xfId="35609"/>
    <cellStyle name="Bilješka 24 2 7 3" xfId="25439"/>
    <cellStyle name="Bilješka 24 2 7 4" xfId="35608"/>
    <cellStyle name="Bilješka 24 2 7 5" xfId="48488"/>
    <cellStyle name="Bilješka 24 2 8" xfId="10854"/>
    <cellStyle name="Bilješka 24 2 8 2" xfId="18389"/>
    <cellStyle name="Bilješka 24 2 8 2 2" xfId="35611"/>
    <cellStyle name="Bilješka 24 2 8 3" xfId="26506"/>
    <cellStyle name="Bilješka 24 2 8 4" xfId="35610"/>
    <cellStyle name="Bilješka 24 2 8 5" xfId="50941"/>
    <cellStyle name="Bilješka 24 2 9" xfId="11315"/>
    <cellStyle name="Bilješka 24 2 9 2" xfId="18838"/>
    <cellStyle name="Bilješka 24 2 9 2 2" xfId="35613"/>
    <cellStyle name="Bilješka 24 2 9 3" xfId="26963"/>
    <cellStyle name="Bilješka 24 2 9 4" xfId="35612"/>
    <cellStyle name="Bilješka 24 2 9 5" xfId="50530"/>
    <cellStyle name="Bilješka 24 2_Hotel Fortuna" xfId="49691"/>
    <cellStyle name="Bilješka 24 3" xfId="7524"/>
    <cellStyle name="Bilješka 24 3 10" xfId="13264"/>
    <cellStyle name="Bilješka 24 3 10 2" xfId="20741"/>
    <cellStyle name="Bilješka 24 3 10 2 2" xfId="35616"/>
    <cellStyle name="Bilješka 24 3 10 3" xfId="28890"/>
    <cellStyle name="Bilješka 24 3 10 4" xfId="35615"/>
    <cellStyle name="Bilješka 24 3 11" xfId="14579"/>
    <cellStyle name="Bilješka 24 3 11 2" xfId="30186"/>
    <cellStyle name="Bilješka 24 3 11 3" xfId="35617"/>
    <cellStyle name="Bilješka 24 3 12" xfId="22647"/>
    <cellStyle name="Bilješka 24 3 13" xfId="35614"/>
    <cellStyle name="Bilješka 24 3 14" xfId="59438"/>
    <cellStyle name="Bilješka 24 3 2" xfId="7682"/>
    <cellStyle name="Bilješka 24 3 2 10" xfId="15433"/>
    <cellStyle name="Bilješka 24 3 2 10 2" xfId="31032"/>
    <cellStyle name="Bilješka 24 3 2 10 3" xfId="35619"/>
    <cellStyle name="Bilješka 24 3 2 11" xfId="22589"/>
    <cellStyle name="Bilješka 24 3 2 12" xfId="35618"/>
    <cellStyle name="Bilješka 24 3 2 13" xfId="46770"/>
    <cellStyle name="Bilješka 24 3 2 14" xfId="59544"/>
    <cellStyle name="Bilješka 24 3 2 2" xfId="8197"/>
    <cellStyle name="Bilješka 24 3 2 2 10" xfId="22341"/>
    <cellStyle name="Bilješka 24 3 2 2 11" xfId="23219"/>
    <cellStyle name="Bilješka 24 3 2 2 12" xfId="35620"/>
    <cellStyle name="Bilješka 24 3 2 2 13" xfId="46991"/>
    <cellStyle name="Bilješka 24 3 2 2 14" xfId="59871"/>
    <cellStyle name="Bilješka 24 3 2 2 2" xfId="9375"/>
    <cellStyle name="Bilješka 24 3 2 2 2 2" xfId="16290"/>
    <cellStyle name="Bilješka 24 3 2 2 2 2 2" xfId="35622"/>
    <cellStyle name="Bilješka 24 3 2 2 2 2 2 2" xfId="55264"/>
    <cellStyle name="Bilješka 24 3 2 2 2 2 3" xfId="58445"/>
    <cellStyle name="Bilješka 24 3 2 2 2 2 4" xfId="52935"/>
    <cellStyle name="Bilješka 24 3 2 2 2 3" xfId="22562"/>
    <cellStyle name="Bilješka 24 3 2 2 2 3 2" xfId="52053"/>
    <cellStyle name="Bilješka 24 3 2 2 2 4" xfId="24608"/>
    <cellStyle name="Bilješka 24 3 2 2 2 4 2" xfId="54379"/>
    <cellStyle name="Bilješka 24 3 2 2 2 5" xfId="35621"/>
    <cellStyle name="Bilješka 24 3 2 2 2 5 2" xfId="57569"/>
    <cellStyle name="Bilješka 24 3 2 2 2 6" xfId="60176"/>
    <cellStyle name="Bilješka 24 3 2 2 3" xfId="9953"/>
    <cellStyle name="Bilješka 24 3 2 2 3 2" xfId="17550"/>
    <cellStyle name="Bilješka 24 3 2 2 3 2 2" xfId="35624"/>
    <cellStyle name="Bilješka 24 3 2 2 3 2 3" xfId="52934"/>
    <cellStyle name="Bilješka 24 3 2 2 3 3" xfId="25672"/>
    <cellStyle name="Bilješka 24 3 2 2 3 3 2" xfId="55263"/>
    <cellStyle name="Bilješka 24 3 2 2 3 4" xfId="35623"/>
    <cellStyle name="Bilješka 24 3 2 2 3 4 2" xfId="58444"/>
    <cellStyle name="Bilješka 24 3 2 2 4" xfId="10729"/>
    <cellStyle name="Bilješka 24 3 2 2 4 2" xfId="18267"/>
    <cellStyle name="Bilješka 24 3 2 2 4 2 2" xfId="35626"/>
    <cellStyle name="Bilješka 24 3 2 2 4 3" xfId="26383"/>
    <cellStyle name="Bilješka 24 3 2 2 4 4" xfId="35625"/>
    <cellStyle name="Bilješka 24 3 2 2 4 5" xfId="47466"/>
    <cellStyle name="Bilješka 24 3 2 2 5" xfId="12058"/>
    <cellStyle name="Bilješka 24 3 2 2 5 2" xfId="19573"/>
    <cellStyle name="Bilješka 24 3 2 2 5 2 2" xfId="35628"/>
    <cellStyle name="Bilješka 24 3 2 2 5 3" xfId="27696"/>
    <cellStyle name="Bilješka 24 3 2 2 5 4" xfId="35627"/>
    <cellStyle name="Bilješka 24 3 2 2 5 5" xfId="49108"/>
    <cellStyle name="Bilješka 24 3 2 2 6" xfId="12952"/>
    <cellStyle name="Bilješka 24 3 2 2 6 2" xfId="20456"/>
    <cellStyle name="Bilješka 24 3 2 2 6 2 2" xfId="35630"/>
    <cellStyle name="Bilješka 24 3 2 2 6 3" xfId="28580"/>
    <cellStyle name="Bilješka 24 3 2 2 6 4" xfId="35629"/>
    <cellStyle name="Bilješka 24 3 2 2 6 5" xfId="50821"/>
    <cellStyle name="Bilješka 24 3 2 2 7" xfId="13524"/>
    <cellStyle name="Bilješka 24 3 2 2 7 2" xfId="20995"/>
    <cellStyle name="Bilješka 24 3 2 2 7 2 2" xfId="35632"/>
    <cellStyle name="Bilješka 24 3 2 2 7 3" xfId="29147"/>
    <cellStyle name="Bilješka 24 3 2 2 7 4" xfId="35631"/>
    <cellStyle name="Bilješka 24 3 2 2 7 5" xfId="56831"/>
    <cellStyle name="Bilješka 24 3 2 2 8" xfId="14478"/>
    <cellStyle name="Bilješka 24 3 2 2 8 2" xfId="21876"/>
    <cellStyle name="Bilješka 24 3 2 2 8 2 2" xfId="35634"/>
    <cellStyle name="Bilješka 24 3 2 2 8 3" xfId="30088"/>
    <cellStyle name="Bilješka 24 3 2 2 8 4" xfId="35633"/>
    <cellStyle name="Bilješka 24 3 2 2 9" xfId="14988"/>
    <cellStyle name="Bilješka 24 3 2 2 9 2" xfId="30592"/>
    <cellStyle name="Bilješka 24 3 2 2 9 3" xfId="35635"/>
    <cellStyle name="Bilješka 24 3 2 2_Hotel Fortuna" xfId="50059"/>
    <cellStyle name="Bilješka 24 3 2 3" xfId="8859"/>
    <cellStyle name="Bilješka 24 3 2 3 2" xfId="16060"/>
    <cellStyle name="Bilješka 24 3 2 3 2 2" xfId="35637"/>
    <cellStyle name="Bilješka 24 3 2 3 2 2 2" xfId="55265"/>
    <cellStyle name="Bilješka 24 3 2 3 2 3" xfId="58446"/>
    <cellStyle name="Bilješka 24 3 2 3 2 4" xfId="52936"/>
    <cellStyle name="Bilješka 24 3 2 3 3" xfId="16842"/>
    <cellStyle name="Bilješka 24 3 2 3 3 2" xfId="35638"/>
    <cellStyle name="Bilješka 24 3 2 3 3 3" xfId="51823"/>
    <cellStyle name="Bilješka 24 3 2 3 4" xfId="24378"/>
    <cellStyle name="Bilješka 24 3 2 3 4 2" xfId="54149"/>
    <cellStyle name="Bilješka 24 3 2 3 5" xfId="35636"/>
    <cellStyle name="Bilješka 24 3 2 3 5 2" xfId="57339"/>
    <cellStyle name="Bilješka 24 3 2 3 6" xfId="48364"/>
    <cellStyle name="Bilješka 24 3 2 4" xfId="10382"/>
    <cellStyle name="Bilješka 24 3 2 4 2" xfId="17929"/>
    <cellStyle name="Bilješka 24 3 2 4 2 2" xfId="35640"/>
    <cellStyle name="Bilješka 24 3 2 4 2 3" xfId="52933"/>
    <cellStyle name="Bilješka 24 3 2 4 3" xfId="26046"/>
    <cellStyle name="Bilješka 24 3 2 4 3 2" xfId="55262"/>
    <cellStyle name="Bilješka 24 3 2 4 4" xfId="35639"/>
    <cellStyle name="Bilješka 24 3 2 4 4 2" xfId="58443"/>
    <cellStyle name="Bilješka 24 3 2 4 5" xfId="48876"/>
    <cellStyle name="Bilješka 24 3 2 5" xfId="10958"/>
    <cellStyle name="Bilješka 24 3 2 5 2" xfId="18489"/>
    <cellStyle name="Bilješka 24 3 2 5 2 2" xfId="35642"/>
    <cellStyle name="Bilješka 24 3 2 5 3" xfId="26608"/>
    <cellStyle name="Bilješka 24 3 2 5 4" xfId="35641"/>
    <cellStyle name="Bilješka 24 3 2 5 5" xfId="50768"/>
    <cellStyle name="Bilješka 24 3 2 6" xfId="11543"/>
    <cellStyle name="Bilješka 24 3 2 6 2" xfId="19058"/>
    <cellStyle name="Bilješka 24 3 2 6 2 2" xfId="35644"/>
    <cellStyle name="Bilješka 24 3 2 6 3" xfId="27188"/>
    <cellStyle name="Bilješka 24 3 2 6 4" xfId="35643"/>
    <cellStyle name="Bilješka 24 3 2 6 5" xfId="56374"/>
    <cellStyle name="Bilješka 24 3 2 7" xfId="12436"/>
    <cellStyle name="Bilješka 24 3 2 7 2" xfId="19941"/>
    <cellStyle name="Bilješka 24 3 2 7 2 2" xfId="35646"/>
    <cellStyle name="Bilješka 24 3 2 7 3" xfId="28071"/>
    <cellStyle name="Bilješka 24 3 2 7 4" xfId="35645"/>
    <cellStyle name="Bilješka 24 3 2 8" xfId="13951"/>
    <cellStyle name="Bilješka 24 3 2 8 2" xfId="21411"/>
    <cellStyle name="Bilješka 24 3 2 8 2 2" xfId="35648"/>
    <cellStyle name="Bilješka 24 3 2 8 3" xfId="29569"/>
    <cellStyle name="Bilješka 24 3 2 8 4" xfId="35647"/>
    <cellStyle name="Bilješka 24 3 2 9" xfId="14586"/>
    <cellStyle name="Bilješka 24 3 2 9 2" xfId="21968"/>
    <cellStyle name="Bilješka 24 3 2 9 2 2" xfId="35650"/>
    <cellStyle name="Bilješka 24 3 2 9 3" xfId="30193"/>
    <cellStyle name="Bilješka 24 3 2 9 4" xfId="35649"/>
    <cellStyle name="Bilješka 24 3 2_Hotel Fortuna" xfId="50154"/>
    <cellStyle name="Bilješka 24 3 3" xfId="7889"/>
    <cellStyle name="Bilješka 24 3 3 10" xfId="15062"/>
    <cellStyle name="Bilješka 24 3 3 10 2" xfId="30666"/>
    <cellStyle name="Bilješka 24 3 3 10 3" xfId="35652"/>
    <cellStyle name="Bilješka 24 3 3 11" xfId="23590"/>
    <cellStyle name="Bilješka 24 3 3 12" xfId="35651"/>
    <cellStyle name="Bilješka 24 3 3 13" xfId="46660"/>
    <cellStyle name="Bilješka 24 3 3 14" xfId="59687"/>
    <cellStyle name="Bilješka 24 3 3 2" xfId="8131"/>
    <cellStyle name="Bilješka 24 3 3 2 10" xfId="22380"/>
    <cellStyle name="Bilješka 24 3 3 2 11" xfId="23794"/>
    <cellStyle name="Bilješka 24 3 3 2 12" xfId="35653"/>
    <cellStyle name="Bilješka 24 3 3 2 13" xfId="46929"/>
    <cellStyle name="Bilješka 24 3 3 2 14" xfId="59845"/>
    <cellStyle name="Bilješka 24 3 3 2 2" xfId="9309"/>
    <cellStyle name="Bilješka 24 3 3 2 2 2" xfId="16225"/>
    <cellStyle name="Bilješka 24 3 3 2 2 2 2" xfId="35655"/>
    <cellStyle name="Bilješka 24 3 3 2 2 2 2 2" xfId="55268"/>
    <cellStyle name="Bilješka 24 3 3 2 2 2 3" xfId="58449"/>
    <cellStyle name="Bilješka 24 3 3 2 2 2 4" xfId="52939"/>
    <cellStyle name="Bilješka 24 3 3 2 2 3" xfId="23459"/>
    <cellStyle name="Bilješka 24 3 3 2 2 3 2" xfId="51988"/>
    <cellStyle name="Bilješka 24 3 3 2 2 4" xfId="24543"/>
    <cellStyle name="Bilješka 24 3 3 2 2 4 2" xfId="54314"/>
    <cellStyle name="Bilješka 24 3 3 2 2 5" xfId="35654"/>
    <cellStyle name="Bilješka 24 3 3 2 2 5 2" xfId="57504"/>
    <cellStyle name="Bilješka 24 3 3 2 2 6" xfId="60133"/>
    <cellStyle name="Bilješka 24 3 3 2 3" xfId="8595"/>
    <cellStyle name="Bilješka 24 3 3 2 3 2" xfId="17119"/>
    <cellStyle name="Bilješka 24 3 3 2 3 2 2" xfId="35657"/>
    <cellStyle name="Bilješka 24 3 3 2 3 2 3" xfId="52938"/>
    <cellStyle name="Bilješka 24 3 3 2 3 3" xfId="25181"/>
    <cellStyle name="Bilješka 24 3 3 2 3 3 2" xfId="55267"/>
    <cellStyle name="Bilješka 24 3 3 2 3 4" xfId="35656"/>
    <cellStyle name="Bilješka 24 3 3 2 3 4 2" xfId="58448"/>
    <cellStyle name="Bilješka 24 3 3 2 4" xfId="10969"/>
    <cellStyle name="Bilješka 24 3 3 2 4 2" xfId="18500"/>
    <cellStyle name="Bilješka 24 3 3 2 4 2 2" xfId="35659"/>
    <cellStyle name="Bilješka 24 3 3 2 4 3" xfId="26619"/>
    <cellStyle name="Bilješka 24 3 3 2 4 4" xfId="35658"/>
    <cellStyle name="Bilješka 24 3 3 2 4 5" xfId="47616"/>
    <cellStyle name="Bilješka 24 3 3 2 5" xfId="11992"/>
    <cellStyle name="Bilješka 24 3 3 2 5 2" xfId="19507"/>
    <cellStyle name="Bilješka 24 3 3 2 5 2 2" xfId="35661"/>
    <cellStyle name="Bilješka 24 3 3 2 5 3" xfId="27631"/>
    <cellStyle name="Bilješka 24 3 3 2 5 4" xfId="35660"/>
    <cellStyle name="Bilješka 24 3 3 2 5 5" xfId="49042"/>
    <cellStyle name="Bilješka 24 3 3 2 6" xfId="12886"/>
    <cellStyle name="Bilješka 24 3 3 2 6 2" xfId="20390"/>
    <cellStyle name="Bilješka 24 3 3 2 6 2 2" xfId="35663"/>
    <cellStyle name="Bilješka 24 3 3 2 6 3" xfId="28515"/>
    <cellStyle name="Bilješka 24 3 3 2 6 4" xfId="35662"/>
    <cellStyle name="Bilješka 24 3 3 2 6 5" xfId="51066"/>
    <cellStyle name="Bilješka 24 3 3 2 7" xfId="8341"/>
    <cellStyle name="Bilješka 24 3 3 2 7 2" xfId="15644"/>
    <cellStyle name="Bilješka 24 3 3 2 7 2 2" xfId="35665"/>
    <cellStyle name="Bilješka 24 3 3 2 7 3" xfId="24932"/>
    <cellStyle name="Bilješka 24 3 3 2 7 4" xfId="35664"/>
    <cellStyle name="Bilješka 24 3 3 2 7 5" xfId="56765"/>
    <cellStyle name="Bilješka 24 3 3 2 8" xfId="14499"/>
    <cellStyle name="Bilješka 24 3 3 2 8 2" xfId="21895"/>
    <cellStyle name="Bilješka 24 3 3 2 8 2 2" xfId="35667"/>
    <cellStyle name="Bilješka 24 3 3 2 8 3" xfId="30109"/>
    <cellStyle name="Bilješka 24 3 3 2 8 4" xfId="35666"/>
    <cellStyle name="Bilješka 24 3 3 2 9" xfId="14987"/>
    <cellStyle name="Bilješka 24 3 3 2 9 2" xfId="30591"/>
    <cellStyle name="Bilješka 24 3 3 2 9 3" xfId="35668"/>
    <cellStyle name="Bilješka 24 3 3 2_Hotel Fortuna" xfId="49740"/>
    <cellStyle name="Bilješka 24 3 3 3" xfId="9067"/>
    <cellStyle name="Bilješka 24 3 3 3 2" xfId="15947"/>
    <cellStyle name="Bilješka 24 3 3 3 2 2" xfId="35670"/>
    <cellStyle name="Bilješka 24 3 3 3 2 2 2" xfId="55269"/>
    <cellStyle name="Bilješka 24 3 3 3 2 3" xfId="58450"/>
    <cellStyle name="Bilješka 24 3 3 3 2 4" xfId="52940"/>
    <cellStyle name="Bilješka 24 3 3 3 3" xfId="16744"/>
    <cellStyle name="Bilješka 24 3 3 3 3 2" xfId="35671"/>
    <cellStyle name="Bilješka 24 3 3 3 3 3" xfId="51710"/>
    <cellStyle name="Bilješka 24 3 3 3 4" xfId="24265"/>
    <cellStyle name="Bilješka 24 3 3 3 4 2" xfId="54036"/>
    <cellStyle name="Bilješka 24 3 3 3 5" xfId="35669"/>
    <cellStyle name="Bilješka 24 3 3 3 5 2" xfId="57226"/>
    <cellStyle name="Bilješka 24 3 3 3 6" xfId="48161"/>
    <cellStyle name="Bilješka 24 3 3 4" xfId="9882"/>
    <cellStyle name="Bilješka 24 3 3 4 2" xfId="17489"/>
    <cellStyle name="Bilješka 24 3 3 4 2 2" xfId="35673"/>
    <cellStyle name="Bilješka 24 3 3 4 2 3" xfId="52937"/>
    <cellStyle name="Bilješka 24 3 3 4 3" xfId="25614"/>
    <cellStyle name="Bilješka 24 3 3 4 3 2" xfId="55266"/>
    <cellStyle name="Bilješka 24 3 3 4 4" xfId="35672"/>
    <cellStyle name="Bilješka 24 3 3 4 4 2" xfId="58447"/>
    <cellStyle name="Bilješka 24 3 3 4 5" xfId="48763"/>
    <cellStyle name="Bilješka 24 3 3 5" xfId="10780"/>
    <cellStyle name="Bilješka 24 3 3 5 2" xfId="18316"/>
    <cellStyle name="Bilješka 24 3 3 5 2 2" xfId="35675"/>
    <cellStyle name="Bilješka 24 3 3 5 3" xfId="26433"/>
    <cellStyle name="Bilješka 24 3 3 5 4" xfId="35674"/>
    <cellStyle name="Bilješka 24 3 3 5 5" xfId="50997"/>
    <cellStyle name="Bilješka 24 3 3 6" xfId="11750"/>
    <cellStyle name="Bilješka 24 3 3 6 2" xfId="19265"/>
    <cellStyle name="Bilješka 24 3 3 6 2 2" xfId="35677"/>
    <cellStyle name="Bilješka 24 3 3 6 3" xfId="27392"/>
    <cellStyle name="Bilješka 24 3 3 6 4" xfId="35676"/>
    <cellStyle name="Bilješka 24 3 3 6 5" xfId="56525"/>
    <cellStyle name="Bilješka 24 3 3 7" xfId="12644"/>
    <cellStyle name="Bilješka 24 3 3 7 2" xfId="20148"/>
    <cellStyle name="Bilješka 24 3 3 7 2 2" xfId="35679"/>
    <cellStyle name="Bilješka 24 3 3 7 3" xfId="28276"/>
    <cellStyle name="Bilješka 24 3 3 7 4" xfId="35678"/>
    <cellStyle name="Bilješka 24 3 3 8" xfId="13454"/>
    <cellStyle name="Bilješka 24 3 3 8 2" xfId="20925"/>
    <cellStyle name="Bilješka 24 3 3 8 2 2" xfId="35681"/>
    <cellStyle name="Bilješka 24 3 3 8 3" xfId="29079"/>
    <cellStyle name="Bilješka 24 3 3 8 4" xfId="35680"/>
    <cellStyle name="Bilješka 24 3 3 9" xfId="14475"/>
    <cellStyle name="Bilješka 24 3 3 9 2" xfId="21873"/>
    <cellStyle name="Bilješka 24 3 3 9 2 2" xfId="35683"/>
    <cellStyle name="Bilješka 24 3 3 9 3" xfId="30085"/>
    <cellStyle name="Bilješka 24 3 3 9 4" xfId="35682"/>
    <cellStyle name="Bilješka 24 3 3_Hotel Fortuna" xfId="49545"/>
    <cellStyle name="Bilješka 24 3 4" xfId="8695"/>
    <cellStyle name="Bilješka 24 3 4 2" xfId="15711"/>
    <cellStyle name="Bilješka 24 3 4 2 2" xfId="35685"/>
    <cellStyle name="Bilješka 24 3 4 2 2 2" xfId="55270"/>
    <cellStyle name="Bilješka 24 3 4 2 3" xfId="58451"/>
    <cellStyle name="Bilješka 24 3 4 2 4" xfId="52941"/>
    <cellStyle name="Bilješka 24 3 4 3" xfId="23671"/>
    <cellStyle name="Bilješka 24 3 4 3 2" xfId="51474"/>
    <cellStyle name="Bilješka 24 3 4 4" xfId="24029"/>
    <cellStyle name="Bilješka 24 3 4 4 2" xfId="50882"/>
    <cellStyle name="Bilješka 24 3 4 5" xfId="35684"/>
    <cellStyle name="Bilješka 24 3 4 5 2" xfId="56990"/>
    <cellStyle name="Bilješka 24 3 4 6" xfId="47837"/>
    <cellStyle name="Bilješka 24 3 4 7" xfId="59952"/>
    <cellStyle name="Bilješka 24 3 5" xfId="10345"/>
    <cellStyle name="Bilješka 24 3 5 2" xfId="17898"/>
    <cellStyle name="Bilješka 24 3 5 2 2" xfId="35687"/>
    <cellStyle name="Bilješka 24 3 5 2 3" xfId="52932"/>
    <cellStyle name="Bilješka 24 3 5 3" xfId="26015"/>
    <cellStyle name="Bilješka 24 3 5 3 2" xfId="55261"/>
    <cellStyle name="Bilješka 24 3 5 4" xfId="35686"/>
    <cellStyle name="Bilješka 24 3 5 4 2" xfId="58442"/>
    <cellStyle name="Bilješka 24 3 5 5" xfId="48525"/>
    <cellStyle name="Bilješka 24 3 6" xfId="10592"/>
    <cellStyle name="Bilješka 24 3 6 2" xfId="18132"/>
    <cellStyle name="Bilješka 24 3 6 2 2" xfId="35689"/>
    <cellStyle name="Bilješka 24 3 6 3" xfId="26249"/>
    <cellStyle name="Bilješka 24 3 6 4" xfId="35688"/>
    <cellStyle name="Bilješka 24 3 6 5" xfId="50853"/>
    <cellStyle name="Bilješka 24 3 7" xfId="11379"/>
    <cellStyle name="Bilješka 24 3 7 2" xfId="18894"/>
    <cellStyle name="Bilješka 24 3 7 2 2" xfId="35691"/>
    <cellStyle name="Bilješka 24 3 7 3" xfId="27026"/>
    <cellStyle name="Bilješka 24 3 7 4" xfId="35690"/>
    <cellStyle name="Bilješka 24 3 7 5" xfId="50779"/>
    <cellStyle name="Bilješka 24 3 8" xfId="12271"/>
    <cellStyle name="Bilješka 24 3 8 2" xfId="19776"/>
    <cellStyle name="Bilješka 24 3 8 2 2" xfId="35693"/>
    <cellStyle name="Bilješka 24 3 8 3" xfId="27908"/>
    <cellStyle name="Bilješka 24 3 8 4" xfId="35692"/>
    <cellStyle name="Bilješka 24 3 9" xfId="13913"/>
    <cellStyle name="Bilješka 24 3 9 2" xfId="21375"/>
    <cellStyle name="Bilješka 24 3 9 2 2" xfId="35695"/>
    <cellStyle name="Bilješka 24 3 9 3" xfId="29531"/>
    <cellStyle name="Bilješka 24 3 9 4" xfId="35694"/>
    <cellStyle name="Bilješka 24 3_Hotel Fortuna" xfId="50047"/>
    <cellStyle name="Bilješka 24 4" xfId="7584"/>
    <cellStyle name="Bilješka 24 4 10" xfId="14040"/>
    <cellStyle name="Bilješka 24 4 10 2" xfId="21479"/>
    <cellStyle name="Bilješka 24 4 10 2 2" xfId="35698"/>
    <cellStyle name="Bilješka 24 4 10 3" xfId="29657"/>
    <cellStyle name="Bilješka 24 4 10 4" xfId="35697"/>
    <cellStyle name="Bilješka 24 4 11" xfId="15451"/>
    <cellStyle name="Bilješka 24 4 11 2" xfId="31049"/>
    <cellStyle name="Bilješka 24 4 11 3" xfId="35699"/>
    <cellStyle name="Bilješka 24 4 12" xfId="22870"/>
    <cellStyle name="Bilješka 24 4 13" xfId="35696"/>
    <cellStyle name="Bilješka 24 4 14" xfId="46485"/>
    <cellStyle name="Bilješka 24 4 15" xfId="59476"/>
    <cellStyle name="Bilješka 24 4 2" xfId="7742"/>
    <cellStyle name="Bilješka 24 4 2 10" xfId="14397"/>
    <cellStyle name="Bilješka 24 4 2 10 2" xfId="21802"/>
    <cellStyle name="Bilješka 24 4 2 10 2 2" xfId="35702"/>
    <cellStyle name="Bilješka 24 4 2 10 3" xfId="30007"/>
    <cellStyle name="Bilješka 24 4 2 10 4" xfId="35701"/>
    <cellStyle name="Bilješka 24 4 2 11" xfId="14825"/>
    <cellStyle name="Bilješka 24 4 2 11 2" xfId="30431"/>
    <cellStyle name="Bilješka 24 4 2 11 3" xfId="35703"/>
    <cellStyle name="Bilješka 24 4 2 12" xfId="22653"/>
    <cellStyle name="Bilješka 24 4 2 13" xfId="35700"/>
    <cellStyle name="Bilješka 24 4 2 14" xfId="46828"/>
    <cellStyle name="Bilješka 24 4 2 15" xfId="59596"/>
    <cellStyle name="Bilješka 24 4 2 2" xfId="7983"/>
    <cellStyle name="Bilješka 24 4 2 2 10" xfId="13130"/>
    <cellStyle name="Bilješka 24 4 2 2 10 2" xfId="28757"/>
    <cellStyle name="Bilješka 24 4 2 2 10 3" xfId="35705"/>
    <cellStyle name="Bilješka 24 4 2 2 11" xfId="23845"/>
    <cellStyle name="Bilješka 24 4 2 2 12" xfId="35704"/>
    <cellStyle name="Bilješka 24 4 2 2 13" xfId="47073"/>
    <cellStyle name="Bilješka 24 4 2 2 14" xfId="59760"/>
    <cellStyle name="Bilješka 24 4 2 2 2" xfId="8299"/>
    <cellStyle name="Bilješka 24 4 2 2 2 10" xfId="22804"/>
    <cellStyle name="Bilješka 24 4 2 2 2 11" xfId="23836"/>
    <cellStyle name="Bilješka 24 4 2 2 2 12" xfId="35706"/>
    <cellStyle name="Bilješka 24 4 2 2 2 13" xfId="47164"/>
    <cellStyle name="Bilješka 24 4 2 2 2 14" xfId="59920"/>
    <cellStyle name="Bilješka 24 4 2 2 2 2" xfId="9477"/>
    <cellStyle name="Bilješka 24 4 2 2 2 2 2" xfId="16472"/>
    <cellStyle name="Bilješka 24 4 2 2 2 2 2 2" xfId="35708"/>
    <cellStyle name="Bilješka 24 4 2 2 2 2 2 2 2" xfId="55275"/>
    <cellStyle name="Bilješka 24 4 2 2 2 2 2 3" xfId="58456"/>
    <cellStyle name="Bilješka 24 4 2 2 2 2 2 4" xfId="52946"/>
    <cellStyle name="Bilješka 24 4 2 2 2 2 3" xfId="22795"/>
    <cellStyle name="Bilješka 24 4 2 2 2 2 3 2" xfId="52235"/>
    <cellStyle name="Bilješka 24 4 2 2 2 2 4" xfId="24790"/>
    <cellStyle name="Bilješka 24 4 2 2 2 2 4 2" xfId="54561"/>
    <cellStyle name="Bilješka 24 4 2 2 2 2 5" xfId="35707"/>
    <cellStyle name="Bilješka 24 4 2 2 2 2 5 2" xfId="57751"/>
    <cellStyle name="Bilješka 24 4 2 2 2 2 6" xfId="60244"/>
    <cellStyle name="Bilješka 24 4 2 2 2 3" xfId="9638"/>
    <cellStyle name="Bilješka 24 4 2 2 2 3 2" xfId="17272"/>
    <cellStyle name="Bilješka 24 4 2 2 2 3 2 2" xfId="35710"/>
    <cellStyle name="Bilješka 24 4 2 2 2 3 2 3" xfId="52945"/>
    <cellStyle name="Bilješka 24 4 2 2 2 3 3" xfId="25398"/>
    <cellStyle name="Bilješka 24 4 2 2 2 3 3 2" xfId="55274"/>
    <cellStyle name="Bilješka 24 4 2 2 2 3 4" xfId="35709"/>
    <cellStyle name="Bilješka 24 4 2 2 2 3 4 2" xfId="58455"/>
    <cellStyle name="Bilješka 24 4 2 2 2 4" xfId="8476"/>
    <cellStyle name="Bilješka 24 4 2 2 2 4 2" xfId="15542"/>
    <cellStyle name="Bilješka 24 4 2 2 2 4 2 2" xfId="35712"/>
    <cellStyle name="Bilješka 24 4 2 2 2 4 3" xfId="25065"/>
    <cellStyle name="Bilješka 24 4 2 2 2 4 4" xfId="35711"/>
    <cellStyle name="Bilješka 24 4 2 2 2 4 5" xfId="47699"/>
    <cellStyle name="Bilješka 24 4 2 2 2 5" xfId="12160"/>
    <cellStyle name="Bilješka 24 4 2 2 2 5 2" xfId="19675"/>
    <cellStyle name="Bilješka 24 4 2 2 2 5 2 2" xfId="35714"/>
    <cellStyle name="Bilješka 24 4 2 2 2 5 3" xfId="27798"/>
    <cellStyle name="Bilješka 24 4 2 2 2 5 4" xfId="35713"/>
    <cellStyle name="Bilješka 24 4 2 2 2 5 5" xfId="49290"/>
    <cellStyle name="Bilješka 24 4 2 2 2 6" xfId="13054"/>
    <cellStyle name="Bilješka 24 4 2 2 2 6 2" xfId="20558"/>
    <cellStyle name="Bilješka 24 4 2 2 2 6 2 2" xfId="35716"/>
    <cellStyle name="Bilješka 24 4 2 2 2 6 3" xfId="28682"/>
    <cellStyle name="Bilješka 24 4 2 2 2 6 4" xfId="35715"/>
    <cellStyle name="Bilješka 24 4 2 2 2 6 5" xfId="50624"/>
    <cellStyle name="Bilješka 24 4 2 2 2 7" xfId="13212"/>
    <cellStyle name="Bilješka 24 4 2 2 2 7 2" xfId="20692"/>
    <cellStyle name="Bilješka 24 4 2 2 2 7 2 2" xfId="35718"/>
    <cellStyle name="Bilješka 24 4 2 2 2 7 3" xfId="28838"/>
    <cellStyle name="Bilješka 24 4 2 2 2 7 4" xfId="35717"/>
    <cellStyle name="Bilješka 24 4 2 2 2 7 5" xfId="56933"/>
    <cellStyle name="Bilješka 24 4 2 2 2 8" xfId="8669"/>
    <cellStyle name="Bilješka 24 4 2 2 2 8 2" xfId="15595"/>
    <cellStyle name="Bilješka 24 4 2 2 2 8 2 2" xfId="35720"/>
    <cellStyle name="Bilješka 24 4 2 2 2 8 3" xfId="25254"/>
    <cellStyle name="Bilješka 24 4 2 2 2 8 4" xfId="35719"/>
    <cellStyle name="Bilješka 24 4 2 2 2 9" xfId="14015"/>
    <cellStyle name="Bilješka 24 4 2 2 2 9 2" xfId="29632"/>
    <cellStyle name="Bilješka 24 4 2 2 2 9 3" xfId="35721"/>
    <cellStyle name="Bilješka 24 4 2 2 2_Hotel Fortuna" xfId="49973"/>
    <cellStyle name="Bilješka 24 4 2 2 3" xfId="9161"/>
    <cellStyle name="Bilješka 24 4 2 2 3 2" xfId="16375"/>
    <cellStyle name="Bilješka 24 4 2 2 3 2 2" xfId="35723"/>
    <cellStyle name="Bilješka 24 4 2 2 3 2 2 2" xfId="55276"/>
    <cellStyle name="Bilješka 24 4 2 2 3 2 3" xfId="58457"/>
    <cellStyle name="Bilješka 24 4 2 2 3 2 4" xfId="52947"/>
    <cellStyle name="Bilješka 24 4 2 2 3 3" xfId="17009"/>
    <cellStyle name="Bilješka 24 4 2 2 3 3 2" xfId="35724"/>
    <cellStyle name="Bilješka 24 4 2 2 3 3 3" xfId="52138"/>
    <cellStyle name="Bilješka 24 4 2 2 3 4" xfId="24693"/>
    <cellStyle name="Bilješka 24 4 2 2 3 4 2" xfId="54464"/>
    <cellStyle name="Bilješka 24 4 2 2 3 5" xfId="35722"/>
    <cellStyle name="Bilješka 24 4 2 2 3 5 2" xfId="57654"/>
    <cellStyle name="Bilješka 24 4 2 2 3 6" xfId="48020"/>
    <cellStyle name="Bilješka 24 4 2 2 4" xfId="10147"/>
    <cellStyle name="Bilješka 24 4 2 2 4 2" xfId="17725"/>
    <cellStyle name="Bilješka 24 4 2 2 4 2 2" xfId="35726"/>
    <cellStyle name="Bilješka 24 4 2 2 4 2 3" xfId="52944"/>
    <cellStyle name="Bilješka 24 4 2 2 4 3" xfId="25846"/>
    <cellStyle name="Bilješka 24 4 2 2 4 3 2" xfId="55273"/>
    <cellStyle name="Bilješka 24 4 2 2 4 4" xfId="35725"/>
    <cellStyle name="Bilješka 24 4 2 2 4 4 2" xfId="58454"/>
    <cellStyle name="Bilješka 24 4 2 2 4 5" xfId="49193"/>
    <cellStyle name="Bilješka 24 4 2 2 5" xfId="8506"/>
    <cellStyle name="Bilješka 24 4 2 2 5 2" xfId="15632"/>
    <cellStyle name="Bilješka 24 4 2 2 5 2 2" xfId="35728"/>
    <cellStyle name="Bilješka 24 4 2 2 5 3" xfId="25094"/>
    <cellStyle name="Bilješka 24 4 2 2 5 4" xfId="35727"/>
    <cellStyle name="Bilješka 24 4 2 2 5 5" xfId="51183"/>
    <cellStyle name="Bilješka 24 4 2 2 6" xfId="11844"/>
    <cellStyle name="Bilješka 24 4 2 2 6 2" xfId="19359"/>
    <cellStyle name="Bilješka 24 4 2 2 6 2 2" xfId="35730"/>
    <cellStyle name="Bilješka 24 4 2 2 6 3" xfId="27485"/>
    <cellStyle name="Bilješka 24 4 2 2 6 4" xfId="35729"/>
    <cellStyle name="Bilješka 24 4 2 2 6 5" xfId="56617"/>
    <cellStyle name="Bilješka 24 4 2 2 7" xfId="12738"/>
    <cellStyle name="Bilješka 24 4 2 2 7 2" xfId="20242"/>
    <cellStyle name="Bilješka 24 4 2 2 7 2 2" xfId="35732"/>
    <cellStyle name="Bilješka 24 4 2 2 7 3" xfId="28369"/>
    <cellStyle name="Bilješka 24 4 2 2 7 4" xfId="35731"/>
    <cellStyle name="Bilješka 24 4 2 2 8" xfId="13718"/>
    <cellStyle name="Bilješka 24 4 2 2 8 2" xfId="21184"/>
    <cellStyle name="Bilješka 24 4 2 2 8 2 2" xfId="35734"/>
    <cellStyle name="Bilješka 24 4 2 2 8 3" xfId="29340"/>
    <cellStyle name="Bilješka 24 4 2 2 8 4" xfId="35733"/>
    <cellStyle name="Bilješka 24 4 2 2 9" xfId="8613"/>
    <cellStyle name="Bilješka 24 4 2 2 9 2" xfId="16687"/>
    <cellStyle name="Bilješka 24 4 2 2 9 2 2" xfId="35736"/>
    <cellStyle name="Bilješka 24 4 2 2 9 3" xfId="25198"/>
    <cellStyle name="Bilješka 24 4 2 2 9 4" xfId="35735"/>
    <cellStyle name="Bilješka 24 4 2 2_Hotel Fortuna" xfId="50004"/>
    <cellStyle name="Bilješka 24 4 2 3" xfId="8112"/>
    <cellStyle name="Bilješka 24 4 2 3 10" xfId="23556"/>
    <cellStyle name="Bilješka 24 4 2 3 11" xfId="22656"/>
    <cellStyle name="Bilješka 24 4 2 3 12" xfId="35737"/>
    <cellStyle name="Bilješka 24 4 2 3 13" xfId="46911"/>
    <cellStyle name="Bilješka 24 4 2 3 2" xfId="9290"/>
    <cellStyle name="Bilješka 24 4 2 3 2 2" xfId="16554"/>
    <cellStyle name="Bilješka 24 4 2 3 2 2 2" xfId="35739"/>
    <cellStyle name="Bilješka 24 4 2 3 2 2 2 2" xfId="52949"/>
    <cellStyle name="Bilješka 24 4 2 3 2 2 3" xfId="55278"/>
    <cellStyle name="Bilješka 24 4 2 3 2 2 4" xfId="58459"/>
    <cellStyle name="Bilješka 24 4 2 3 2 2 5" xfId="47356"/>
    <cellStyle name="Bilješka 24 4 2 3 2 3" xfId="22986"/>
    <cellStyle name="Bilješka 24 4 2 3 2 4" xfId="24872"/>
    <cellStyle name="Bilješka 24 4 2 3 2 4 2" xfId="48147"/>
    <cellStyle name="Bilješka 24 4 2 3 2 5" xfId="35738"/>
    <cellStyle name="Bilješka 24 4 2 3 2 5 2" xfId="49373"/>
    <cellStyle name="Bilješka 24 4 2 3 2 6" xfId="54643"/>
    <cellStyle name="Bilješka 24 4 2 3 2 7" xfId="57833"/>
    <cellStyle name="Bilješka 24 4 2 3 2 8" xfId="47247"/>
    <cellStyle name="Bilješka 24 4 2 3 2 9" xfId="60306"/>
    <cellStyle name="Bilješka 24 4 2 3 2_Hotel Fortuna" xfId="49785"/>
    <cellStyle name="Bilješka 24 4 2 3 3" xfId="10041"/>
    <cellStyle name="Bilješka 24 4 2 3 3 2" xfId="16205"/>
    <cellStyle name="Bilješka 24 4 2 3 3 2 2" xfId="35741"/>
    <cellStyle name="Bilješka 24 4 2 3 3 2 2 2" xfId="55279"/>
    <cellStyle name="Bilješka 24 4 2 3 3 2 3" xfId="58460"/>
    <cellStyle name="Bilješka 24 4 2 3 3 2 4" xfId="52950"/>
    <cellStyle name="Bilješka 24 4 2 3 3 3" xfId="22327"/>
    <cellStyle name="Bilješka 24 4 2 3 3 3 2" xfId="51968"/>
    <cellStyle name="Bilješka 24 4 2 3 3 4" xfId="24523"/>
    <cellStyle name="Bilješka 24 4 2 3 3 4 2" xfId="54294"/>
    <cellStyle name="Bilješka 24 4 2 3 3 5" xfId="35740"/>
    <cellStyle name="Bilješka 24 4 2 3 3 5 2" xfId="57484"/>
    <cellStyle name="Bilješka 24 4 2 3 3 6" xfId="47572"/>
    <cellStyle name="Bilješka 24 4 2 3 3 7" xfId="60118"/>
    <cellStyle name="Bilješka 24 4 2 3 4" xfId="8526"/>
    <cellStyle name="Bilješka 24 4 2 3 4 2" xfId="17076"/>
    <cellStyle name="Bilješka 24 4 2 3 4 2 2" xfId="35743"/>
    <cellStyle name="Bilješka 24 4 2 3 4 2 3" xfId="52948"/>
    <cellStyle name="Bilješka 24 4 2 3 4 3" xfId="25114"/>
    <cellStyle name="Bilješka 24 4 2 3 4 3 2" xfId="55277"/>
    <cellStyle name="Bilješka 24 4 2 3 4 4" xfId="35742"/>
    <cellStyle name="Bilješka 24 4 2 3 4 4 2" xfId="58458"/>
    <cellStyle name="Bilješka 24 4 2 3 4 5" xfId="49022"/>
    <cellStyle name="Bilješka 24 4 2 3 5" xfId="11973"/>
    <cellStyle name="Bilješka 24 4 2 3 5 2" xfId="19488"/>
    <cellStyle name="Bilješka 24 4 2 3 5 2 2" xfId="35745"/>
    <cellStyle name="Bilješka 24 4 2 3 5 3" xfId="27612"/>
    <cellStyle name="Bilješka 24 4 2 3 5 4" xfId="35744"/>
    <cellStyle name="Bilješka 24 4 2 3 5 5" xfId="51075"/>
    <cellStyle name="Bilješka 24 4 2 3 6" xfId="12867"/>
    <cellStyle name="Bilješka 24 4 2 3 6 2" xfId="20371"/>
    <cellStyle name="Bilješka 24 4 2 3 6 2 2" xfId="35747"/>
    <cellStyle name="Bilješka 24 4 2 3 6 3" xfId="28496"/>
    <cellStyle name="Bilješka 24 4 2 3 6 4" xfId="35746"/>
    <cellStyle name="Bilješka 24 4 2 3 6 5" xfId="56746"/>
    <cellStyle name="Bilješka 24 4 2 3 7" xfId="13612"/>
    <cellStyle name="Bilješka 24 4 2 3 7 2" xfId="21082"/>
    <cellStyle name="Bilješka 24 4 2 3 7 2 2" xfId="35749"/>
    <cellStyle name="Bilješka 24 4 2 3 7 3" xfId="29235"/>
    <cellStyle name="Bilješka 24 4 2 3 7 4" xfId="35748"/>
    <cellStyle name="Bilješka 24 4 2 3 8" xfId="14760"/>
    <cellStyle name="Bilješka 24 4 2 3 8 2" xfId="22118"/>
    <cellStyle name="Bilješka 24 4 2 3 8 2 2" xfId="35751"/>
    <cellStyle name="Bilješka 24 4 2 3 8 3" xfId="30366"/>
    <cellStyle name="Bilješka 24 4 2 3 8 4" xfId="35750"/>
    <cellStyle name="Bilješka 24 4 2 3 9" xfId="14841"/>
    <cellStyle name="Bilješka 24 4 2 3 9 2" xfId="30447"/>
    <cellStyle name="Bilješka 24 4 2 3 9 3" xfId="35752"/>
    <cellStyle name="Bilješka 24 4 2 3_Hotel Fortuna" xfId="50021"/>
    <cellStyle name="Bilješka 24 4 2 4" xfId="8919"/>
    <cellStyle name="Bilješka 24 4 2 4 2" xfId="16119"/>
    <cellStyle name="Bilješka 24 4 2 4 2 2" xfId="35754"/>
    <cellStyle name="Bilješka 24 4 2 4 2 2 2" xfId="55280"/>
    <cellStyle name="Bilješka 24 4 2 4 2 3" xfId="58461"/>
    <cellStyle name="Bilješka 24 4 2 4 2 4" xfId="52951"/>
    <cellStyle name="Bilješka 24 4 2 4 3" xfId="16900"/>
    <cellStyle name="Bilješka 24 4 2 4 3 2" xfId="35755"/>
    <cellStyle name="Bilješka 24 4 2 4 3 3" xfId="51882"/>
    <cellStyle name="Bilješka 24 4 2 4 4" xfId="24437"/>
    <cellStyle name="Bilješka 24 4 2 4 4 2" xfId="54208"/>
    <cellStyle name="Bilješka 24 4 2 4 5" xfId="35753"/>
    <cellStyle name="Bilješka 24 4 2 4 5 2" xfId="57398"/>
    <cellStyle name="Bilješka 24 4 2 4 6" xfId="48391"/>
    <cellStyle name="Bilješka 24 4 2 5" xfId="9897"/>
    <cellStyle name="Bilješka 24 4 2 5 2" xfId="17504"/>
    <cellStyle name="Bilješka 24 4 2 5 2 2" xfId="35757"/>
    <cellStyle name="Bilješka 24 4 2 5 2 3" xfId="52943"/>
    <cellStyle name="Bilješka 24 4 2 5 3" xfId="25628"/>
    <cellStyle name="Bilješka 24 4 2 5 3 2" xfId="55272"/>
    <cellStyle name="Bilješka 24 4 2 5 4" xfId="35756"/>
    <cellStyle name="Bilješka 24 4 2 5 4 2" xfId="58453"/>
    <cellStyle name="Bilješka 24 4 2 5 5" xfId="48935"/>
    <cellStyle name="Bilješka 24 4 2 6" xfId="8673"/>
    <cellStyle name="Bilješka 24 4 2 6 2" xfId="15590"/>
    <cellStyle name="Bilješka 24 4 2 6 2 2" xfId="35759"/>
    <cellStyle name="Bilješka 24 4 2 6 3" xfId="25258"/>
    <cellStyle name="Bilješka 24 4 2 6 4" xfId="35758"/>
    <cellStyle name="Bilješka 24 4 2 6 5" xfId="51191"/>
    <cellStyle name="Bilješka 24 4 2 7" xfId="11602"/>
    <cellStyle name="Bilješka 24 4 2 7 2" xfId="19117"/>
    <cellStyle name="Bilješka 24 4 2 7 2 2" xfId="35761"/>
    <cellStyle name="Bilješka 24 4 2 7 3" xfId="27246"/>
    <cellStyle name="Bilješka 24 4 2 7 4" xfId="35760"/>
    <cellStyle name="Bilješka 24 4 2 7 5" xfId="56311"/>
    <cellStyle name="Bilješka 24 4 2 8" xfId="12496"/>
    <cellStyle name="Bilješka 24 4 2 8 2" xfId="20000"/>
    <cellStyle name="Bilješka 24 4 2 8 2 2" xfId="35763"/>
    <cellStyle name="Bilješka 24 4 2 8 3" xfId="28130"/>
    <cellStyle name="Bilješka 24 4 2 8 4" xfId="35762"/>
    <cellStyle name="Bilješka 24 4 2 9" xfId="13469"/>
    <cellStyle name="Bilješka 24 4 2 9 2" xfId="20940"/>
    <cellStyle name="Bilješka 24 4 2 9 2 2" xfId="35765"/>
    <cellStyle name="Bilješka 24 4 2 9 3" xfId="29093"/>
    <cellStyle name="Bilješka 24 4 2 9 4" xfId="35764"/>
    <cellStyle name="Bilješka 24 4 2_Hotel Fortuna" xfId="49758"/>
    <cellStyle name="Bilješka 24 4 3" xfId="8066"/>
    <cellStyle name="Bilješka 24 4 3 10" xfId="22907"/>
    <cellStyle name="Bilješka 24 4 3 11" xfId="22306"/>
    <cellStyle name="Bilješka 24 4 3 12" xfId="35766"/>
    <cellStyle name="Bilješka 24 4 3 13" xfId="46868"/>
    <cellStyle name="Bilješka 24 4 3 14" xfId="59812"/>
    <cellStyle name="Bilješka 24 4 3 2" xfId="9244"/>
    <cellStyle name="Bilješka 24 4 3 2 2" xfId="16160"/>
    <cellStyle name="Bilješka 24 4 3 2 2 2" xfId="35768"/>
    <cellStyle name="Bilješka 24 4 3 2 2 2 2" xfId="55282"/>
    <cellStyle name="Bilješka 24 4 3 2 2 3" xfId="58463"/>
    <cellStyle name="Bilješka 24 4 3 2 2 4" xfId="52953"/>
    <cellStyle name="Bilješka 24 4 3 2 3" xfId="22328"/>
    <cellStyle name="Bilješka 24 4 3 2 3 2" xfId="51923"/>
    <cellStyle name="Bilješka 24 4 3 2 4" xfId="24478"/>
    <cellStyle name="Bilješka 24 4 3 2 4 2" xfId="54249"/>
    <cellStyle name="Bilješka 24 4 3 2 5" xfId="35767"/>
    <cellStyle name="Bilješka 24 4 3 2 5 2" xfId="57439"/>
    <cellStyle name="Bilješka 24 4 3 2 6" xfId="60085"/>
    <cellStyle name="Bilješka 24 4 3 3" xfId="10244"/>
    <cellStyle name="Bilješka 24 4 3 3 2" xfId="17813"/>
    <cellStyle name="Bilješka 24 4 3 3 2 2" xfId="35770"/>
    <cellStyle name="Bilješka 24 4 3 3 2 3" xfId="52952"/>
    <cellStyle name="Bilješka 24 4 3 3 3" xfId="25932"/>
    <cellStyle name="Bilješka 24 4 3 3 3 2" xfId="55281"/>
    <cellStyle name="Bilješka 24 4 3 3 4" xfId="35769"/>
    <cellStyle name="Bilješka 24 4 3 3 4 2" xfId="58462"/>
    <cellStyle name="Bilješka 24 4 3 4" xfId="11279"/>
    <cellStyle name="Bilješka 24 4 3 4 2" xfId="18803"/>
    <cellStyle name="Bilješka 24 4 3 4 2 2" xfId="35772"/>
    <cellStyle name="Bilješka 24 4 3 4 3" xfId="26927"/>
    <cellStyle name="Bilješka 24 4 3 4 4" xfId="35771"/>
    <cellStyle name="Bilješka 24 4 3 4 5" xfId="47530"/>
    <cellStyle name="Bilješka 24 4 3 5" xfId="11927"/>
    <cellStyle name="Bilješka 24 4 3 5 2" xfId="19442"/>
    <cellStyle name="Bilješka 24 4 3 5 2 2" xfId="35774"/>
    <cellStyle name="Bilješka 24 4 3 5 3" xfId="27567"/>
    <cellStyle name="Bilješka 24 4 3 5 4" xfId="35773"/>
    <cellStyle name="Bilješka 24 4 3 5 5" xfId="48976"/>
    <cellStyle name="Bilješka 24 4 3 6" xfId="12821"/>
    <cellStyle name="Bilješka 24 4 3 6 2" xfId="20325"/>
    <cellStyle name="Bilješka 24 4 3 6 2 2" xfId="35776"/>
    <cellStyle name="Bilješka 24 4 3 6 3" xfId="28451"/>
    <cellStyle name="Bilješka 24 4 3 6 4" xfId="35775"/>
    <cellStyle name="Bilješka 24 4 3 6 5" xfId="51118"/>
    <cellStyle name="Bilješka 24 4 3 7" xfId="13816"/>
    <cellStyle name="Bilješka 24 4 3 7 2" xfId="21280"/>
    <cellStyle name="Bilješka 24 4 3 7 2 2" xfId="35778"/>
    <cellStyle name="Bilješka 24 4 3 7 3" xfId="29436"/>
    <cellStyle name="Bilješka 24 4 3 7 4" xfId="35777"/>
    <cellStyle name="Bilješka 24 4 3 7 5" xfId="56700"/>
    <cellStyle name="Bilješka 24 4 3 8" xfId="14412"/>
    <cellStyle name="Bilješka 24 4 3 8 2" xfId="21817"/>
    <cellStyle name="Bilješka 24 4 3 8 2 2" xfId="35780"/>
    <cellStyle name="Bilješka 24 4 3 8 3" xfId="30022"/>
    <cellStyle name="Bilješka 24 4 3 8 4" xfId="35779"/>
    <cellStyle name="Bilješka 24 4 3 9" xfId="15478"/>
    <cellStyle name="Bilješka 24 4 3 9 2" xfId="31076"/>
    <cellStyle name="Bilješka 24 4 3 9 3" xfId="35781"/>
    <cellStyle name="Bilješka 24 4 3_Hotel Fortuna" xfId="49926"/>
    <cellStyle name="Bilješka 24 4 4" xfId="8756"/>
    <cellStyle name="Bilješka 24 4 4 2" xfId="15764"/>
    <cellStyle name="Bilješka 24 4 4 2 2" xfId="35783"/>
    <cellStyle name="Bilješka 24 4 4 2 2 2" xfId="55283"/>
    <cellStyle name="Bilješka 24 4 4 2 3" xfId="58464"/>
    <cellStyle name="Bilješka 24 4 4 2 4" xfId="52954"/>
    <cellStyle name="Bilješka 24 4 4 3" xfId="16640"/>
    <cellStyle name="Bilješka 24 4 4 3 2" xfId="35784"/>
    <cellStyle name="Bilješka 24 4 4 3 3" xfId="51527"/>
    <cellStyle name="Bilješka 24 4 4 4" xfId="24082"/>
    <cellStyle name="Bilješka 24 4 4 4 2" xfId="50712"/>
    <cellStyle name="Bilješka 24 4 4 5" xfId="35782"/>
    <cellStyle name="Bilješka 24 4 4 5 2" xfId="57043"/>
    <cellStyle name="Bilješka 24 4 4 6" xfId="47994"/>
    <cellStyle name="Bilješka 24 4 5" xfId="10079"/>
    <cellStyle name="Bilješka 24 4 5 2" xfId="17660"/>
    <cellStyle name="Bilješka 24 4 5 2 2" xfId="35786"/>
    <cellStyle name="Bilješka 24 4 5 2 3" xfId="52942"/>
    <cellStyle name="Bilješka 24 4 5 3" xfId="25782"/>
    <cellStyle name="Bilješka 24 4 5 3 2" xfId="55271"/>
    <cellStyle name="Bilješka 24 4 5 4" xfId="35785"/>
    <cellStyle name="Bilješka 24 4 5 4 2" xfId="58452"/>
    <cellStyle name="Bilješka 24 4 5 5" xfId="48579"/>
    <cellStyle name="Bilješka 24 4 6" xfId="10955"/>
    <cellStyle name="Bilješka 24 4 6 2" xfId="18486"/>
    <cellStyle name="Bilješka 24 4 6 2 2" xfId="35788"/>
    <cellStyle name="Bilješka 24 4 6 3" xfId="26605"/>
    <cellStyle name="Bilješka 24 4 6 4" xfId="35787"/>
    <cellStyle name="Bilješka 24 4 6 5" xfId="50975"/>
    <cellStyle name="Bilješka 24 4 7" xfId="11440"/>
    <cellStyle name="Bilješka 24 4 7 2" xfId="18955"/>
    <cellStyle name="Bilješka 24 4 7 2 2" xfId="35790"/>
    <cellStyle name="Bilješka 24 4 7 3" xfId="27086"/>
    <cellStyle name="Bilješka 24 4 7 4" xfId="35789"/>
    <cellStyle name="Bilješka 24 4 7 5" xfId="56444"/>
    <cellStyle name="Bilješka 24 4 8" xfId="12333"/>
    <cellStyle name="Bilješka 24 4 8 2" xfId="19838"/>
    <cellStyle name="Bilješka 24 4 8 2 2" xfId="35792"/>
    <cellStyle name="Bilješka 24 4 8 3" xfId="27969"/>
    <cellStyle name="Bilješka 24 4 8 4" xfId="35791"/>
    <cellStyle name="Bilješka 24 4 9" xfId="13651"/>
    <cellStyle name="Bilješka 24 4 9 2" xfId="21120"/>
    <cellStyle name="Bilješka 24 4 9 2 2" xfId="35794"/>
    <cellStyle name="Bilješka 24 4 9 3" xfId="29274"/>
    <cellStyle name="Bilješka 24 4 9 4" xfId="35793"/>
    <cellStyle name="Bilješka 24 4_Hotel Fortuna" xfId="50259"/>
    <cellStyle name="Bilješka 24 5" xfId="8377"/>
    <cellStyle name="Bilješka 24 5 2" xfId="17100"/>
    <cellStyle name="Bilješka 24 5 2 2" xfId="35796"/>
    <cellStyle name="Bilješka 24 5 2 3" xfId="52910"/>
    <cellStyle name="Bilješka 24 5 3" xfId="24968"/>
    <cellStyle name="Bilješka 24 5 3 2" xfId="55239"/>
    <cellStyle name="Bilješka 24 5 4" xfId="35795"/>
    <cellStyle name="Bilješka 24 5 4 2" xfId="58420"/>
    <cellStyle name="Bilješka 24 5 5" xfId="48305"/>
    <cellStyle name="Bilješka 24 6" xfId="8419"/>
    <cellStyle name="Bilješka 24 6 2" xfId="15639"/>
    <cellStyle name="Bilješka 24 6 2 2" xfId="35798"/>
    <cellStyle name="Bilješka 24 6 3" xfId="25009"/>
    <cellStyle name="Bilješka 24 6 4" xfId="35797"/>
    <cellStyle name="Bilješka 24 6 5" xfId="48442"/>
    <cellStyle name="Bilješka 24 7" xfId="10471"/>
    <cellStyle name="Bilješka 24 7 2" xfId="18015"/>
    <cellStyle name="Bilješka 24 7 2 2" xfId="35800"/>
    <cellStyle name="Bilješka 24 7 3" xfId="26130"/>
    <cellStyle name="Bilješka 24 7 4" xfId="35799"/>
    <cellStyle name="Bilješka 24 7 5" xfId="50598"/>
    <cellStyle name="Bilješka 24 8" xfId="11255"/>
    <cellStyle name="Bilješka 24 8 2" xfId="18780"/>
    <cellStyle name="Bilješka 24 8 2 2" xfId="35802"/>
    <cellStyle name="Bilješka 24 8 3" xfId="26903"/>
    <cellStyle name="Bilješka 24 8 4" xfId="35801"/>
    <cellStyle name="Bilješka 24 8 5" xfId="50619"/>
    <cellStyle name="Bilješka 24 9" xfId="10709"/>
    <cellStyle name="Bilješka 24 9 2" xfId="18247"/>
    <cellStyle name="Bilješka 24 9 2 2" xfId="35804"/>
    <cellStyle name="Bilješka 24 9 3" xfId="26364"/>
    <cellStyle name="Bilješka 24 9 4" xfId="35803"/>
    <cellStyle name="Bilješka 24_Hotel Fortuna" xfId="49548"/>
    <cellStyle name="Bilješka 25" xfId="2411"/>
    <cellStyle name="Bilješka 25 10" xfId="13146"/>
    <cellStyle name="Bilješka 25 10 2" xfId="20630"/>
    <cellStyle name="Bilješka 25 10 2 2" xfId="35807"/>
    <cellStyle name="Bilješka 25 10 3" xfId="28773"/>
    <cellStyle name="Bilješka 25 10 4" xfId="35806"/>
    <cellStyle name="Bilješka 25 11" xfId="14215"/>
    <cellStyle name="Bilješka 25 11 2" xfId="21634"/>
    <cellStyle name="Bilješka 25 11 2 2" xfId="35809"/>
    <cellStyle name="Bilješka 25 11 3" xfId="29828"/>
    <cellStyle name="Bilješka 25 11 4" xfId="35808"/>
    <cellStyle name="Bilješka 25 12" xfId="15281"/>
    <cellStyle name="Bilješka 25 12 2" xfId="30882"/>
    <cellStyle name="Bilješka 25 12 3" xfId="35810"/>
    <cellStyle name="Bilješka 25 13" xfId="22247"/>
    <cellStyle name="Bilješka 25 13 2" xfId="35811"/>
    <cellStyle name="Bilješka 25 14" xfId="35805"/>
    <cellStyle name="Bilješka 25 15" xfId="45932"/>
    <cellStyle name="Bilješka 25 16" xfId="59383"/>
    <cellStyle name="Bilješka 25 17" xfId="6921"/>
    <cellStyle name="Bilješka 25 2" xfId="7459"/>
    <cellStyle name="Bilješka 25 2 10" xfId="12210"/>
    <cellStyle name="Bilješka 25 2 10 2" xfId="19725"/>
    <cellStyle name="Bilješka 25 2 10 2 2" xfId="35814"/>
    <cellStyle name="Bilješka 25 2 10 3" xfId="27847"/>
    <cellStyle name="Bilješka 25 2 10 4" xfId="35813"/>
    <cellStyle name="Bilješka 25 2 11" xfId="13448"/>
    <cellStyle name="Bilješka 25 2 11 2" xfId="20919"/>
    <cellStyle name="Bilješka 25 2 11 2 2" xfId="35816"/>
    <cellStyle name="Bilješka 25 2 11 3" xfId="29073"/>
    <cellStyle name="Bilješka 25 2 11 4" xfId="35815"/>
    <cellStyle name="Bilješka 25 2 12" xfId="14460"/>
    <cellStyle name="Bilješka 25 2 12 2" xfId="21861"/>
    <cellStyle name="Bilješka 25 2 12 2 2" xfId="35818"/>
    <cellStyle name="Bilješka 25 2 12 3" xfId="30070"/>
    <cellStyle name="Bilješka 25 2 12 4" xfId="35817"/>
    <cellStyle name="Bilješka 25 2 13" xfId="15326"/>
    <cellStyle name="Bilješka 25 2 13 2" xfId="30927"/>
    <cellStyle name="Bilješka 25 2 13 3" xfId="35819"/>
    <cellStyle name="Bilješka 25 2 14" xfId="22332"/>
    <cellStyle name="Bilješka 25 2 15" xfId="35812"/>
    <cellStyle name="Bilješka 25 2 16" xfId="59419"/>
    <cellStyle name="Bilješka 25 2 2" xfId="7645"/>
    <cellStyle name="Bilješka 25 2 2 10" xfId="14366"/>
    <cellStyle name="Bilješka 25 2 2 10 2" xfId="29977"/>
    <cellStyle name="Bilješka 25 2 2 10 3" xfId="35821"/>
    <cellStyle name="Bilješka 25 2 2 11" xfId="22902"/>
    <cellStyle name="Bilješka 25 2 2 12" xfId="35820"/>
    <cellStyle name="Bilješka 25 2 2 13" xfId="46733"/>
    <cellStyle name="Bilješka 25 2 2 14" xfId="59523"/>
    <cellStyle name="Bilješka 25 2 2 2" xfId="7825"/>
    <cellStyle name="Bilješka 25 2 2 2 10" xfId="22822"/>
    <cellStyle name="Bilješka 25 2 2 2 11" xfId="23042"/>
    <cellStyle name="Bilješka 25 2 2 2 12" xfId="35822"/>
    <cellStyle name="Bilješka 25 2 2 2 13" xfId="46589"/>
    <cellStyle name="Bilješka 25 2 2 2 14" xfId="59654"/>
    <cellStyle name="Bilješka 25 2 2 2 2" xfId="9003"/>
    <cellStyle name="Bilješka 25 2 2 2 2 2" xfId="15874"/>
    <cellStyle name="Bilješka 25 2 2 2 2 2 2" xfId="35824"/>
    <cellStyle name="Bilješka 25 2 2 2 2 2 2 2" xfId="55288"/>
    <cellStyle name="Bilješka 25 2 2 2 2 2 3" xfId="58469"/>
    <cellStyle name="Bilješka 25 2 2 2 2 2 4" xfId="52959"/>
    <cellStyle name="Bilješka 25 2 2 2 2 3" xfId="23306"/>
    <cellStyle name="Bilješka 25 2 2 2 2 3 2" xfId="51637"/>
    <cellStyle name="Bilješka 25 2 2 2 2 4" xfId="24192"/>
    <cellStyle name="Bilješka 25 2 2 2 2 4 2" xfId="53963"/>
    <cellStyle name="Bilješka 25 2 2 2 2 5" xfId="35823"/>
    <cellStyle name="Bilješka 25 2 2 2 2 5 2" xfId="57153"/>
    <cellStyle name="Bilješka 25 2 2 2 2 6" xfId="60045"/>
    <cellStyle name="Bilješka 25 2 2 2 3" xfId="10187"/>
    <cellStyle name="Bilješka 25 2 2 2 3 2" xfId="17763"/>
    <cellStyle name="Bilješka 25 2 2 2 3 2 2" xfId="35826"/>
    <cellStyle name="Bilješka 25 2 2 2 3 2 3" xfId="52958"/>
    <cellStyle name="Bilješka 25 2 2 2 3 3" xfId="25882"/>
    <cellStyle name="Bilješka 25 2 2 2 3 3 2" xfId="55287"/>
    <cellStyle name="Bilješka 25 2 2 2 3 4" xfId="35825"/>
    <cellStyle name="Bilješka 25 2 2 2 3 4 2" xfId="58468"/>
    <cellStyle name="Bilješka 25 2 2 2 4" xfId="10714"/>
    <cellStyle name="Bilješka 25 2 2 2 4 2" xfId="18252"/>
    <cellStyle name="Bilješka 25 2 2 2 4 2 2" xfId="35828"/>
    <cellStyle name="Bilješka 25 2 2 2 4 3" xfId="26369"/>
    <cellStyle name="Bilješka 25 2 2 2 4 4" xfId="35827"/>
    <cellStyle name="Bilješka 25 2 2 2 4 5" xfId="48306"/>
    <cellStyle name="Bilješka 25 2 2 2 5" xfId="11686"/>
    <cellStyle name="Bilješka 25 2 2 2 5 2" xfId="19201"/>
    <cellStyle name="Bilješka 25 2 2 2 5 2 2" xfId="35830"/>
    <cellStyle name="Bilješka 25 2 2 2 5 3" xfId="27328"/>
    <cellStyle name="Bilješka 25 2 2 2 5 4" xfId="35829"/>
    <cellStyle name="Bilješka 25 2 2 2 5 5" xfId="48690"/>
    <cellStyle name="Bilješka 25 2 2 2 6" xfId="12580"/>
    <cellStyle name="Bilješka 25 2 2 2 6 2" xfId="20084"/>
    <cellStyle name="Bilješka 25 2 2 2 6 2 2" xfId="35832"/>
    <cellStyle name="Bilješka 25 2 2 2 6 3" xfId="28212"/>
    <cellStyle name="Bilješka 25 2 2 2 6 4" xfId="35831"/>
    <cellStyle name="Bilješka 25 2 2 2 6 5" xfId="52290"/>
    <cellStyle name="Bilješka 25 2 2 2 7" xfId="13759"/>
    <cellStyle name="Bilješka 25 2 2 2 7 2" xfId="21224"/>
    <cellStyle name="Bilješka 25 2 2 2 7 2 2" xfId="35834"/>
    <cellStyle name="Bilješka 25 2 2 2 7 3" xfId="29379"/>
    <cellStyle name="Bilješka 25 2 2 2 7 4" xfId="35833"/>
    <cellStyle name="Bilješka 25 2 2 2 7 5" xfId="56234"/>
    <cellStyle name="Bilješka 25 2 2 2 8" xfId="14295"/>
    <cellStyle name="Bilješka 25 2 2 2 8 2" xfId="21708"/>
    <cellStyle name="Bilješka 25 2 2 2 8 2 2" xfId="35836"/>
    <cellStyle name="Bilješka 25 2 2 2 8 3" xfId="29907"/>
    <cellStyle name="Bilješka 25 2 2 2 8 4" xfId="35835"/>
    <cellStyle name="Bilješka 25 2 2 2 9" xfId="14829"/>
    <cellStyle name="Bilješka 25 2 2 2 9 2" xfId="30435"/>
    <cellStyle name="Bilješka 25 2 2 2 9 3" xfId="35837"/>
    <cellStyle name="Bilješka 25 2 2 2_Hotel Fortuna" xfId="50180"/>
    <cellStyle name="Bilješka 25 2 2 3" xfId="8822"/>
    <cellStyle name="Bilješka 25 2 2 3 2" xfId="16023"/>
    <cellStyle name="Bilješka 25 2 2 3 2 2" xfId="35839"/>
    <cellStyle name="Bilješka 25 2 2 3 2 2 2" xfId="55289"/>
    <cellStyle name="Bilješka 25 2 2 3 2 3" xfId="58470"/>
    <cellStyle name="Bilješka 25 2 2 3 2 4" xfId="52960"/>
    <cellStyle name="Bilješka 25 2 2 3 3" xfId="16805"/>
    <cellStyle name="Bilješka 25 2 2 3 3 2" xfId="35840"/>
    <cellStyle name="Bilješka 25 2 2 3 3 3" xfId="51786"/>
    <cellStyle name="Bilješka 25 2 2 3 4" xfId="24341"/>
    <cellStyle name="Bilješka 25 2 2 3 4 2" xfId="54112"/>
    <cellStyle name="Bilješka 25 2 2 3 5" xfId="35838"/>
    <cellStyle name="Bilješka 25 2 2 3 5 2" xfId="57302"/>
    <cellStyle name="Bilješka 25 2 2 3 6" xfId="47790"/>
    <cellStyle name="Bilješka 25 2 2 4" xfId="8572"/>
    <cellStyle name="Bilješka 25 2 2 4 2" xfId="15557"/>
    <cellStyle name="Bilješka 25 2 2 4 2 2" xfId="35842"/>
    <cellStyle name="Bilješka 25 2 2 4 2 3" xfId="52957"/>
    <cellStyle name="Bilješka 25 2 2 4 3" xfId="25160"/>
    <cellStyle name="Bilješka 25 2 2 4 3 2" xfId="55286"/>
    <cellStyle name="Bilješka 25 2 2 4 4" xfId="35841"/>
    <cellStyle name="Bilješka 25 2 2 4 4 2" xfId="58467"/>
    <cellStyle name="Bilješka 25 2 2 4 5" xfId="48839"/>
    <cellStyle name="Bilješka 25 2 2 5" xfId="10410"/>
    <cellStyle name="Bilješka 25 2 2 5 2" xfId="17954"/>
    <cellStyle name="Bilješka 25 2 2 5 2 2" xfId="35844"/>
    <cellStyle name="Bilješka 25 2 2 5 3" xfId="26070"/>
    <cellStyle name="Bilješka 25 2 2 5 4" xfId="35843"/>
    <cellStyle name="Bilješka 25 2 2 5 5" xfId="51043"/>
    <cellStyle name="Bilješka 25 2 2 6" xfId="11506"/>
    <cellStyle name="Bilješka 25 2 2 6 2" xfId="19021"/>
    <cellStyle name="Bilješka 25 2 2 6 2 2" xfId="35846"/>
    <cellStyle name="Bilješka 25 2 2 6 3" xfId="27151"/>
    <cellStyle name="Bilješka 25 2 2 6 4" xfId="35845"/>
    <cellStyle name="Bilješka 25 2 2 6 5" xfId="56410"/>
    <cellStyle name="Bilješka 25 2 2 7" xfId="12399"/>
    <cellStyle name="Bilješka 25 2 2 7 2" xfId="19904"/>
    <cellStyle name="Bilješka 25 2 2 7 2 2" xfId="35848"/>
    <cellStyle name="Bilješka 25 2 2 7 3" xfId="28034"/>
    <cellStyle name="Bilješka 25 2 2 7 4" xfId="35847"/>
    <cellStyle name="Bilješka 25 2 2 8" xfId="11120"/>
    <cellStyle name="Bilješka 25 2 2 8 2" xfId="18648"/>
    <cellStyle name="Bilješka 25 2 2 8 2 2" xfId="35850"/>
    <cellStyle name="Bilješka 25 2 2 8 3" xfId="26769"/>
    <cellStyle name="Bilješka 25 2 2 8 4" xfId="35849"/>
    <cellStyle name="Bilješka 25 2 2 9" xfId="10982"/>
    <cellStyle name="Bilješka 25 2 2 9 2" xfId="18513"/>
    <cellStyle name="Bilješka 25 2 2 9 2 2" xfId="35852"/>
    <cellStyle name="Bilješka 25 2 2 9 3" xfId="26632"/>
    <cellStyle name="Bilješka 25 2 2 9 4" xfId="35851"/>
    <cellStyle name="Bilješka 25 2 2_Hotel Fortuna" xfId="49537"/>
    <cellStyle name="Bilješka 25 2 3" xfId="7720"/>
    <cellStyle name="Bilješka 25 2 3 10" xfId="13403"/>
    <cellStyle name="Bilješka 25 2 3 10 2" xfId="20876"/>
    <cellStyle name="Bilješka 25 2 3 10 2 2" xfId="35855"/>
    <cellStyle name="Bilješka 25 2 3 10 3" xfId="29028"/>
    <cellStyle name="Bilješka 25 2 3 10 4" xfId="35854"/>
    <cellStyle name="Bilješka 25 2 3 11" xfId="14122"/>
    <cellStyle name="Bilješka 25 2 3 11 2" xfId="29738"/>
    <cellStyle name="Bilješka 25 2 3 11 3" xfId="35856"/>
    <cellStyle name="Bilješka 25 2 3 12" xfId="22524"/>
    <cellStyle name="Bilješka 25 2 3 13" xfId="35853"/>
    <cellStyle name="Bilješka 25 2 3 14" xfId="46807"/>
    <cellStyle name="Bilješka 25 2 3 15" xfId="59581"/>
    <cellStyle name="Bilješka 25 2 3 2" xfId="7962"/>
    <cellStyle name="Bilješka 25 2 3 2 10" xfId="15415"/>
    <cellStyle name="Bilješka 25 2 3 2 10 2" xfId="31014"/>
    <cellStyle name="Bilješka 25 2 3 2 10 3" xfId="35858"/>
    <cellStyle name="Bilješka 25 2 3 2 11" xfId="23094"/>
    <cellStyle name="Bilješka 25 2 3 2 12" xfId="35857"/>
    <cellStyle name="Bilješka 25 2 3 2 13" xfId="47052"/>
    <cellStyle name="Bilješka 25 2 3 2 14" xfId="59746"/>
    <cellStyle name="Bilješka 25 2 3 2 2" xfId="8076"/>
    <cellStyle name="Bilješka 25 2 3 2 2 10" xfId="22440"/>
    <cellStyle name="Bilješka 25 2 3 2 2 11" xfId="23750"/>
    <cellStyle name="Bilješka 25 2 3 2 2 12" xfId="35859"/>
    <cellStyle name="Bilješka 25 2 3 2 2 13" xfId="46878"/>
    <cellStyle name="Bilješka 25 2 3 2 2 14" xfId="59820"/>
    <cellStyle name="Bilješka 25 2 3 2 2 2" xfId="9254"/>
    <cellStyle name="Bilješka 25 2 3 2 2 2 2" xfId="16170"/>
    <cellStyle name="Bilješka 25 2 3 2 2 2 2 2" xfId="35861"/>
    <cellStyle name="Bilješka 25 2 3 2 2 2 2 2 2" xfId="55293"/>
    <cellStyle name="Bilješka 25 2 3 2 2 2 2 3" xfId="58474"/>
    <cellStyle name="Bilješka 25 2 3 2 2 2 2 4" xfId="52964"/>
    <cellStyle name="Bilješka 25 2 3 2 2 2 3" xfId="23834"/>
    <cellStyle name="Bilješka 25 2 3 2 2 2 3 2" xfId="51933"/>
    <cellStyle name="Bilješka 25 2 3 2 2 2 4" xfId="24488"/>
    <cellStyle name="Bilješka 25 2 3 2 2 2 4 2" xfId="54259"/>
    <cellStyle name="Bilješka 25 2 3 2 2 2 5" xfId="35860"/>
    <cellStyle name="Bilješka 25 2 3 2 2 2 5 2" xfId="57449"/>
    <cellStyle name="Bilješka 25 2 3 2 2 2 6" xfId="60093"/>
    <cellStyle name="Bilješka 25 2 3 2 2 3" xfId="9901"/>
    <cellStyle name="Bilješka 25 2 3 2 2 3 2" xfId="17508"/>
    <cellStyle name="Bilješka 25 2 3 2 2 3 2 2" xfId="35863"/>
    <cellStyle name="Bilješka 25 2 3 2 2 3 2 3" xfId="52963"/>
    <cellStyle name="Bilješka 25 2 3 2 2 3 3" xfId="25632"/>
    <cellStyle name="Bilješka 25 2 3 2 2 3 3 2" xfId="55292"/>
    <cellStyle name="Bilješka 25 2 3 2 2 3 4" xfId="35862"/>
    <cellStyle name="Bilješka 25 2 3 2 2 3 4 2" xfId="58473"/>
    <cellStyle name="Bilješka 25 2 3 2 2 4" xfId="10878"/>
    <cellStyle name="Bilješka 25 2 3 2 2 4 2" xfId="18410"/>
    <cellStyle name="Bilješka 25 2 3 2 2 4 2 2" xfId="35865"/>
    <cellStyle name="Bilješka 25 2 3 2 2 4 3" xfId="26529"/>
    <cellStyle name="Bilješka 25 2 3 2 2 4 4" xfId="35864"/>
    <cellStyle name="Bilješka 25 2 3 2 2 4 5" xfId="47740"/>
    <cellStyle name="Bilješka 25 2 3 2 2 5" xfId="11937"/>
    <cellStyle name="Bilješka 25 2 3 2 2 5 2" xfId="19452"/>
    <cellStyle name="Bilješka 25 2 3 2 2 5 2 2" xfId="35867"/>
    <cellStyle name="Bilješka 25 2 3 2 2 5 3" xfId="27577"/>
    <cellStyle name="Bilješka 25 2 3 2 2 5 4" xfId="35866"/>
    <cellStyle name="Bilješka 25 2 3 2 2 5 5" xfId="48986"/>
    <cellStyle name="Bilješka 25 2 3 2 2 6" xfId="12831"/>
    <cellStyle name="Bilješka 25 2 3 2 2 6 2" xfId="20335"/>
    <cellStyle name="Bilješka 25 2 3 2 2 6 2 2" xfId="35869"/>
    <cellStyle name="Bilješka 25 2 3 2 2 6 3" xfId="28461"/>
    <cellStyle name="Bilješka 25 2 3 2 2 6 4" xfId="35868"/>
    <cellStyle name="Bilješka 25 2 3 2 2 6 5" xfId="51385"/>
    <cellStyle name="Bilješka 25 2 3 2 2 7" xfId="13473"/>
    <cellStyle name="Bilješka 25 2 3 2 2 7 2" xfId="20944"/>
    <cellStyle name="Bilješka 25 2 3 2 2 7 2 2" xfId="35871"/>
    <cellStyle name="Bilješka 25 2 3 2 2 7 3" xfId="29097"/>
    <cellStyle name="Bilješka 25 2 3 2 2 7 4" xfId="35870"/>
    <cellStyle name="Bilješka 25 2 3 2 2 7 5" xfId="56710"/>
    <cellStyle name="Bilješka 25 2 3 2 2 8" xfId="14059"/>
    <cellStyle name="Bilješka 25 2 3 2 2 8 2" xfId="21498"/>
    <cellStyle name="Bilješka 25 2 3 2 2 8 2 2" xfId="35873"/>
    <cellStyle name="Bilješka 25 2 3 2 2 8 3" xfId="29676"/>
    <cellStyle name="Bilješka 25 2 3 2 2 8 4" xfId="35872"/>
    <cellStyle name="Bilješka 25 2 3 2 2 9" xfId="15007"/>
    <cellStyle name="Bilješka 25 2 3 2 2 9 2" xfId="30611"/>
    <cellStyle name="Bilješka 25 2 3 2 2 9 3" xfId="35874"/>
    <cellStyle name="Bilješka 25 2 3 2 2_Hotel Fortuna" xfId="49488"/>
    <cellStyle name="Bilješka 25 2 3 2 3" xfId="9140"/>
    <cellStyle name="Bilješka 25 2 3 2 3 2" xfId="16354"/>
    <cellStyle name="Bilješka 25 2 3 2 3 2 2" xfId="35876"/>
    <cellStyle name="Bilješka 25 2 3 2 3 2 2 2" xfId="55294"/>
    <cellStyle name="Bilješka 25 2 3 2 3 2 3" xfId="58475"/>
    <cellStyle name="Bilješka 25 2 3 2 3 2 4" xfId="52965"/>
    <cellStyle name="Bilješka 25 2 3 2 3 3" xfId="16988"/>
    <cellStyle name="Bilješka 25 2 3 2 3 3 2" xfId="35877"/>
    <cellStyle name="Bilješka 25 2 3 2 3 3 3" xfId="52117"/>
    <cellStyle name="Bilješka 25 2 3 2 3 4" xfId="24672"/>
    <cellStyle name="Bilješka 25 2 3 2 3 4 2" xfId="54443"/>
    <cellStyle name="Bilješka 25 2 3 2 3 5" xfId="35875"/>
    <cellStyle name="Bilješka 25 2 3 2 3 5 2" xfId="57633"/>
    <cellStyle name="Bilješka 25 2 3 2 3 6" xfId="47791"/>
    <cellStyle name="Bilješka 25 2 3 2 4" xfId="9965"/>
    <cellStyle name="Bilješka 25 2 3 2 4 2" xfId="17558"/>
    <cellStyle name="Bilješka 25 2 3 2 4 2 2" xfId="35879"/>
    <cellStyle name="Bilješka 25 2 3 2 4 2 3" xfId="52962"/>
    <cellStyle name="Bilješka 25 2 3 2 4 3" xfId="25680"/>
    <cellStyle name="Bilješka 25 2 3 2 4 3 2" xfId="55291"/>
    <cellStyle name="Bilješka 25 2 3 2 4 4" xfId="35878"/>
    <cellStyle name="Bilješka 25 2 3 2 4 4 2" xfId="58472"/>
    <cellStyle name="Bilješka 25 2 3 2 4 5" xfId="49172"/>
    <cellStyle name="Bilješka 25 2 3 2 5" xfId="11224"/>
    <cellStyle name="Bilješka 25 2 3 2 5 2" xfId="18749"/>
    <cellStyle name="Bilješka 25 2 3 2 5 2 2" xfId="35881"/>
    <cellStyle name="Bilješka 25 2 3 2 5 3" xfId="26872"/>
    <cellStyle name="Bilješka 25 2 3 2 5 4" xfId="35880"/>
    <cellStyle name="Bilješka 25 2 3 2 5 5" xfId="50973"/>
    <cellStyle name="Bilješka 25 2 3 2 6" xfId="11823"/>
    <cellStyle name="Bilješka 25 2 3 2 6 2" xfId="19338"/>
    <cellStyle name="Bilješka 25 2 3 2 6 2 2" xfId="35883"/>
    <cellStyle name="Bilješka 25 2 3 2 6 3" xfId="27464"/>
    <cellStyle name="Bilješka 25 2 3 2 6 4" xfId="35882"/>
    <cellStyle name="Bilješka 25 2 3 2 6 5" xfId="56596"/>
    <cellStyle name="Bilješka 25 2 3 2 7" xfId="12717"/>
    <cellStyle name="Bilješka 25 2 3 2 7 2" xfId="20221"/>
    <cellStyle name="Bilješka 25 2 3 2 7 2 2" xfId="35885"/>
    <cellStyle name="Bilješka 25 2 3 2 7 3" xfId="28348"/>
    <cellStyle name="Bilješka 25 2 3 2 7 4" xfId="35884"/>
    <cellStyle name="Bilješka 25 2 3 2 8" xfId="13536"/>
    <cellStyle name="Bilješka 25 2 3 2 8 2" xfId="21007"/>
    <cellStyle name="Bilješka 25 2 3 2 8 2 2" xfId="35887"/>
    <cellStyle name="Bilješka 25 2 3 2 8 3" xfId="29159"/>
    <cellStyle name="Bilješka 25 2 3 2 8 4" xfId="35886"/>
    <cellStyle name="Bilješka 25 2 3 2 9" xfId="14608"/>
    <cellStyle name="Bilješka 25 2 3 2 9 2" xfId="21987"/>
    <cellStyle name="Bilješka 25 2 3 2 9 2 2" xfId="35889"/>
    <cellStyle name="Bilješka 25 2 3 2 9 3" xfId="30215"/>
    <cellStyle name="Bilješka 25 2 3 2 9 4" xfId="35888"/>
    <cellStyle name="Bilješka 25 2 3 2_Hotel Fortuna" xfId="49747"/>
    <cellStyle name="Bilješka 25 2 3 3" xfId="8192"/>
    <cellStyle name="Bilješka 25 2 3 3 10" xfId="22475"/>
    <cellStyle name="Bilješka 25 2 3 3 11" xfId="23771"/>
    <cellStyle name="Bilješka 25 2 3 3 12" xfId="35890"/>
    <cellStyle name="Bilješka 25 2 3 3 13" xfId="46987"/>
    <cellStyle name="Bilješka 25 2 3 3 2" xfId="9370"/>
    <cellStyle name="Bilješka 25 2 3 3 2 2" xfId="16579"/>
    <cellStyle name="Bilješka 25 2 3 3 2 2 2" xfId="35892"/>
    <cellStyle name="Bilješka 25 2 3 3 2 2 2 2" xfId="52967"/>
    <cellStyle name="Bilješka 25 2 3 3 2 2 3" xfId="55296"/>
    <cellStyle name="Bilješka 25 2 3 3 2 2 4" xfId="58477"/>
    <cellStyle name="Bilješka 25 2 3 3 2 2 5" xfId="47381"/>
    <cellStyle name="Bilješka 25 2 3 3 2 3" xfId="22502"/>
    <cellStyle name="Bilješka 25 2 3 3 2 4" xfId="24897"/>
    <cellStyle name="Bilješka 25 2 3 3 2 4 2" xfId="47559"/>
    <cellStyle name="Bilješka 25 2 3 3 2 5" xfId="35891"/>
    <cellStyle name="Bilješka 25 2 3 3 2 5 2" xfId="49398"/>
    <cellStyle name="Bilješka 25 2 3 3 2 6" xfId="54668"/>
    <cellStyle name="Bilješka 25 2 3 3 2 7" xfId="57858"/>
    <cellStyle name="Bilješka 25 2 3 3 2 8" xfId="47272"/>
    <cellStyle name="Bilješka 25 2 3 3 2 9" xfId="60326"/>
    <cellStyle name="Bilješka 25 2 3 3 2_Hotel Fortuna" xfId="50240"/>
    <cellStyle name="Bilješka 25 2 3 3 3" xfId="10364"/>
    <cellStyle name="Bilješka 25 2 3 3 3 2" xfId="16285"/>
    <cellStyle name="Bilješka 25 2 3 3 3 2 2" xfId="35894"/>
    <cellStyle name="Bilješka 25 2 3 3 3 2 2 2" xfId="55297"/>
    <cellStyle name="Bilješka 25 2 3 3 3 2 3" xfId="58478"/>
    <cellStyle name="Bilješka 25 2 3 3 3 2 4" xfId="52968"/>
    <cellStyle name="Bilješka 25 2 3 3 3 3" xfId="22895"/>
    <cellStyle name="Bilješka 25 2 3 3 3 3 2" xfId="52048"/>
    <cellStyle name="Bilješka 25 2 3 3 3 4" xfId="24603"/>
    <cellStyle name="Bilješka 25 2 3 3 3 4 2" xfId="54374"/>
    <cellStyle name="Bilješka 25 2 3 3 3 5" xfId="35893"/>
    <cellStyle name="Bilješka 25 2 3 3 3 5 2" xfId="57564"/>
    <cellStyle name="Bilješka 25 2 3 3 3 6" xfId="47848"/>
    <cellStyle name="Bilješka 25 2 3 3 3 7" xfId="60173"/>
    <cellStyle name="Bilješka 25 2 3 3 4" xfId="10499"/>
    <cellStyle name="Bilješka 25 2 3 3 4 2" xfId="18042"/>
    <cellStyle name="Bilješka 25 2 3 3 4 2 2" xfId="35896"/>
    <cellStyle name="Bilješka 25 2 3 3 4 2 3" xfId="52966"/>
    <cellStyle name="Bilješka 25 2 3 3 4 3" xfId="26157"/>
    <cellStyle name="Bilješka 25 2 3 3 4 3 2" xfId="55295"/>
    <cellStyle name="Bilješka 25 2 3 3 4 4" xfId="35895"/>
    <cellStyle name="Bilješka 25 2 3 3 4 4 2" xfId="58476"/>
    <cellStyle name="Bilješka 25 2 3 3 4 5" xfId="49103"/>
    <cellStyle name="Bilješka 25 2 3 3 5" xfId="12053"/>
    <cellStyle name="Bilješka 25 2 3 3 5 2" xfId="19568"/>
    <cellStyle name="Bilješka 25 2 3 3 5 2 2" xfId="35898"/>
    <cellStyle name="Bilješka 25 2 3 3 5 3" xfId="27691"/>
    <cellStyle name="Bilješka 25 2 3 3 5 4" xfId="35897"/>
    <cellStyle name="Bilješka 25 2 3 3 5 5" xfId="50867"/>
    <cellStyle name="Bilješka 25 2 3 3 6" xfId="12947"/>
    <cellStyle name="Bilješka 25 2 3 3 6 2" xfId="20451"/>
    <cellStyle name="Bilješka 25 2 3 3 6 2 2" xfId="35900"/>
    <cellStyle name="Bilješka 25 2 3 3 6 3" xfId="28575"/>
    <cellStyle name="Bilješka 25 2 3 3 6 4" xfId="35899"/>
    <cellStyle name="Bilješka 25 2 3 3 6 5" xfId="56826"/>
    <cellStyle name="Bilješka 25 2 3 3 7" xfId="13932"/>
    <cellStyle name="Bilješka 25 2 3 3 7 2" xfId="21392"/>
    <cellStyle name="Bilješka 25 2 3 3 7 2 2" xfId="35902"/>
    <cellStyle name="Bilješka 25 2 3 3 7 3" xfId="29550"/>
    <cellStyle name="Bilješka 25 2 3 3 7 4" xfId="35901"/>
    <cellStyle name="Bilješka 25 2 3 3 8" xfId="14138"/>
    <cellStyle name="Bilješka 25 2 3 3 8 2" xfId="21563"/>
    <cellStyle name="Bilješka 25 2 3 3 8 2 2" xfId="35904"/>
    <cellStyle name="Bilješka 25 2 3 3 8 3" xfId="29754"/>
    <cellStyle name="Bilješka 25 2 3 3 8 4" xfId="35903"/>
    <cellStyle name="Bilješka 25 2 3 3 9" xfId="15167"/>
    <cellStyle name="Bilješka 25 2 3 3 9 2" xfId="30769"/>
    <cellStyle name="Bilješka 25 2 3 3 9 3" xfId="35905"/>
    <cellStyle name="Bilješka 25 2 3 3_Hotel Fortuna" xfId="49840"/>
    <cellStyle name="Bilješka 25 2 3 4" xfId="8897"/>
    <cellStyle name="Bilješka 25 2 3 4 2" xfId="16098"/>
    <cellStyle name="Bilješka 25 2 3 4 2 2" xfId="35907"/>
    <cellStyle name="Bilješka 25 2 3 4 2 2 2" xfId="55298"/>
    <cellStyle name="Bilješka 25 2 3 4 2 3" xfId="58479"/>
    <cellStyle name="Bilješka 25 2 3 4 2 4" xfId="52969"/>
    <cellStyle name="Bilješka 25 2 3 4 3" xfId="16879"/>
    <cellStyle name="Bilješka 25 2 3 4 3 2" xfId="35908"/>
    <cellStyle name="Bilješka 25 2 3 4 3 3" xfId="51861"/>
    <cellStyle name="Bilješka 25 2 3 4 4" xfId="24416"/>
    <cellStyle name="Bilješka 25 2 3 4 4 2" xfId="54187"/>
    <cellStyle name="Bilješka 25 2 3 4 5" xfId="35906"/>
    <cellStyle name="Bilješka 25 2 3 4 5 2" xfId="57377"/>
    <cellStyle name="Bilješka 25 2 3 4 6" xfId="48372"/>
    <cellStyle name="Bilješka 25 2 3 5" xfId="10168"/>
    <cellStyle name="Bilješka 25 2 3 5 2" xfId="17745"/>
    <cellStyle name="Bilješka 25 2 3 5 2 2" xfId="35910"/>
    <cellStyle name="Bilješka 25 2 3 5 2 3" xfId="52961"/>
    <cellStyle name="Bilješka 25 2 3 5 3" xfId="25865"/>
    <cellStyle name="Bilješka 25 2 3 5 3 2" xfId="55290"/>
    <cellStyle name="Bilješka 25 2 3 5 4" xfId="35909"/>
    <cellStyle name="Bilješka 25 2 3 5 4 2" xfId="58471"/>
    <cellStyle name="Bilješka 25 2 3 5 5" xfId="48914"/>
    <cellStyle name="Bilješka 25 2 3 6" xfId="10732"/>
    <cellStyle name="Bilješka 25 2 3 6 2" xfId="18270"/>
    <cellStyle name="Bilješka 25 2 3 6 2 2" xfId="35912"/>
    <cellStyle name="Bilješka 25 2 3 6 3" xfId="26386"/>
    <cellStyle name="Bilješka 25 2 3 6 4" xfId="35911"/>
    <cellStyle name="Bilješka 25 2 3 6 5" xfId="50778"/>
    <cellStyle name="Bilješka 25 2 3 7" xfId="11581"/>
    <cellStyle name="Bilješka 25 2 3 7 2" xfId="19096"/>
    <cellStyle name="Bilješka 25 2 3 7 2 2" xfId="35914"/>
    <cellStyle name="Bilješka 25 2 3 7 3" xfId="27225"/>
    <cellStyle name="Bilješka 25 2 3 7 4" xfId="35913"/>
    <cellStyle name="Bilješka 25 2 3 7 5" xfId="56335"/>
    <cellStyle name="Bilješka 25 2 3 8" xfId="12474"/>
    <cellStyle name="Bilješka 25 2 3 8 2" xfId="19979"/>
    <cellStyle name="Bilješka 25 2 3 8 2 2" xfId="35916"/>
    <cellStyle name="Bilješka 25 2 3 8 3" xfId="28108"/>
    <cellStyle name="Bilješka 25 2 3 8 4" xfId="35915"/>
    <cellStyle name="Bilješka 25 2 3 9" xfId="13739"/>
    <cellStyle name="Bilješka 25 2 3 9 2" xfId="21205"/>
    <cellStyle name="Bilješka 25 2 3 9 2 2" xfId="35918"/>
    <cellStyle name="Bilješka 25 2 3 9 3" xfId="29360"/>
    <cellStyle name="Bilješka 25 2 3 9 4" xfId="35917"/>
    <cellStyle name="Bilješka 25 2 3_Hotel Fortuna" xfId="49487"/>
    <cellStyle name="Bilješka 25 2 4" xfId="7854"/>
    <cellStyle name="Bilješka 25 2 4 10" xfId="13658"/>
    <cellStyle name="Bilješka 25 2 4 10 2" xfId="29281"/>
    <cellStyle name="Bilješka 25 2 4 10 3" xfId="35920"/>
    <cellStyle name="Bilješka 25 2 4 11" xfId="23490"/>
    <cellStyle name="Bilješka 25 2 4 12" xfId="35919"/>
    <cellStyle name="Bilješka 25 2 4 13" xfId="46618"/>
    <cellStyle name="Bilješka 25 2 4 14" xfId="59667"/>
    <cellStyle name="Bilješka 25 2 4 2" xfId="8264"/>
    <cellStyle name="Bilješka 25 2 4 2 10" xfId="22881"/>
    <cellStyle name="Bilješka 25 2 4 2 11" xfId="23378"/>
    <cellStyle name="Bilješka 25 2 4 2 12" xfId="35921"/>
    <cellStyle name="Bilješka 25 2 4 2 13" xfId="47131"/>
    <cellStyle name="Bilješka 25 2 4 2 14" xfId="59904"/>
    <cellStyle name="Bilješka 25 2 4 2 2" xfId="9442"/>
    <cellStyle name="Bilješka 25 2 4 2 2 2" xfId="16437"/>
    <cellStyle name="Bilješka 25 2 4 2 2 2 2" xfId="35923"/>
    <cellStyle name="Bilješka 25 2 4 2 2 2 2 2" xfId="55301"/>
    <cellStyle name="Bilješka 25 2 4 2 2 2 3" xfId="58482"/>
    <cellStyle name="Bilješka 25 2 4 2 2 2 4" xfId="52972"/>
    <cellStyle name="Bilješka 25 2 4 2 2 3" xfId="22198"/>
    <cellStyle name="Bilješka 25 2 4 2 2 3 2" xfId="52200"/>
    <cellStyle name="Bilješka 25 2 4 2 2 4" xfId="24755"/>
    <cellStyle name="Bilješka 25 2 4 2 2 4 2" xfId="54526"/>
    <cellStyle name="Bilješka 25 2 4 2 2 5" xfId="35922"/>
    <cellStyle name="Bilješka 25 2 4 2 2 5 2" xfId="57716"/>
    <cellStyle name="Bilješka 25 2 4 2 2 6" xfId="60223"/>
    <cellStyle name="Bilješka 25 2 4 2 3" xfId="10248"/>
    <cellStyle name="Bilješka 25 2 4 2 3 2" xfId="17817"/>
    <cellStyle name="Bilješka 25 2 4 2 3 2 2" xfId="35925"/>
    <cellStyle name="Bilješka 25 2 4 2 3 2 3" xfId="52971"/>
    <cellStyle name="Bilješka 25 2 4 2 3 3" xfId="25936"/>
    <cellStyle name="Bilješka 25 2 4 2 3 3 2" xfId="55300"/>
    <cellStyle name="Bilješka 25 2 4 2 3 4" xfId="35924"/>
    <cellStyle name="Bilješka 25 2 4 2 3 4 2" xfId="58481"/>
    <cellStyle name="Bilješka 25 2 4 2 4" xfId="10588"/>
    <cellStyle name="Bilješka 25 2 4 2 4 2" xfId="18128"/>
    <cellStyle name="Bilješka 25 2 4 2 4 2 2" xfId="35927"/>
    <cellStyle name="Bilješka 25 2 4 2 4 3" xfId="26245"/>
    <cellStyle name="Bilješka 25 2 4 2 4 4" xfId="35926"/>
    <cellStyle name="Bilješka 25 2 4 2 4 5" xfId="47698"/>
    <cellStyle name="Bilješka 25 2 4 2 5" xfId="12125"/>
    <cellStyle name="Bilješka 25 2 4 2 5 2" xfId="19640"/>
    <cellStyle name="Bilješka 25 2 4 2 5 2 2" xfId="35929"/>
    <cellStyle name="Bilješka 25 2 4 2 5 3" xfId="27763"/>
    <cellStyle name="Bilješka 25 2 4 2 5 4" xfId="35928"/>
    <cellStyle name="Bilješka 25 2 4 2 5 5" xfId="49255"/>
    <cellStyle name="Bilješka 25 2 4 2 6" xfId="13019"/>
    <cellStyle name="Bilješka 25 2 4 2 6 2" xfId="20523"/>
    <cellStyle name="Bilješka 25 2 4 2 6 2 2" xfId="35931"/>
    <cellStyle name="Bilješka 25 2 4 2 6 3" xfId="28647"/>
    <cellStyle name="Bilješka 25 2 4 2 6 4" xfId="35930"/>
    <cellStyle name="Bilješka 25 2 4 2 6 5" xfId="50969"/>
    <cellStyle name="Bilješka 25 2 4 2 7" xfId="13820"/>
    <cellStyle name="Bilješka 25 2 4 2 7 2" xfId="21284"/>
    <cellStyle name="Bilješka 25 2 4 2 7 2 2" xfId="35933"/>
    <cellStyle name="Bilješka 25 2 4 2 7 3" xfId="29440"/>
    <cellStyle name="Bilješka 25 2 4 2 7 4" xfId="35932"/>
    <cellStyle name="Bilješka 25 2 4 2 7 5" xfId="56898"/>
    <cellStyle name="Bilješka 25 2 4 2 8" xfId="14531"/>
    <cellStyle name="Bilješka 25 2 4 2 8 2" xfId="21919"/>
    <cellStyle name="Bilješka 25 2 4 2 8 2 2" xfId="35935"/>
    <cellStyle name="Bilješka 25 2 4 2 8 3" xfId="30141"/>
    <cellStyle name="Bilješka 25 2 4 2 8 4" xfId="35934"/>
    <cellStyle name="Bilješka 25 2 4 2 9" xfId="14822"/>
    <cellStyle name="Bilješka 25 2 4 2 9 2" xfId="30428"/>
    <cellStyle name="Bilješka 25 2 4 2 9 3" xfId="35936"/>
    <cellStyle name="Bilješka 25 2 4 2_Hotel Fortuna" xfId="49735"/>
    <cellStyle name="Bilješka 25 2 4 3" xfId="9032"/>
    <cellStyle name="Bilješka 25 2 4 3 2" xfId="15904"/>
    <cellStyle name="Bilješka 25 2 4 3 2 2" xfId="35938"/>
    <cellStyle name="Bilješka 25 2 4 3 2 2 2" xfId="55302"/>
    <cellStyle name="Bilješka 25 2 4 3 2 3" xfId="58483"/>
    <cellStyle name="Bilješka 25 2 4 3 2 4" xfId="52973"/>
    <cellStyle name="Bilješka 25 2 4 3 3" xfId="16708"/>
    <cellStyle name="Bilješka 25 2 4 3 3 2" xfId="35939"/>
    <cellStyle name="Bilješka 25 2 4 3 3 3" xfId="51667"/>
    <cellStyle name="Bilješka 25 2 4 3 4" xfId="24222"/>
    <cellStyle name="Bilješka 25 2 4 3 4 2" xfId="53993"/>
    <cellStyle name="Bilješka 25 2 4 3 5" xfId="35937"/>
    <cellStyle name="Bilješka 25 2 4 3 5 2" xfId="57183"/>
    <cellStyle name="Bilješka 25 2 4 3 6" xfId="47762"/>
    <cellStyle name="Bilješka 25 2 4 4" xfId="8582"/>
    <cellStyle name="Bilješka 25 2 4 4 2" xfId="16680"/>
    <cellStyle name="Bilješka 25 2 4 4 2 2" xfId="35941"/>
    <cellStyle name="Bilješka 25 2 4 4 2 3" xfId="52970"/>
    <cellStyle name="Bilješka 25 2 4 4 3" xfId="25169"/>
    <cellStyle name="Bilješka 25 2 4 4 3 2" xfId="55299"/>
    <cellStyle name="Bilješka 25 2 4 4 4" xfId="35940"/>
    <cellStyle name="Bilješka 25 2 4 4 4 2" xfId="58480"/>
    <cellStyle name="Bilješka 25 2 4 4 5" xfId="48720"/>
    <cellStyle name="Bilješka 25 2 4 5" xfId="9556"/>
    <cellStyle name="Bilješka 25 2 4 5 2" xfId="17197"/>
    <cellStyle name="Bilješka 25 2 4 5 2 2" xfId="35943"/>
    <cellStyle name="Bilješka 25 2 4 5 3" xfId="25324"/>
    <cellStyle name="Bilješka 25 2 4 5 4" xfId="35942"/>
    <cellStyle name="Bilješka 25 2 4 5 5" xfId="50875"/>
    <cellStyle name="Bilješka 25 2 4 6" xfId="11715"/>
    <cellStyle name="Bilješka 25 2 4 6 2" xfId="19230"/>
    <cellStyle name="Bilješka 25 2 4 6 2 2" xfId="35945"/>
    <cellStyle name="Bilješka 25 2 4 6 3" xfId="27357"/>
    <cellStyle name="Bilješka 25 2 4 6 4" xfId="35944"/>
    <cellStyle name="Bilješka 25 2 4 6 5" xfId="56203"/>
    <cellStyle name="Bilješka 25 2 4 7" xfId="12609"/>
    <cellStyle name="Bilješka 25 2 4 7 2" xfId="20113"/>
    <cellStyle name="Bilješka 25 2 4 7 2 2" xfId="35947"/>
    <cellStyle name="Bilješka 25 2 4 7 3" xfId="28241"/>
    <cellStyle name="Bilješka 25 2 4 7 4" xfId="35946"/>
    <cellStyle name="Bilješka 25 2 4 8" xfId="10461"/>
    <cellStyle name="Bilješka 25 2 4 8 2" xfId="18005"/>
    <cellStyle name="Bilješka 25 2 4 8 2 2" xfId="35949"/>
    <cellStyle name="Bilješka 25 2 4 8 3" xfId="26121"/>
    <cellStyle name="Bilješka 25 2 4 8 4" xfId="35948"/>
    <cellStyle name="Bilješka 25 2 4 9" xfId="11194"/>
    <cellStyle name="Bilješka 25 2 4 9 2" xfId="18721"/>
    <cellStyle name="Bilješka 25 2 4 9 2 2" xfId="35951"/>
    <cellStyle name="Bilješka 25 2 4 9 3" xfId="26843"/>
    <cellStyle name="Bilješka 25 2 4 9 4" xfId="35950"/>
    <cellStyle name="Bilješka 25 2 4_Hotel Fortuna" xfId="49878"/>
    <cellStyle name="Bilješka 25 2 5" xfId="8168"/>
    <cellStyle name="Bilješka 25 2 5 10" xfId="23371"/>
    <cellStyle name="Bilješka 25 2 5 11" xfId="23017"/>
    <cellStyle name="Bilješka 25 2 5 12" xfId="35952"/>
    <cellStyle name="Bilješka 25 2 5 13" xfId="46965"/>
    <cellStyle name="Bilješka 25 2 5 2" xfId="9346"/>
    <cellStyle name="Bilješka 25 2 5 2 2" xfId="16571"/>
    <cellStyle name="Bilješka 25 2 5 2 2 2" xfId="35954"/>
    <cellStyle name="Bilješka 25 2 5 2 2 2 2" xfId="52975"/>
    <cellStyle name="Bilješka 25 2 5 2 2 3" xfId="55304"/>
    <cellStyle name="Bilješka 25 2 5 2 2 4" xfId="58485"/>
    <cellStyle name="Bilješka 25 2 5 2 2 5" xfId="47373"/>
    <cellStyle name="Bilješka 25 2 5 2 3" xfId="23132"/>
    <cellStyle name="Bilješka 25 2 5 2 4" xfId="24889"/>
    <cellStyle name="Bilješka 25 2 5 2 4 2" xfId="48366"/>
    <cellStyle name="Bilješka 25 2 5 2 5" xfId="35953"/>
    <cellStyle name="Bilješka 25 2 5 2 5 2" xfId="49390"/>
    <cellStyle name="Bilješka 25 2 5 2 6" xfId="54660"/>
    <cellStyle name="Bilješka 25 2 5 2 7" xfId="57850"/>
    <cellStyle name="Bilješka 25 2 5 2 8" xfId="47264"/>
    <cellStyle name="Bilješka 25 2 5 2 9" xfId="60320"/>
    <cellStyle name="Bilješka 25 2 5 2_Hotel Fortuna" xfId="49588"/>
    <cellStyle name="Bilješka 25 2 5 3" xfId="10227"/>
    <cellStyle name="Bilješka 25 2 5 3 2" xfId="16262"/>
    <cellStyle name="Bilješka 25 2 5 3 2 2" xfId="35956"/>
    <cellStyle name="Bilješka 25 2 5 3 2 2 2" xfId="55305"/>
    <cellStyle name="Bilješka 25 2 5 3 2 3" xfId="58486"/>
    <cellStyle name="Bilješka 25 2 5 3 2 4" xfId="52976"/>
    <cellStyle name="Bilješka 25 2 5 3 3" xfId="23865"/>
    <cellStyle name="Bilješka 25 2 5 3 3 2" xfId="52025"/>
    <cellStyle name="Bilješka 25 2 5 3 4" xfId="24580"/>
    <cellStyle name="Bilješka 25 2 5 3 4 2" xfId="54351"/>
    <cellStyle name="Bilješka 25 2 5 3 5" xfId="35955"/>
    <cellStyle name="Bilješka 25 2 5 3 5 2" xfId="57541"/>
    <cellStyle name="Bilješka 25 2 5 3 6" xfId="48234"/>
    <cellStyle name="Bilješka 25 2 5 3 7" xfId="60157"/>
    <cellStyle name="Bilješka 25 2 5 4" xfId="10749"/>
    <cellStyle name="Bilješka 25 2 5 4 2" xfId="18286"/>
    <cellStyle name="Bilješka 25 2 5 4 2 2" xfId="35958"/>
    <cellStyle name="Bilješka 25 2 5 4 2 3" xfId="52974"/>
    <cellStyle name="Bilješka 25 2 5 4 3" xfId="26403"/>
    <cellStyle name="Bilješka 25 2 5 4 3 2" xfId="55303"/>
    <cellStyle name="Bilješka 25 2 5 4 4" xfId="35957"/>
    <cellStyle name="Bilješka 25 2 5 4 4 2" xfId="58484"/>
    <cellStyle name="Bilješka 25 2 5 4 5" xfId="49079"/>
    <cellStyle name="Bilješka 25 2 5 5" xfId="12029"/>
    <cellStyle name="Bilješka 25 2 5 5 2" xfId="19544"/>
    <cellStyle name="Bilješka 25 2 5 5 2 2" xfId="35960"/>
    <cellStyle name="Bilješka 25 2 5 5 3" xfId="27668"/>
    <cellStyle name="Bilješka 25 2 5 5 4" xfId="35959"/>
    <cellStyle name="Bilješka 25 2 5 5 5" xfId="50726"/>
    <cellStyle name="Bilješka 25 2 5 6" xfId="12923"/>
    <cellStyle name="Bilješka 25 2 5 6 2" xfId="20427"/>
    <cellStyle name="Bilješka 25 2 5 6 2 2" xfId="35962"/>
    <cellStyle name="Bilješka 25 2 5 6 3" xfId="28552"/>
    <cellStyle name="Bilješka 25 2 5 6 4" xfId="35961"/>
    <cellStyle name="Bilješka 25 2 5 6 5" xfId="56802"/>
    <cellStyle name="Bilješka 25 2 5 7" xfId="13799"/>
    <cellStyle name="Bilješka 25 2 5 7 2" xfId="21263"/>
    <cellStyle name="Bilješka 25 2 5 7 2 2" xfId="35964"/>
    <cellStyle name="Bilješka 25 2 5 7 3" xfId="29419"/>
    <cellStyle name="Bilješka 25 2 5 7 4" xfId="35963"/>
    <cellStyle name="Bilješka 25 2 5 8" xfId="14154"/>
    <cellStyle name="Bilješka 25 2 5 8 2" xfId="21578"/>
    <cellStyle name="Bilješka 25 2 5 8 2 2" xfId="35966"/>
    <cellStyle name="Bilješka 25 2 5 8 3" xfId="29769"/>
    <cellStyle name="Bilješka 25 2 5 8 4" xfId="35965"/>
    <cellStyle name="Bilješka 25 2 5 9" xfId="15418"/>
    <cellStyle name="Bilješka 25 2 5 9 2" xfId="31017"/>
    <cellStyle name="Bilješka 25 2 5 9 3" xfId="35967"/>
    <cellStyle name="Bilješka 25 2 5_Hotel Fortuna" xfId="50293"/>
    <cellStyle name="Bilješka 25 2 6" xfId="8629"/>
    <cellStyle name="Bilješka 25 2 6 2" xfId="17055"/>
    <cellStyle name="Bilješka 25 2 6 2 2" xfId="35969"/>
    <cellStyle name="Bilješka 25 2 6 2 3" xfId="52956"/>
    <cellStyle name="Bilješka 25 2 6 3" xfId="25214"/>
    <cellStyle name="Bilješka 25 2 6 3 2" xfId="55285"/>
    <cellStyle name="Bilješka 25 2 6 4" xfId="35968"/>
    <cellStyle name="Bilješka 25 2 6 4 2" xfId="58466"/>
    <cellStyle name="Bilješka 25 2 6 5" xfId="47452"/>
    <cellStyle name="Bilješka 25 2 7" xfId="9876"/>
    <cellStyle name="Bilješka 25 2 7 2" xfId="17483"/>
    <cellStyle name="Bilješka 25 2 7 2 2" xfId="35971"/>
    <cellStyle name="Bilješka 25 2 7 3" xfId="25608"/>
    <cellStyle name="Bilješka 25 2 7 4" xfId="35970"/>
    <cellStyle name="Bilješka 25 2 7 5" xfId="48489"/>
    <cellStyle name="Bilješka 25 2 8" xfId="10907"/>
    <cellStyle name="Bilješka 25 2 8 2" xfId="18439"/>
    <cellStyle name="Bilješka 25 2 8 2 2" xfId="35973"/>
    <cellStyle name="Bilješka 25 2 8 3" xfId="26558"/>
    <cellStyle name="Bilješka 25 2 8 4" xfId="35972"/>
    <cellStyle name="Bilješka 25 2 8 5" xfId="51056"/>
    <cellStyle name="Bilješka 25 2 9" xfId="11316"/>
    <cellStyle name="Bilješka 25 2 9 2" xfId="18839"/>
    <cellStyle name="Bilješka 25 2 9 2 2" xfId="35975"/>
    <cellStyle name="Bilješka 25 2 9 3" xfId="26964"/>
    <cellStyle name="Bilješka 25 2 9 4" xfId="35974"/>
    <cellStyle name="Bilješka 25 2 9 5" xfId="56501"/>
    <cellStyle name="Bilješka 25 2_Hotel Fortuna" xfId="49618"/>
    <cellStyle name="Bilješka 25 3" xfId="7525"/>
    <cellStyle name="Bilješka 25 3 10" xfId="14150"/>
    <cellStyle name="Bilješka 25 3 10 2" xfId="21574"/>
    <cellStyle name="Bilješka 25 3 10 2 2" xfId="35978"/>
    <cellStyle name="Bilješka 25 3 10 3" xfId="29765"/>
    <cellStyle name="Bilješka 25 3 10 4" xfId="35977"/>
    <cellStyle name="Bilješka 25 3 11" xfId="15313"/>
    <cellStyle name="Bilješka 25 3 11 2" xfId="30914"/>
    <cellStyle name="Bilješka 25 3 11 3" xfId="35979"/>
    <cellStyle name="Bilješka 25 3 12" xfId="22903"/>
    <cellStyle name="Bilješka 25 3 13" xfId="35976"/>
    <cellStyle name="Bilješka 25 3 14" xfId="59439"/>
    <cellStyle name="Bilješka 25 3 2" xfId="7683"/>
    <cellStyle name="Bilješka 25 3 2 10" xfId="15033"/>
    <cellStyle name="Bilješka 25 3 2 10 2" xfId="30637"/>
    <cellStyle name="Bilješka 25 3 2 10 3" xfId="35981"/>
    <cellStyle name="Bilješka 25 3 2 11" xfId="23304"/>
    <cellStyle name="Bilješka 25 3 2 12" xfId="35980"/>
    <cellStyle name="Bilješka 25 3 2 13" xfId="46771"/>
    <cellStyle name="Bilješka 25 3 2 14" xfId="59545"/>
    <cellStyle name="Bilješka 25 3 2 2" xfId="8053"/>
    <cellStyle name="Bilješka 25 3 2 2 10" xfId="23740"/>
    <cellStyle name="Bilješka 25 3 2 2 11" xfId="23305"/>
    <cellStyle name="Bilješka 25 3 2 2 12" xfId="35982"/>
    <cellStyle name="Bilješka 25 3 2 2 13" xfId="46700"/>
    <cellStyle name="Bilješka 25 3 2 2 14" xfId="59805"/>
    <cellStyle name="Bilješka 25 3 2 2 2" xfId="9231"/>
    <cellStyle name="Bilješka 25 3 2 2 2 2" xfId="15989"/>
    <cellStyle name="Bilješka 25 3 2 2 2 2 2" xfId="35984"/>
    <cellStyle name="Bilješka 25 3 2 2 2 2 2 2" xfId="55309"/>
    <cellStyle name="Bilješka 25 3 2 2 2 2 3" xfId="58490"/>
    <cellStyle name="Bilješka 25 3 2 2 2 2 4" xfId="52980"/>
    <cellStyle name="Bilješka 25 3 2 2 2 3" xfId="23761"/>
    <cellStyle name="Bilješka 25 3 2 2 2 3 2" xfId="51752"/>
    <cellStyle name="Bilješka 25 3 2 2 2 4" xfId="24307"/>
    <cellStyle name="Bilješka 25 3 2 2 2 4 2" xfId="54078"/>
    <cellStyle name="Bilješka 25 3 2 2 2 5" xfId="35983"/>
    <cellStyle name="Bilješka 25 3 2 2 2 5 2" xfId="57268"/>
    <cellStyle name="Bilješka 25 3 2 2 2 6" xfId="60074"/>
    <cellStyle name="Bilješka 25 3 2 2 3" xfId="9591"/>
    <cellStyle name="Bilješka 25 3 2 2 3 2" xfId="17227"/>
    <cellStyle name="Bilješka 25 3 2 2 3 2 2" xfId="35986"/>
    <cellStyle name="Bilješka 25 3 2 2 3 2 3" xfId="52979"/>
    <cellStyle name="Bilješka 25 3 2 2 3 3" xfId="25354"/>
    <cellStyle name="Bilješka 25 3 2 2 3 3 2" xfId="55308"/>
    <cellStyle name="Bilješka 25 3 2 2 3 4" xfId="35985"/>
    <cellStyle name="Bilješka 25 3 2 2 3 4 2" xfId="58489"/>
    <cellStyle name="Bilješka 25 3 2 2 4" xfId="10578"/>
    <cellStyle name="Bilješka 25 3 2 2 4 2" xfId="18118"/>
    <cellStyle name="Bilješka 25 3 2 2 4 2 2" xfId="35988"/>
    <cellStyle name="Bilješka 25 3 2 2 4 3" xfId="26235"/>
    <cellStyle name="Bilješka 25 3 2 2 4 4" xfId="35987"/>
    <cellStyle name="Bilješka 25 3 2 2 4 5" xfId="48099"/>
    <cellStyle name="Bilješka 25 3 2 2 5" xfId="11914"/>
    <cellStyle name="Bilješka 25 3 2 2 5 2" xfId="19429"/>
    <cellStyle name="Bilješka 25 3 2 2 5 2 2" xfId="35990"/>
    <cellStyle name="Bilješka 25 3 2 2 5 3" xfId="27554"/>
    <cellStyle name="Bilješka 25 3 2 2 5 4" xfId="35989"/>
    <cellStyle name="Bilješka 25 3 2 2 5 5" xfId="48805"/>
    <cellStyle name="Bilješka 25 3 2 2 6" xfId="12808"/>
    <cellStyle name="Bilješka 25 3 2 2 6 2" xfId="20312"/>
    <cellStyle name="Bilješka 25 3 2 2 6 2 2" xfId="35992"/>
    <cellStyle name="Bilješka 25 3 2 2 6 3" xfId="28438"/>
    <cellStyle name="Bilješka 25 3 2 2 6 4" xfId="35991"/>
    <cellStyle name="Bilješka 25 3 2 2 6 5" xfId="52346"/>
    <cellStyle name="Bilješka 25 3 2 2 7" xfId="13165"/>
    <cellStyle name="Bilješka 25 3 2 2 7 2" xfId="20648"/>
    <cellStyle name="Bilješka 25 3 2 2 7 2 2" xfId="35994"/>
    <cellStyle name="Bilješka 25 3 2 2 7 3" xfId="28792"/>
    <cellStyle name="Bilješka 25 3 2 2 7 4" xfId="35993"/>
    <cellStyle name="Bilješka 25 3 2 2 7 5" xfId="56687"/>
    <cellStyle name="Bilješka 25 3 2 2 8" xfId="14476"/>
    <cellStyle name="Bilješka 25 3 2 2 8 2" xfId="21874"/>
    <cellStyle name="Bilješka 25 3 2 2 8 2 2" xfId="35996"/>
    <cellStyle name="Bilješka 25 3 2 2 8 3" xfId="30086"/>
    <cellStyle name="Bilješka 25 3 2 2 8 4" xfId="35995"/>
    <cellStyle name="Bilješka 25 3 2 2 9" xfId="14905"/>
    <cellStyle name="Bilješka 25 3 2 2 9 2" xfId="30511"/>
    <cellStyle name="Bilješka 25 3 2 2 9 3" xfId="35997"/>
    <cellStyle name="Bilješka 25 3 2 2_Hotel Fortuna" xfId="49525"/>
    <cellStyle name="Bilješka 25 3 2 3" xfId="8860"/>
    <cellStyle name="Bilješka 25 3 2 3 2" xfId="16061"/>
    <cellStyle name="Bilješka 25 3 2 3 2 2" xfId="35999"/>
    <cellStyle name="Bilješka 25 3 2 3 2 2 2" xfId="55310"/>
    <cellStyle name="Bilješka 25 3 2 3 2 3" xfId="58491"/>
    <cellStyle name="Bilješka 25 3 2 3 2 4" xfId="52981"/>
    <cellStyle name="Bilješka 25 3 2 3 3" xfId="16843"/>
    <cellStyle name="Bilješka 25 3 2 3 3 2" xfId="36000"/>
    <cellStyle name="Bilješka 25 3 2 3 3 3" xfId="51824"/>
    <cellStyle name="Bilješka 25 3 2 3 4" xfId="24379"/>
    <cellStyle name="Bilješka 25 3 2 3 4 2" xfId="54150"/>
    <cellStyle name="Bilješka 25 3 2 3 5" xfId="35998"/>
    <cellStyle name="Bilješka 25 3 2 3 5 2" xfId="57340"/>
    <cellStyle name="Bilješka 25 3 2 3 6" xfId="48266"/>
    <cellStyle name="Bilješka 25 3 2 4" xfId="10068"/>
    <cellStyle name="Bilješka 25 3 2 4 2" xfId="17651"/>
    <cellStyle name="Bilješka 25 3 2 4 2 2" xfId="36002"/>
    <cellStyle name="Bilješka 25 3 2 4 2 3" xfId="52978"/>
    <cellStyle name="Bilješka 25 3 2 4 3" xfId="25773"/>
    <cellStyle name="Bilješka 25 3 2 4 3 2" xfId="55307"/>
    <cellStyle name="Bilješka 25 3 2 4 4" xfId="36001"/>
    <cellStyle name="Bilješka 25 3 2 4 4 2" xfId="58488"/>
    <cellStyle name="Bilješka 25 3 2 4 5" xfId="48877"/>
    <cellStyle name="Bilješka 25 3 2 5" xfId="10631"/>
    <cellStyle name="Bilješka 25 3 2 5 2" xfId="18171"/>
    <cellStyle name="Bilješka 25 3 2 5 2 2" xfId="36004"/>
    <cellStyle name="Bilješka 25 3 2 5 3" xfId="26288"/>
    <cellStyle name="Bilješka 25 3 2 5 4" xfId="36003"/>
    <cellStyle name="Bilješka 25 3 2 5 5" xfId="51196"/>
    <cellStyle name="Bilješka 25 3 2 6" xfId="11544"/>
    <cellStyle name="Bilješka 25 3 2 6 2" xfId="19059"/>
    <cellStyle name="Bilješka 25 3 2 6 2 2" xfId="36006"/>
    <cellStyle name="Bilješka 25 3 2 6 3" xfId="27189"/>
    <cellStyle name="Bilješka 25 3 2 6 4" xfId="36005"/>
    <cellStyle name="Bilješka 25 3 2 6 5" xfId="56373"/>
    <cellStyle name="Bilješka 25 3 2 7" xfId="12437"/>
    <cellStyle name="Bilješka 25 3 2 7 2" xfId="19942"/>
    <cellStyle name="Bilješka 25 3 2 7 2 2" xfId="36008"/>
    <cellStyle name="Bilješka 25 3 2 7 3" xfId="28072"/>
    <cellStyle name="Bilješka 25 3 2 7 4" xfId="36007"/>
    <cellStyle name="Bilješka 25 3 2 8" xfId="13640"/>
    <cellStyle name="Bilješka 25 3 2 8 2" xfId="21109"/>
    <cellStyle name="Bilješka 25 3 2 8 2 2" xfId="36010"/>
    <cellStyle name="Bilješka 25 3 2 8 3" xfId="29263"/>
    <cellStyle name="Bilješka 25 3 2 8 4" xfId="36009"/>
    <cellStyle name="Bilješka 25 3 2 9" xfId="14730"/>
    <cellStyle name="Bilješka 25 3 2 9 2" xfId="22096"/>
    <cellStyle name="Bilješka 25 3 2 9 2 2" xfId="36012"/>
    <cellStyle name="Bilješka 25 3 2 9 3" xfId="30336"/>
    <cellStyle name="Bilješka 25 3 2 9 4" xfId="36011"/>
    <cellStyle name="Bilješka 25 3 2_Hotel Fortuna" xfId="50412"/>
    <cellStyle name="Bilješka 25 3 3" xfId="7890"/>
    <cellStyle name="Bilješka 25 3 3 10" xfId="15324"/>
    <cellStyle name="Bilješka 25 3 3 10 2" xfId="30925"/>
    <cellStyle name="Bilješka 25 3 3 10 3" xfId="36014"/>
    <cellStyle name="Bilješka 25 3 3 11" xfId="23481"/>
    <cellStyle name="Bilješka 25 3 3 12" xfId="36013"/>
    <cellStyle name="Bilješka 25 3 3 13" xfId="46661"/>
    <cellStyle name="Bilješka 25 3 3 14" xfId="59688"/>
    <cellStyle name="Bilješka 25 3 3 2" xfId="8248"/>
    <cellStyle name="Bilješka 25 3 3 2 10" xfId="23338"/>
    <cellStyle name="Bilješka 25 3 3 2 11" xfId="23911"/>
    <cellStyle name="Bilješka 25 3 3 2 12" xfId="36015"/>
    <cellStyle name="Bilješka 25 3 3 2 13" xfId="47117"/>
    <cellStyle name="Bilješka 25 3 3 2 14" xfId="59898"/>
    <cellStyle name="Bilješka 25 3 3 2 2" xfId="9426"/>
    <cellStyle name="Bilješka 25 3 3 2 2 2" xfId="16420"/>
    <cellStyle name="Bilješka 25 3 3 2 2 2 2" xfId="36017"/>
    <cellStyle name="Bilješka 25 3 3 2 2 2 2 2" xfId="55313"/>
    <cellStyle name="Bilješka 25 3 3 2 2 2 3" xfId="58494"/>
    <cellStyle name="Bilješka 25 3 3 2 2 2 4" xfId="52984"/>
    <cellStyle name="Bilješka 25 3 3 2 2 3" xfId="23041"/>
    <cellStyle name="Bilješka 25 3 3 2 2 3 2" xfId="52183"/>
    <cellStyle name="Bilješka 25 3 3 2 2 4" xfId="24738"/>
    <cellStyle name="Bilješka 25 3 3 2 2 4 2" xfId="54509"/>
    <cellStyle name="Bilješka 25 3 3 2 2 5" xfId="36016"/>
    <cellStyle name="Bilješka 25 3 3 2 2 5 2" xfId="57699"/>
    <cellStyle name="Bilješka 25 3 3 2 2 6" xfId="60213"/>
    <cellStyle name="Bilješka 25 3 3 2 3" xfId="10371"/>
    <cellStyle name="Bilješka 25 3 3 2 3 2" xfId="17918"/>
    <cellStyle name="Bilješka 25 3 3 2 3 2 2" xfId="36019"/>
    <cellStyle name="Bilješka 25 3 3 2 3 2 3" xfId="52983"/>
    <cellStyle name="Bilješka 25 3 3 2 3 3" xfId="26035"/>
    <cellStyle name="Bilješka 25 3 3 2 3 3 2" xfId="55312"/>
    <cellStyle name="Bilješka 25 3 3 2 3 4" xfId="36018"/>
    <cellStyle name="Bilješka 25 3 3 2 3 4 2" xfId="58493"/>
    <cellStyle name="Bilješka 25 3 3 2 4" xfId="10971"/>
    <cellStyle name="Bilješka 25 3 3 2 4 2" xfId="18502"/>
    <cellStyle name="Bilješka 25 3 3 2 4 2 2" xfId="36021"/>
    <cellStyle name="Bilješka 25 3 3 2 4 3" xfId="26621"/>
    <cellStyle name="Bilješka 25 3 3 2 4 4" xfId="36020"/>
    <cellStyle name="Bilješka 25 3 3 2 4 5" xfId="48350"/>
    <cellStyle name="Bilješka 25 3 3 2 5" xfId="12109"/>
    <cellStyle name="Bilješka 25 3 3 2 5 2" xfId="19624"/>
    <cellStyle name="Bilješka 25 3 3 2 5 2 2" xfId="36023"/>
    <cellStyle name="Bilješka 25 3 3 2 5 3" xfId="27747"/>
    <cellStyle name="Bilješka 25 3 3 2 5 4" xfId="36022"/>
    <cellStyle name="Bilješka 25 3 3 2 5 5" xfId="49238"/>
    <cellStyle name="Bilješka 25 3 3 2 6" xfId="13003"/>
    <cellStyle name="Bilješka 25 3 3 2 6 2" xfId="20507"/>
    <cellStyle name="Bilješka 25 3 3 2 6 2 2" xfId="36025"/>
    <cellStyle name="Bilješka 25 3 3 2 6 3" xfId="28631"/>
    <cellStyle name="Bilješka 25 3 3 2 6 4" xfId="36024"/>
    <cellStyle name="Bilješka 25 3 3 2 6 5" xfId="50663"/>
    <cellStyle name="Bilješka 25 3 3 2 7" xfId="13939"/>
    <cellStyle name="Bilješka 25 3 3 2 7 2" xfId="21399"/>
    <cellStyle name="Bilješka 25 3 3 2 7 2 2" xfId="36027"/>
    <cellStyle name="Bilješka 25 3 3 2 7 3" xfId="29557"/>
    <cellStyle name="Bilješka 25 3 3 2 7 4" xfId="36026"/>
    <cellStyle name="Bilješka 25 3 3 2 7 5" xfId="56882"/>
    <cellStyle name="Bilješka 25 3 3 2 8" xfId="14272"/>
    <cellStyle name="Bilješka 25 3 3 2 8 2" xfId="21687"/>
    <cellStyle name="Bilješka 25 3 3 2 8 2 2" xfId="36029"/>
    <cellStyle name="Bilješka 25 3 3 2 8 3" xfId="29884"/>
    <cellStyle name="Bilješka 25 3 3 2 8 4" xfId="36028"/>
    <cellStyle name="Bilješka 25 3 3 2 9" xfId="15283"/>
    <cellStyle name="Bilješka 25 3 3 2 9 2" xfId="30884"/>
    <cellStyle name="Bilješka 25 3 3 2 9 3" xfId="36030"/>
    <cellStyle name="Bilješka 25 3 3 2_Hotel Fortuna" xfId="49812"/>
    <cellStyle name="Bilješka 25 3 3 3" xfId="9068"/>
    <cellStyle name="Bilješka 25 3 3 3 2" xfId="15948"/>
    <cellStyle name="Bilješka 25 3 3 3 2 2" xfId="36032"/>
    <cellStyle name="Bilješka 25 3 3 3 2 2 2" xfId="55314"/>
    <cellStyle name="Bilješka 25 3 3 3 2 3" xfId="58495"/>
    <cellStyle name="Bilješka 25 3 3 3 2 4" xfId="52985"/>
    <cellStyle name="Bilješka 25 3 3 3 3" xfId="16745"/>
    <cellStyle name="Bilješka 25 3 3 3 3 2" xfId="36033"/>
    <cellStyle name="Bilješka 25 3 3 3 3 3" xfId="51711"/>
    <cellStyle name="Bilješka 25 3 3 3 4" xfId="24266"/>
    <cellStyle name="Bilješka 25 3 3 3 4 2" xfId="54037"/>
    <cellStyle name="Bilješka 25 3 3 3 5" xfId="36031"/>
    <cellStyle name="Bilješka 25 3 3 3 5 2" xfId="57227"/>
    <cellStyle name="Bilješka 25 3 3 3 6" xfId="48218"/>
    <cellStyle name="Bilješka 25 3 3 4" xfId="9932"/>
    <cellStyle name="Bilješka 25 3 3 4 2" xfId="17531"/>
    <cellStyle name="Bilješka 25 3 3 4 2 2" xfId="36035"/>
    <cellStyle name="Bilješka 25 3 3 4 2 3" xfId="52982"/>
    <cellStyle name="Bilješka 25 3 3 4 3" xfId="25654"/>
    <cellStyle name="Bilješka 25 3 3 4 3 2" xfId="55311"/>
    <cellStyle name="Bilješka 25 3 3 4 4" xfId="36034"/>
    <cellStyle name="Bilješka 25 3 3 4 4 2" xfId="58492"/>
    <cellStyle name="Bilješka 25 3 3 4 5" xfId="48764"/>
    <cellStyle name="Bilješka 25 3 3 5" xfId="10759"/>
    <cellStyle name="Bilješka 25 3 3 5 2" xfId="18295"/>
    <cellStyle name="Bilješka 25 3 3 5 2 2" xfId="36037"/>
    <cellStyle name="Bilješka 25 3 3 5 3" xfId="26413"/>
    <cellStyle name="Bilješka 25 3 3 5 4" xfId="36036"/>
    <cellStyle name="Bilješka 25 3 3 5 5" xfId="52283"/>
    <cellStyle name="Bilješka 25 3 3 6" xfId="11751"/>
    <cellStyle name="Bilješka 25 3 3 6 2" xfId="19266"/>
    <cellStyle name="Bilješka 25 3 3 6 2 2" xfId="36039"/>
    <cellStyle name="Bilješka 25 3 3 6 3" xfId="27393"/>
    <cellStyle name="Bilješka 25 3 3 6 4" xfId="36038"/>
    <cellStyle name="Bilješka 25 3 3 6 5" xfId="56526"/>
    <cellStyle name="Bilješka 25 3 3 7" xfId="12645"/>
    <cellStyle name="Bilješka 25 3 3 7 2" xfId="20149"/>
    <cellStyle name="Bilješka 25 3 3 7 2 2" xfId="36041"/>
    <cellStyle name="Bilješka 25 3 3 7 3" xfId="28277"/>
    <cellStyle name="Bilješka 25 3 3 7 4" xfId="36040"/>
    <cellStyle name="Bilješka 25 3 3 8" xfId="13504"/>
    <cellStyle name="Bilješka 25 3 3 8 2" xfId="20975"/>
    <cellStyle name="Bilješka 25 3 3 8 2 2" xfId="36043"/>
    <cellStyle name="Bilješka 25 3 3 8 3" xfId="29127"/>
    <cellStyle name="Bilješka 25 3 3 8 4" xfId="36042"/>
    <cellStyle name="Bilješka 25 3 3 9" xfId="14255"/>
    <cellStyle name="Bilješka 25 3 3 9 2" xfId="21671"/>
    <cellStyle name="Bilješka 25 3 3 9 2 2" xfId="36045"/>
    <cellStyle name="Bilješka 25 3 3 9 3" xfId="29867"/>
    <cellStyle name="Bilješka 25 3 3 9 4" xfId="36044"/>
    <cellStyle name="Bilješka 25 3 3_Hotel Fortuna" xfId="50229"/>
    <cellStyle name="Bilješka 25 3 4" xfId="8696"/>
    <cellStyle name="Bilješka 25 3 4 2" xfId="15712"/>
    <cellStyle name="Bilješka 25 3 4 2 2" xfId="36047"/>
    <cellStyle name="Bilješka 25 3 4 2 2 2" xfId="55315"/>
    <cellStyle name="Bilješka 25 3 4 2 3" xfId="58496"/>
    <cellStyle name="Bilješka 25 3 4 2 4" xfId="52986"/>
    <cellStyle name="Bilješka 25 3 4 3" xfId="23948"/>
    <cellStyle name="Bilješka 25 3 4 3 2" xfId="51475"/>
    <cellStyle name="Bilješka 25 3 4 4" xfId="24030"/>
    <cellStyle name="Bilješka 25 3 4 4 2" xfId="50716"/>
    <cellStyle name="Bilješka 25 3 4 5" xfId="36046"/>
    <cellStyle name="Bilješka 25 3 4 5 2" xfId="56991"/>
    <cellStyle name="Bilješka 25 3 4 6" xfId="48054"/>
    <cellStyle name="Bilješka 25 3 4 7" xfId="59953"/>
    <cellStyle name="Bilješka 25 3 5" xfId="10383"/>
    <cellStyle name="Bilješka 25 3 5 2" xfId="17930"/>
    <cellStyle name="Bilješka 25 3 5 2 2" xfId="36049"/>
    <cellStyle name="Bilješka 25 3 5 2 3" xfId="52977"/>
    <cellStyle name="Bilješka 25 3 5 3" xfId="26047"/>
    <cellStyle name="Bilješka 25 3 5 3 2" xfId="55306"/>
    <cellStyle name="Bilješka 25 3 5 4" xfId="36048"/>
    <cellStyle name="Bilješka 25 3 5 4 2" xfId="58487"/>
    <cellStyle name="Bilješka 25 3 5 5" xfId="48526"/>
    <cellStyle name="Bilješka 25 3 6" xfId="10617"/>
    <cellStyle name="Bilješka 25 3 6 2" xfId="18157"/>
    <cellStyle name="Bilješka 25 3 6 2 2" xfId="36051"/>
    <cellStyle name="Bilješka 25 3 6 3" xfId="26274"/>
    <cellStyle name="Bilješka 25 3 6 4" xfId="36050"/>
    <cellStyle name="Bilješka 25 3 6 5" xfId="50698"/>
    <cellStyle name="Bilješka 25 3 7" xfId="11380"/>
    <cellStyle name="Bilješka 25 3 7 2" xfId="18895"/>
    <cellStyle name="Bilješka 25 3 7 2 2" xfId="36053"/>
    <cellStyle name="Bilješka 25 3 7 3" xfId="27027"/>
    <cellStyle name="Bilješka 25 3 7 4" xfId="36052"/>
    <cellStyle name="Bilješka 25 3 7 5" xfId="51038"/>
    <cellStyle name="Bilješka 25 3 8" xfId="12272"/>
    <cellStyle name="Bilješka 25 3 8 2" xfId="19777"/>
    <cellStyle name="Bilješka 25 3 8 2 2" xfId="36055"/>
    <cellStyle name="Bilješka 25 3 8 3" xfId="27909"/>
    <cellStyle name="Bilješka 25 3 8 4" xfId="36054"/>
    <cellStyle name="Bilješka 25 3 9" xfId="13952"/>
    <cellStyle name="Bilješka 25 3 9 2" xfId="21412"/>
    <cellStyle name="Bilješka 25 3 9 2 2" xfId="36057"/>
    <cellStyle name="Bilješka 25 3 9 3" xfId="29570"/>
    <cellStyle name="Bilješka 25 3 9 4" xfId="36056"/>
    <cellStyle name="Bilješka 25 3_Hotel Fortuna" xfId="50335"/>
    <cellStyle name="Bilješka 25 4" xfId="7585"/>
    <cellStyle name="Bilješka 25 4 10" xfId="14094"/>
    <cellStyle name="Bilješka 25 4 10 2" xfId="21527"/>
    <cellStyle name="Bilješka 25 4 10 2 2" xfId="36060"/>
    <cellStyle name="Bilješka 25 4 10 3" xfId="29710"/>
    <cellStyle name="Bilješka 25 4 10 4" xfId="36059"/>
    <cellStyle name="Bilješka 25 4 11" xfId="14872"/>
    <cellStyle name="Bilješka 25 4 11 2" xfId="30478"/>
    <cellStyle name="Bilješka 25 4 11 3" xfId="36061"/>
    <cellStyle name="Bilješka 25 4 12" xfId="23215"/>
    <cellStyle name="Bilješka 25 4 13" xfId="36058"/>
    <cellStyle name="Bilješka 25 4 14" xfId="46486"/>
    <cellStyle name="Bilješka 25 4 15" xfId="59477"/>
    <cellStyle name="Bilješka 25 4 2" xfId="7745"/>
    <cellStyle name="Bilješka 25 4 2 10" xfId="13349"/>
    <cellStyle name="Bilješka 25 4 2 10 2" xfId="20825"/>
    <cellStyle name="Bilješka 25 4 2 10 2 2" xfId="36064"/>
    <cellStyle name="Bilješka 25 4 2 10 3" xfId="28974"/>
    <cellStyle name="Bilješka 25 4 2 10 4" xfId="36063"/>
    <cellStyle name="Bilješka 25 4 2 11" xfId="14936"/>
    <cellStyle name="Bilješka 25 4 2 11 2" xfId="30541"/>
    <cellStyle name="Bilješka 25 4 2 11 3" xfId="36065"/>
    <cellStyle name="Bilješka 25 4 2 12" xfId="22773"/>
    <cellStyle name="Bilješka 25 4 2 13" xfId="36062"/>
    <cellStyle name="Bilješka 25 4 2 14" xfId="46831"/>
    <cellStyle name="Bilješka 25 4 2 15" xfId="59597"/>
    <cellStyle name="Bilješka 25 4 2 2" xfId="7986"/>
    <cellStyle name="Bilješka 25 4 2 2 10" xfId="15361"/>
    <cellStyle name="Bilješka 25 4 2 2 10 2" xfId="30961"/>
    <cellStyle name="Bilješka 25 4 2 2 10 3" xfId="36067"/>
    <cellStyle name="Bilješka 25 4 2 2 11" xfId="22442"/>
    <cellStyle name="Bilješka 25 4 2 2 12" xfId="36066"/>
    <cellStyle name="Bilješka 25 4 2 2 13" xfId="47076"/>
    <cellStyle name="Bilješka 25 4 2 2 14" xfId="59761"/>
    <cellStyle name="Bilješka 25 4 2 2 2" xfId="8302"/>
    <cellStyle name="Bilješka 25 4 2 2 2 10" xfId="23155"/>
    <cellStyle name="Bilješka 25 4 2 2 2 11" xfId="23048"/>
    <cellStyle name="Bilješka 25 4 2 2 2 12" xfId="36068"/>
    <cellStyle name="Bilješka 25 4 2 2 2 13" xfId="47167"/>
    <cellStyle name="Bilješka 25 4 2 2 2 14" xfId="59921"/>
    <cellStyle name="Bilješka 25 4 2 2 2 2" xfId="9480"/>
    <cellStyle name="Bilješka 25 4 2 2 2 2 2" xfId="16475"/>
    <cellStyle name="Bilješka 25 4 2 2 2 2 2 2" xfId="36070"/>
    <cellStyle name="Bilješka 25 4 2 2 2 2 2 2 2" xfId="55320"/>
    <cellStyle name="Bilješka 25 4 2 2 2 2 2 3" xfId="58501"/>
    <cellStyle name="Bilješka 25 4 2 2 2 2 2 4" xfId="52991"/>
    <cellStyle name="Bilješka 25 4 2 2 2 2 3" xfId="23136"/>
    <cellStyle name="Bilješka 25 4 2 2 2 2 3 2" xfId="52238"/>
    <cellStyle name="Bilješka 25 4 2 2 2 2 4" xfId="24793"/>
    <cellStyle name="Bilješka 25 4 2 2 2 2 4 2" xfId="54564"/>
    <cellStyle name="Bilješka 25 4 2 2 2 2 5" xfId="36069"/>
    <cellStyle name="Bilješka 25 4 2 2 2 2 5 2" xfId="57754"/>
    <cellStyle name="Bilješka 25 4 2 2 2 2 6" xfId="60245"/>
    <cellStyle name="Bilješka 25 4 2 2 2 3" xfId="10252"/>
    <cellStyle name="Bilješka 25 4 2 2 2 3 2" xfId="17820"/>
    <cellStyle name="Bilješka 25 4 2 2 2 3 2 2" xfId="36072"/>
    <cellStyle name="Bilješka 25 4 2 2 2 3 2 3" xfId="52990"/>
    <cellStyle name="Bilješka 25 4 2 2 2 3 3" xfId="25939"/>
    <cellStyle name="Bilješka 25 4 2 2 2 3 3 2" xfId="55319"/>
    <cellStyle name="Bilješka 25 4 2 2 2 3 4" xfId="36071"/>
    <cellStyle name="Bilješka 25 4 2 2 2 3 4 2" xfId="58500"/>
    <cellStyle name="Bilješka 25 4 2 2 2 4" xfId="11143"/>
    <cellStyle name="Bilješka 25 4 2 2 2 4 2" xfId="18670"/>
    <cellStyle name="Bilješka 25 4 2 2 2 4 2 2" xfId="36074"/>
    <cellStyle name="Bilješka 25 4 2 2 2 4 3" xfId="26792"/>
    <cellStyle name="Bilješka 25 4 2 2 2 4 4" xfId="36073"/>
    <cellStyle name="Bilješka 25 4 2 2 2 4 5" xfId="47421"/>
    <cellStyle name="Bilješka 25 4 2 2 2 5" xfId="12163"/>
    <cellStyle name="Bilješka 25 4 2 2 2 5 2" xfId="19678"/>
    <cellStyle name="Bilješka 25 4 2 2 2 5 2 2" xfId="36076"/>
    <cellStyle name="Bilješka 25 4 2 2 2 5 3" xfId="27801"/>
    <cellStyle name="Bilješka 25 4 2 2 2 5 4" xfId="36075"/>
    <cellStyle name="Bilješka 25 4 2 2 2 5 5" xfId="49293"/>
    <cellStyle name="Bilješka 25 4 2 2 2 6" xfId="13057"/>
    <cellStyle name="Bilješka 25 4 2 2 2 6 2" xfId="20561"/>
    <cellStyle name="Bilješka 25 4 2 2 2 6 2 2" xfId="36078"/>
    <cellStyle name="Bilješka 25 4 2 2 2 6 3" xfId="28685"/>
    <cellStyle name="Bilješka 25 4 2 2 2 6 4" xfId="36077"/>
    <cellStyle name="Bilješka 25 4 2 2 2 6 5" xfId="52357"/>
    <cellStyle name="Bilješka 25 4 2 2 2 7" xfId="13824"/>
    <cellStyle name="Bilješka 25 4 2 2 2 7 2" xfId="21287"/>
    <cellStyle name="Bilješka 25 4 2 2 2 7 2 2" xfId="36080"/>
    <cellStyle name="Bilješka 25 4 2 2 2 7 3" xfId="29444"/>
    <cellStyle name="Bilješka 25 4 2 2 2 7 4" xfId="36079"/>
    <cellStyle name="Bilješka 25 4 2 2 2 7 5" xfId="56936"/>
    <cellStyle name="Bilješka 25 4 2 2 2 8" xfId="14323"/>
    <cellStyle name="Bilješka 25 4 2 2 2 8 2" xfId="21734"/>
    <cellStyle name="Bilješka 25 4 2 2 2 8 2 2" xfId="36082"/>
    <cellStyle name="Bilješka 25 4 2 2 2 8 3" xfId="29935"/>
    <cellStyle name="Bilješka 25 4 2 2 2 8 4" xfId="36081"/>
    <cellStyle name="Bilješka 25 4 2 2 2 9" xfId="14912"/>
    <cellStyle name="Bilješka 25 4 2 2 2 9 2" xfId="30517"/>
    <cellStyle name="Bilješka 25 4 2 2 2 9 3" xfId="36083"/>
    <cellStyle name="Bilješka 25 4 2 2 2_Hotel Fortuna" xfId="50108"/>
    <cellStyle name="Bilješka 25 4 2 2 3" xfId="9164"/>
    <cellStyle name="Bilješka 25 4 2 2 3 2" xfId="16378"/>
    <cellStyle name="Bilješka 25 4 2 2 3 2 2" xfId="36085"/>
    <cellStyle name="Bilješka 25 4 2 2 3 2 2 2" xfId="55321"/>
    <cellStyle name="Bilješka 25 4 2 2 3 2 3" xfId="58502"/>
    <cellStyle name="Bilješka 25 4 2 2 3 2 4" xfId="52992"/>
    <cellStyle name="Bilješka 25 4 2 2 3 3" xfId="17012"/>
    <cellStyle name="Bilješka 25 4 2 2 3 3 2" xfId="36086"/>
    <cellStyle name="Bilješka 25 4 2 2 3 3 3" xfId="52141"/>
    <cellStyle name="Bilješka 25 4 2 2 3 4" xfId="24696"/>
    <cellStyle name="Bilješka 25 4 2 2 3 4 2" xfId="54467"/>
    <cellStyle name="Bilješka 25 4 2 2 3 5" xfId="36084"/>
    <cellStyle name="Bilješka 25 4 2 2 3 5 2" xfId="57657"/>
    <cellStyle name="Bilješka 25 4 2 2 3 6" xfId="47443"/>
    <cellStyle name="Bilješka 25 4 2 2 4" xfId="9758"/>
    <cellStyle name="Bilješka 25 4 2 2 4 2" xfId="17376"/>
    <cellStyle name="Bilješka 25 4 2 2 4 2 2" xfId="36088"/>
    <cellStyle name="Bilješka 25 4 2 2 4 2 3" xfId="52989"/>
    <cellStyle name="Bilješka 25 4 2 2 4 3" xfId="25501"/>
    <cellStyle name="Bilješka 25 4 2 2 4 3 2" xfId="55318"/>
    <cellStyle name="Bilješka 25 4 2 2 4 4" xfId="36087"/>
    <cellStyle name="Bilješka 25 4 2 2 4 4 2" xfId="58499"/>
    <cellStyle name="Bilješka 25 4 2 2 4 5" xfId="49196"/>
    <cellStyle name="Bilješka 25 4 2 2 5" xfId="10735"/>
    <cellStyle name="Bilješka 25 4 2 2 5 2" xfId="18273"/>
    <cellStyle name="Bilješka 25 4 2 2 5 2 2" xfId="36090"/>
    <cellStyle name="Bilješka 25 4 2 2 5 3" xfId="26389"/>
    <cellStyle name="Bilješka 25 4 2 2 5 4" xfId="36089"/>
    <cellStyle name="Bilješka 25 4 2 2 5 5" xfId="50486"/>
    <cellStyle name="Bilješka 25 4 2 2 6" xfId="11847"/>
    <cellStyle name="Bilješka 25 4 2 2 6 2" xfId="19362"/>
    <cellStyle name="Bilješka 25 4 2 2 6 2 2" xfId="36092"/>
    <cellStyle name="Bilješka 25 4 2 2 6 3" xfId="27488"/>
    <cellStyle name="Bilješka 25 4 2 2 6 4" xfId="36091"/>
    <cellStyle name="Bilješka 25 4 2 2 6 5" xfId="56620"/>
    <cellStyle name="Bilješka 25 4 2 2 7" xfId="12741"/>
    <cellStyle name="Bilješka 25 4 2 2 7 2" xfId="20245"/>
    <cellStyle name="Bilješka 25 4 2 2 7 2 2" xfId="36094"/>
    <cellStyle name="Bilješka 25 4 2 2 7 3" xfId="28372"/>
    <cellStyle name="Bilješka 25 4 2 2 7 4" xfId="36093"/>
    <cellStyle name="Bilješka 25 4 2 2 8" xfId="13331"/>
    <cellStyle name="Bilješka 25 4 2 2 8 2" xfId="20807"/>
    <cellStyle name="Bilješka 25 4 2 2 8 2 2" xfId="36096"/>
    <cellStyle name="Bilješka 25 4 2 2 8 3" xfId="28956"/>
    <cellStyle name="Bilješka 25 4 2 2 8 4" xfId="36095"/>
    <cellStyle name="Bilješka 25 4 2 2 9" xfId="14207"/>
    <cellStyle name="Bilješka 25 4 2 2 9 2" xfId="21627"/>
    <cellStyle name="Bilješka 25 4 2 2 9 2 2" xfId="36098"/>
    <cellStyle name="Bilješka 25 4 2 2 9 3" xfId="29820"/>
    <cellStyle name="Bilješka 25 4 2 2 9 4" xfId="36097"/>
    <cellStyle name="Bilješka 25 4 2 2_Hotel Fortuna" xfId="49644"/>
    <cellStyle name="Bilješka 25 4 2 3" xfId="8056"/>
    <cellStyle name="Bilješka 25 4 2 3 10" xfId="22775"/>
    <cellStyle name="Bilješka 25 4 2 3 11" xfId="22831"/>
    <cellStyle name="Bilješka 25 4 2 3 12" xfId="36099"/>
    <cellStyle name="Bilješka 25 4 2 3 13" xfId="46703"/>
    <cellStyle name="Bilješka 25 4 2 3 2" xfId="9234"/>
    <cellStyle name="Bilješka 25 4 2 3 2 2" xfId="16538"/>
    <cellStyle name="Bilješka 25 4 2 3 2 2 2" xfId="36101"/>
    <cellStyle name="Bilješka 25 4 2 3 2 2 2 2" xfId="52994"/>
    <cellStyle name="Bilješka 25 4 2 3 2 2 3" xfId="55323"/>
    <cellStyle name="Bilješka 25 4 2 3 2 2 4" xfId="58504"/>
    <cellStyle name="Bilješka 25 4 2 3 2 2 5" xfId="47340"/>
    <cellStyle name="Bilješka 25 4 2 3 2 3" xfId="23810"/>
    <cellStyle name="Bilješka 25 4 2 3 2 4" xfId="24856"/>
    <cellStyle name="Bilješka 25 4 2 3 2 4 2" xfId="47434"/>
    <cellStyle name="Bilješka 25 4 2 3 2 5" xfId="36100"/>
    <cellStyle name="Bilješka 25 4 2 3 2 5 2" xfId="49357"/>
    <cellStyle name="Bilješka 25 4 2 3 2 6" xfId="54627"/>
    <cellStyle name="Bilješka 25 4 2 3 2 7" xfId="57817"/>
    <cellStyle name="Bilješka 25 4 2 3 2 8" xfId="47231"/>
    <cellStyle name="Bilješka 25 4 2 3 2 9" xfId="60294"/>
    <cellStyle name="Bilješka 25 4 2 3 2_Hotel Fortuna" xfId="50226"/>
    <cellStyle name="Bilješka 25 4 2 3 3" xfId="9925"/>
    <cellStyle name="Bilješka 25 4 2 3 3 2" xfId="15992"/>
    <cellStyle name="Bilješka 25 4 2 3 3 2 2" xfId="36103"/>
    <cellStyle name="Bilješka 25 4 2 3 3 2 2 2" xfId="55324"/>
    <cellStyle name="Bilješka 25 4 2 3 3 2 3" xfId="58505"/>
    <cellStyle name="Bilješka 25 4 2 3 3 2 4" xfId="52995"/>
    <cellStyle name="Bilješka 25 4 2 3 3 3" xfId="22796"/>
    <cellStyle name="Bilješka 25 4 2 3 3 3 2" xfId="51755"/>
    <cellStyle name="Bilješka 25 4 2 3 3 4" xfId="24310"/>
    <cellStyle name="Bilješka 25 4 2 3 3 4 2" xfId="54081"/>
    <cellStyle name="Bilješka 25 4 2 3 3 5" xfId="36102"/>
    <cellStyle name="Bilješka 25 4 2 3 3 5 2" xfId="57271"/>
    <cellStyle name="Bilješka 25 4 2 3 3 6" xfId="48222"/>
    <cellStyle name="Bilješka 25 4 2 3 3 7" xfId="60077"/>
    <cellStyle name="Bilješka 25 4 2 3 4" xfId="10628"/>
    <cellStyle name="Bilješka 25 4 2 3 4 2" xfId="18168"/>
    <cellStyle name="Bilješka 25 4 2 3 4 2 2" xfId="36105"/>
    <cellStyle name="Bilješka 25 4 2 3 4 2 3" xfId="52993"/>
    <cellStyle name="Bilješka 25 4 2 3 4 3" xfId="26285"/>
    <cellStyle name="Bilješka 25 4 2 3 4 3 2" xfId="55322"/>
    <cellStyle name="Bilješka 25 4 2 3 4 4" xfId="36104"/>
    <cellStyle name="Bilješka 25 4 2 3 4 4 2" xfId="58503"/>
    <cellStyle name="Bilješka 25 4 2 3 4 5" xfId="48808"/>
    <cellStyle name="Bilješka 25 4 2 3 5" xfId="11917"/>
    <cellStyle name="Bilješka 25 4 2 3 5 2" xfId="19432"/>
    <cellStyle name="Bilješka 25 4 2 3 5 2 2" xfId="36107"/>
    <cellStyle name="Bilješka 25 4 2 3 5 3" xfId="27557"/>
    <cellStyle name="Bilješka 25 4 2 3 5 4" xfId="36106"/>
    <cellStyle name="Bilješka 25 4 2 3 5 5" xfId="51069"/>
    <cellStyle name="Bilješka 25 4 2 3 6" xfId="12811"/>
    <cellStyle name="Bilješka 25 4 2 3 6 2" xfId="20315"/>
    <cellStyle name="Bilješka 25 4 2 3 6 2 2" xfId="36109"/>
    <cellStyle name="Bilješka 25 4 2 3 6 3" xfId="28441"/>
    <cellStyle name="Bilješka 25 4 2 3 6 4" xfId="36108"/>
    <cellStyle name="Bilješka 25 4 2 3 6 5" xfId="56690"/>
    <cellStyle name="Bilješka 25 4 2 3 7" xfId="13497"/>
    <cellStyle name="Bilješka 25 4 2 3 7 2" xfId="20968"/>
    <cellStyle name="Bilješka 25 4 2 3 7 2 2" xfId="36111"/>
    <cellStyle name="Bilješka 25 4 2 3 7 3" xfId="29121"/>
    <cellStyle name="Bilješka 25 4 2 3 7 4" xfId="36110"/>
    <cellStyle name="Bilješka 25 4 2 3 8" xfId="14547"/>
    <cellStyle name="Bilješka 25 4 2 3 8 2" xfId="21934"/>
    <cellStyle name="Bilješka 25 4 2 3 8 2 2" xfId="36113"/>
    <cellStyle name="Bilješka 25 4 2 3 8 3" xfId="30156"/>
    <cellStyle name="Bilješka 25 4 2 3 8 4" xfId="36112"/>
    <cellStyle name="Bilješka 25 4 2 3 9" xfId="15087"/>
    <cellStyle name="Bilješka 25 4 2 3 9 2" xfId="30690"/>
    <cellStyle name="Bilješka 25 4 2 3 9 3" xfId="36114"/>
    <cellStyle name="Bilješka 25 4 2 3_Hotel Fortuna" xfId="50423"/>
    <cellStyle name="Bilješka 25 4 2 4" xfId="8922"/>
    <cellStyle name="Bilješka 25 4 2 4 2" xfId="16122"/>
    <cellStyle name="Bilješka 25 4 2 4 2 2" xfId="36116"/>
    <cellStyle name="Bilješka 25 4 2 4 2 2 2" xfId="55325"/>
    <cellStyle name="Bilješka 25 4 2 4 2 3" xfId="58506"/>
    <cellStyle name="Bilješka 25 4 2 4 2 4" xfId="52996"/>
    <cellStyle name="Bilješka 25 4 2 4 3" xfId="16903"/>
    <cellStyle name="Bilješka 25 4 2 4 3 2" xfId="36117"/>
    <cellStyle name="Bilješka 25 4 2 4 3 3" xfId="51885"/>
    <cellStyle name="Bilješka 25 4 2 4 4" xfId="24440"/>
    <cellStyle name="Bilješka 25 4 2 4 4 2" xfId="54211"/>
    <cellStyle name="Bilješka 25 4 2 4 5" xfId="36115"/>
    <cellStyle name="Bilješka 25 4 2 4 5 2" xfId="57401"/>
    <cellStyle name="Bilješka 25 4 2 4 6" xfId="47611"/>
    <cellStyle name="Bilješka 25 4 2 5" xfId="8577"/>
    <cellStyle name="Bilješka 25 4 2 5 2" xfId="15625"/>
    <cellStyle name="Bilješka 25 4 2 5 2 2" xfId="36119"/>
    <cellStyle name="Bilješka 25 4 2 5 2 3" xfId="52988"/>
    <cellStyle name="Bilješka 25 4 2 5 3" xfId="25165"/>
    <cellStyle name="Bilješka 25 4 2 5 3 2" xfId="55317"/>
    <cellStyle name="Bilješka 25 4 2 5 4" xfId="36118"/>
    <cellStyle name="Bilješka 25 4 2 5 4 2" xfId="58498"/>
    <cellStyle name="Bilješka 25 4 2 5 5" xfId="48938"/>
    <cellStyle name="Bilješka 25 4 2 6" xfId="10676"/>
    <cellStyle name="Bilješka 25 4 2 6 2" xfId="18215"/>
    <cellStyle name="Bilješka 25 4 2 6 2 2" xfId="36121"/>
    <cellStyle name="Bilješka 25 4 2 6 3" xfId="26332"/>
    <cellStyle name="Bilješka 25 4 2 6 4" xfId="36120"/>
    <cellStyle name="Bilješka 25 4 2 6 5" xfId="50863"/>
    <cellStyle name="Bilješka 25 4 2 7" xfId="11605"/>
    <cellStyle name="Bilješka 25 4 2 7 2" xfId="19120"/>
    <cellStyle name="Bilješka 25 4 2 7 2 2" xfId="36123"/>
    <cellStyle name="Bilješka 25 4 2 7 3" xfId="27249"/>
    <cellStyle name="Bilješka 25 4 2 7 4" xfId="36122"/>
    <cellStyle name="Bilješka 25 4 2 7 5" xfId="56313"/>
    <cellStyle name="Bilješka 25 4 2 8" xfId="12499"/>
    <cellStyle name="Bilješka 25 4 2 8 2" xfId="20003"/>
    <cellStyle name="Bilješka 25 4 2 8 2 2" xfId="36125"/>
    <cellStyle name="Bilješka 25 4 2 8 3" xfId="28133"/>
    <cellStyle name="Bilješka 25 4 2 8 4" xfId="36124"/>
    <cellStyle name="Bilješka 25 4 2 9" xfId="10501"/>
    <cellStyle name="Bilješka 25 4 2 9 2" xfId="18044"/>
    <cellStyle name="Bilješka 25 4 2 9 2 2" xfId="36127"/>
    <cellStyle name="Bilješka 25 4 2 9 3" xfId="26159"/>
    <cellStyle name="Bilješka 25 4 2 9 4" xfId="36126"/>
    <cellStyle name="Bilješka 25 4 2_Hotel Fortuna" xfId="49609"/>
    <cellStyle name="Bilješka 25 4 3" xfId="7949"/>
    <cellStyle name="Bilješka 25 4 3 10" xfId="22658"/>
    <cellStyle name="Bilješka 25 4 3 11" xfId="22634"/>
    <cellStyle name="Bilješka 25 4 3 12" xfId="36128"/>
    <cellStyle name="Bilješka 25 4 3 13" xfId="46566"/>
    <cellStyle name="Bilješka 25 4 3 14" xfId="59737"/>
    <cellStyle name="Bilješka 25 4 3 2" xfId="9127"/>
    <cellStyle name="Bilješka 25 4 3 2 2" xfId="15848"/>
    <cellStyle name="Bilješka 25 4 3 2 2 2" xfId="36130"/>
    <cellStyle name="Bilješka 25 4 3 2 2 2 2" xfId="55327"/>
    <cellStyle name="Bilješka 25 4 3 2 2 3" xfId="58508"/>
    <cellStyle name="Bilješka 25 4 3 2 2 4" xfId="52998"/>
    <cellStyle name="Bilješka 25 4 3 2 3" xfId="23340"/>
    <cellStyle name="Bilješka 25 4 3 2 3 2" xfId="51611"/>
    <cellStyle name="Bilješka 25 4 3 2 4" xfId="24166"/>
    <cellStyle name="Bilješka 25 4 3 2 4 2" xfId="53937"/>
    <cellStyle name="Bilješka 25 4 3 2 5" xfId="36129"/>
    <cellStyle name="Bilješka 25 4 3 2 5 2" xfId="57127"/>
    <cellStyle name="Bilješka 25 4 3 2 6" xfId="60026"/>
    <cellStyle name="Bilješka 25 4 3 3" xfId="10038"/>
    <cellStyle name="Bilješka 25 4 3 3 2" xfId="17625"/>
    <cellStyle name="Bilješka 25 4 3 3 2 2" xfId="36132"/>
    <cellStyle name="Bilješka 25 4 3 3 2 3" xfId="52997"/>
    <cellStyle name="Bilješka 25 4 3 3 3" xfId="25747"/>
    <cellStyle name="Bilješka 25 4 3 3 3 2" xfId="55326"/>
    <cellStyle name="Bilješka 25 4 3 3 4" xfId="36131"/>
    <cellStyle name="Bilješka 25 4 3 3 4 2" xfId="58507"/>
    <cellStyle name="Bilješka 25 4 3 4" xfId="11289"/>
    <cellStyle name="Bilješka 25 4 3 4 2" xfId="18813"/>
    <cellStyle name="Bilješka 25 4 3 4 2 2" xfId="36134"/>
    <cellStyle name="Bilješka 25 4 3 4 3" xfId="26937"/>
    <cellStyle name="Bilješka 25 4 3 4 4" xfId="36133"/>
    <cellStyle name="Bilješka 25 4 3 4 5" xfId="47855"/>
    <cellStyle name="Bilješka 25 4 3 5" xfId="11810"/>
    <cellStyle name="Bilješka 25 4 3 5 2" xfId="19325"/>
    <cellStyle name="Bilješka 25 4 3 5 2 2" xfId="36136"/>
    <cellStyle name="Bilješka 25 4 3 5 3" xfId="27451"/>
    <cellStyle name="Bilješka 25 4 3 5 4" xfId="36135"/>
    <cellStyle name="Bilješka 25 4 3 5 5" xfId="48663"/>
    <cellStyle name="Bilješka 25 4 3 6" xfId="12704"/>
    <cellStyle name="Bilješka 25 4 3 6 2" xfId="20208"/>
    <cellStyle name="Bilješka 25 4 3 6 2 2" xfId="36138"/>
    <cellStyle name="Bilješka 25 4 3 6 3" xfId="28335"/>
    <cellStyle name="Bilješka 25 4 3 6 4" xfId="36137"/>
    <cellStyle name="Bilješka 25 4 3 6 5" xfId="51353"/>
    <cellStyle name="Bilješka 25 4 3 7" xfId="13609"/>
    <cellStyle name="Bilješka 25 4 3 7 2" xfId="21079"/>
    <cellStyle name="Bilješka 25 4 3 7 2 2" xfId="36140"/>
    <cellStyle name="Bilješka 25 4 3 7 3" xfId="29232"/>
    <cellStyle name="Bilješka 25 4 3 7 4" xfId="36139"/>
    <cellStyle name="Bilješka 25 4 3 7 5" xfId="56583"/>
    <cellStyle name="Bilješka 25 4 3 8" xfId="14264"/>
    <cellStyle name="Bilješka 25 4 3 8 2" xfId="21680"/>
    <cellStyle name="Bilješka 25 4 3 8 2 2" xfId="36142"/>
    <cellStyle name="Bilješka 25 4 3 8 3" xfId="29876"/>
    <cellStyle name="Bilješka 25 4 3 8 4" xfId="36141"/>
    <cellStyle name="Bilješka 25 4 3 9" xfId="14863"/>
    <cellStyle name="Bilješka 25 4 3 9 2" xfId="30469"/>
    <cellStyle name="Bilješka 25 4 3 9 3" xfId="36143"/>
    <cellStyle name="Bilješka 25 4 3_Hotel Fortuna" xfId="50245"/>
    <cellStyle name="Bilješka 25 4 4" xfId="8757"/>
    <cellStyle name="Bilješka 25 4 4 2" xfId="15765"/>
    <cellStyle name="Bilješka 25 4 4 2 2" xfId="36145"/>
    <cellStyle name="Bilješka 25 4 4 2 2 2" xfId="55328"/>
    <cellStyle name="Bilješka 25 4 4 2 3" xfId="58509"/>
    <cellStyle name="Bilješka 25 4 4 2 4" xfId="52999"/>
    <cellStyle name="Bilješka 25 4 4 3" xfId="16641"/>
    <cellStyle name="Bilješka 25 4 4 3 2" xfId="36146"/>
    <cellStyle name="Bilješka 25 4 4 3 3" xfId="51528"/>
    <cellStyle name="Bilješka 25 4 4 4" xfId="24083"/>
    <cellStyle name="Bilješka 25 4 4 4 2" xfId="51251"/>
    <cellStyle name="Bilješka 25 4 4 5" xfId="36144"/>
    <cellStyle name="Bilješka 25 4 4 5 2" xfId="57044"/>
    <cellStyle name="Bilješka 25 4 4 6" xfId="47826"/>
    <cellStyle name="Bilješka 25 4 5" xfId="9840"/>
    <cellStyle name="Bilješka 25 4 5 2" xfId="17452"/>
    <cellStyle name="Bilješka 25 4 5 2 2" xfId="36148"/>
    <cellStyle name="Bilješka 25 4 5 2 3" xfId="52987"/>
    <cellStyle name="Bilješka 25 4 5 3" xfId="25577"/>
    <cellStyle name="Bilješka 25 4 5 3 2" xfId="55316"/>
    <cellStyle name="Bilješka 25 4 5 4" xfId="36147"/>
    <cellStyle name="Bilješka 25 4 5 4 2" xfId="58497"/>
    <cellStyle name="Bilješka 25 4 5 5" xfId="48580"/>
    <cellStyle name="Bilješka 25 4 6" xfId="11215"/>
    <cellStyle name="Bilješka 25 4 6 2" xfId="18741"/>
    <cellStyle name="Bilješka 25 4 6 2 2" xfId="36150"/>
    <cellStyle name="Bilješka 25 4 6 3" xfId="26863"/>
    <cellStyle name="Bilješka 25 4 6 4" xfId="36149"/>
    <cellStyle name="Bilješka 25 4 6 5" xfId="51048"/>
    <cellStyle name="Bilješka 25 4 7" xfId="11441"/>
    <cellStyle name="Bilješka 25 4 7 2" xfId="18956"/>
    <cellStyle name="Bilješka 25 4 7 2 2" xfId="36152"/>
    <cellStyle name="Bilješka 25 4 7 3" xfId="27087"/>
    <cellStyle name="Bilješka 25 4 7 4" xfId="36151"/>
    <cellStyle name="Bilješka 25 4 7 5" xfId="56455"/>
    <cellStyle name="Bilješka 25 4 8" xfId="12334"/>
    <cellStyle name="Bilješka 25 4 8 2" xfId="19839"/>
    <cellStyle name="Bilješka 25 4 8 2 2" xfId="36154"/>
    <cellStyle name="Bilješka 25 4 8 3" xfId="27970"/>
    <cellStyle name="Bilješka 25 4 8 4" xfId="36153"/>
    <cellStyle name="Bilješka 25 4 9" xfId="13413"/>
    <cellStyle name="Bilješka 25 4 9 2" xfId="20886"/>
    <cellStyle name="Bilješka 25 4 9 2 2" xfId="36156"/>
    <cellStyle name="Bilješka 25 4 9 3" xfId="29038"/>
    <cellStyle name="Bilješka 25 4 9 4" xfId="36155"/>
    <cellStyle name="Bilješka 25 4_Hotel Fortuna" xfId="49810"/>
    <cellStyle name="Bilješka 25 5" xfId="8378"/>
    <cellStyle name="Bilješka 25 5 2" xfId="16695"/>
    <cellStyle name="Bilješka 25 5 2 2" xfId="36158"/>
    <cellStyle name="Bilješka 25 5 2 3" xfId="52955"/>
    <cellStyle name="Bilješka 25 5 3" xfId="24969"/>
    <cellStyle name="Bilješka 25 5 3 2" xfId="55284"/>
    <cellStyle name="Bilješka 25 5 4" xfId="36157"/>
    <cellStyle name="Bilješka 25 5 4 2" xfId="58465"/>
    <cellStyle name="Bilješka 25 5 5" xfId="48072"/>
    <cellStyle name="Bilješka 25 6" xfId="9572"/>
    <cellStyle name="Bilješka 25 6 2" xfId="17213"/>
    <cellStyle name="Bilješka 25 6 2 2" xfId="36160"/>
    <cellStyle name="Bilješka 25 6 3" xfId="25340"/>
    <cellStyle name="Bilješka 25 6 4" xfId="36159"/>
    <cellStyle name="Bilješka 25 6 5" xfId="48443"/>
    <cellStyle name="Bilješka 25 7" xfId="10766"/>
    <cellStyle name="Bilješka 25 7 2" xfId="18302"/>
    <cellStyle name="Bilješka 25 7 2 2" xfId="36162"/>
    <cellStyle name="Bilješka 25 7 3" xfId="26420"/>
    <cellStyle name="Bilješka 25 7 4" xfId="36161"/>
    <cellStyle name="Bilješka 25 7 5" xfId="50650"/>
    <cellStyle name="Bilješka 25 8" xfId="11283"/>
    <cellStyle name="Bilješka 25 8 2" xfId="18807"/>
    <cellStyle name="Bilješka 25 8 2 2" xfId="36164"/>
    <cellStyle name="Bilješka 25 8 3" xfId="26931"/>
    <cellStyle name="Bilješka 25 8 4" xfId="36163"/>
    <cellStyle name="Bilješka 25 8 5" xfId="56512"/>
    <cellStyle name="Bilješka 25 9" xfId="11359"/>
    <cellStyle name="Bilješka 25 9 2" xfId="18874"/>
    <cellStyle name="Bilješka 25 9 2 2" xfId="36166"/>
    <cellStyle name="Bilješka 25 9 3" xfId="27006"/>
    <cellStyle name="Bilješka 25 9 4" xfId="36165"/>
    <cellStyle name="Bilješka 25_Hotel Fortuna" xfId="50185"/>
    <cellStyle name="Bilješka 26" xfId="2412"/>
    <cellStyle name="Bilješka 26 10" xfId="12200"/>
    <cellStyle name="Bilješka 26 10 2" xfId="19715"/>
    <cellStyle name="Bilješka 26 10 2 2" xfId="36169"/>
    <cellStyle name="Bilješka 26 10 3" xfId="27837"/>
    <cellStyle name="Bilješka 26 10 4" xfId="36168"/>
    <cellStyle name="Bilješka 26 11" xfId="14335"/>
    <cellStyle name="Bilješka 26 11 2" xfId="21745"/>
    <cellStyle name="Bilješka 26 11 2 2" xfId="36171"/>
    <cellStyle name="Bilješka 26 11 3" xfId="29947"/>
    <cellStyle name="Bilješka 26 11 4" xfId="36170"/>
    <cellStyle name="Bilješka 26 12" xfId="15093"/>
    <cellStyle name="Bilješka 26 12 2" xfId="30696"/>
    <cellStyle name="Bilješka 26 12 3" xfId="36172"/>
    <cellStyle name="Bilješka 26 13" xfId="22248"/>
    <cellStyle name="Bilješka 26 13 2" xfId="36173"/>
    <cellStyle name="Bilješka 26 14" xfId="36167"/>
    <cellStyle name="Bilješka 26 15" xfId="45933"/>
    <cellStyle name="Bilješka 26 16" xfId="59384"/>
    <cellStyle name="Bilješka 26 17" xfId="6922"/>
    <cellStyle name="Bilješka 26 2" xfId="7460"/>
    <cellStyle name="Bilješka 26 2 10" xfId="12211"/>
    <cellStyle name="Bilješka 26 2 10 2" xfId="19726"/>
    <cellStyle name="Bilješka 26 2 10 2 2" xfId="36176"/>
    <cellStyle name="Bilješka 26 2 10 3" xfId="27848"/>
    <cellStyle name="Bilješka 26 2 10 4" xfId="36175"/>
    <cellStyle name="Bilješka 26 2 11" xfId="13566"/>
    <cellStyle name="Bilješka 26 2 11 2" xfId="21036"/>
    <cellStyle name="Bilješka 26 2 11 2 2" xfId="36178"/>
    <cellStyle name="Bilješka 26 2 11 3" xfId="29189"/>
    <cellStyle name="Bilješka 26 2 11 4" xfId="36177"/>
    <cellStyle name="Bilješka 26 2 12" xfId="14645"/>
    <cellStyle name="Bilješka 26 2 12 2" xfId="22021"/>
    <cellStyle name="Bilješka 26 2 12 2 2" xfId="36180"/>
    <cellStyle name="Bilješka 26 2 12 3" xfId="30252"/>
    <cellStyle name="Bilješka 26 2 12 4" xfId="36179"/>
    <cellStyle name="Bilješka 26 2 13" xfId="15245"/>
    <cellStyle name="Bilješka 26 2 13 2" xfId="30846"/>
    <cellStyle name="Bilješka 26 2 13 3" xfId="36181"/>
    <cellStyle name="Bilješka 26 2 14" xfId="22727"/>
    <cellStyle name="Bilješka 26 2 15" xfId="36174"/>
    <cellStyle name="Bilješka 26 2 16" xfId="59420"/>
    <cellStyle name="Bilješka 26 2 2" xfId="7646"/>
    <cellStyle name="Bilješka 26 2 2 10" xfId="15426"/>
    <cellStyle name="Bilješka 26 2 2 10 2" xfId="31025"/>
    <cellStyle name="Bilješka 26 2 2 10 3" xfId="36183"/>
    <cellStyle name="Bilješka 26 2 2 11" xfId="23292"/>
    <cellStyle name="Bilješka 26 2 2 12" xfId="36182"/>
    <cellStyle name="Bilješka 26 2 2 13" xfId="46734"/>
    <cellStyle name="Bilješka 26 2 2 14" xfId="59524"/>
    <cellStyle name="Bilješka 26 2 2 2" xfId="8219"/>
    <cellStyle name="Bilješka 26 2 2 2 10" xfId="22772"/>
    <cellStyle name="Bilješka 26 2 2 2 11" xfId="23698"/>
    <cellStyle name="Bilješka 26 2 2 2 12" xfId="36184"/>
    <cellStyle name="Bilješka 26 2 2 2 13" xfId="47012"/>
    <cellStyle name="Bilješka 26 2 2 2 14" xfId="59883"/>
    <cellStyle name="Bilješka 26 2 2 2 2" xfId="9397"/>
    <cellStyle name="Bilješka 26 2 2 2 2 2" xfId="16312"/>
    <cellStyle name="Bilješka 26 2 2 2 2 2 2" xfId="36186"/>
    <cellStyle name="Bilješka 26 2 2 2 2 2 2 2" xfId="55333"/>
    <cellStyle name="Bilješka 26 2 2 2 2 2 3" xfId="58514"/>
    <cellStyle name="Bilješka 26 2 2 2 2 2 4" xfId="53004"/>
    <cellStyle name="Bilješka 26 2 2 2 2 3" xfId="22915"/>
    <cellStyle name="Bilješka 26 2 2 2 2 3 2" xfId="52075"/>
    <cellStyle name="Bilješka 26 2 2 2 2 4" xfId="24630"/>
    <cellStyle name="Bilješka 26 2 2 2 2 4 2" xfId="54401"/>
    <cellStyle name="Bilješka 26 2 2 2 2 5" xfId="36185"/>
    <cellStyle name="Bilješka 26 2 2 2 2 5 2" xfId="57591"/>
    <cellStyle name="Bilješka 26 2 2 2 2 6" xfId="60192"/>
    <cellStyle name="Bilješka 26 2 2 2 3" xfId="9952"/>
    <cellStyle name="Bilješka 26 2 2 2 3 2" xfId="17549"/>
    <cellStyle name="Bilješka 26 2 2 2 3 2 2" xfId="36188"/>
    <cellStyle name="Bilješka 26 2 2 2 3 2 3" xfId="53003"/>
    <cellStyle name="Bilješka 26 2 2 2 3 3" xfId="25671"/>
    <cellStyle name="Bilješka 26 2 2 2 3 3 2" xfId="55332"/>
    <cellStyle name="Bilješka 26 2 2 2 3 4" xfId="36187"/>
    <cellStyle name="Bilješka 26 2 2 2 3 4 2" xfId="58513"/>
    <cellStyle name="Bilješka 26 2 2 2 4" xfId="10415"/>
    <cellStyle name="Bilješka 26 2 2 2 4 2" xfId="17959"/>
    <cellStyle name="Bilješka 26 2 2 2 4 2 2" xfId="36190"/>
    <cellStyle name="Bilješka 26 2 2 2 4 3" xfId="26075"/>
    <cellStyle name="Bilješka 26 2 2 2 4 4" xfId="36189"/>
    <cellStyle name="Bilješka 26 2 2 2 4 5" xfId="48311"/>
    <cellStyle name="Bilješka 26 2 2 2 5" xfId="12080"/>
    <cellStyle name="Bilješka 26 2 2 2 5 2" xfId="19595"/>
    <cellStyle name="Bilješka 26 2 2 2 5 2 2" xfId="36192"/>
    <cellStyle name="Bilješka 26 2 2 2 5 3" xfId="27718"/>
    <cellStyle name="Bilješka 26 2 2 2 5 4" xfId="36191"/>
    <cellStyle name="Bilješka 26 2 2 2 5 5" xfId="49130"/>
    <cellStyle name="Bilješka 26 2 2 2 6" xfId="12974"/>
    <cellStyle name="Bilješka 26 2 2 2 6 2" xfId="20478"/>
    <cellStyle name="Bilješka 26 2 2 2 6 2 2" xfId="36194"/>
    <cellStyle name="Bilješka 26 2 2 2 6 3" xfId="28602"/>
    <cellStyle name="Bilješka 26 2 2 2 6 4" xfId="36193"/>
    <cellStyle name="Bilješka 26 2 2 2 6 5" xfId="50980"/>
    <cellStyle name="Bilješka 26 2 2 2 7" xfId="13523"/>
    <cellStyle name="Bilješka 26 2 2 2 7 2" xfId="20994"/>
    <cellStyle name="Bilješka 26 2 2 2 7 2 2" xfId="36196"/>
    <cellStyle name="Bilješka 26 2 2 2 7 3" xfId="29146"/>
    <cellStyle name="Bilješka 26 2 2 2 7 4" xfId="36195"/>
    <cellStyle name="Bilješka 26 2 2 2 7 5" xfId="56853"/>
    <cellStyle name="Bilješka 26 2 2 2 8" xfId="11360"/>
    <cellStyle name="Bilješka 26 2 2 2 8 2" xfId="18875"/>
    <cellStyle name="Bilješka 26 2 2 2 8 2 2" xfId="36198"/>
    <cellStyle name="Bilješka 26 2 2 2 8 3" xfId="27007"/>
    <cellStyle name="Bilješka 26 2 2 2 8 4" xfId="36197"/>
    <cellStyle name="Bilješka 26 2 2 2 9" xfId="14032"/>
    <cellStyle name="Bilješka 26 2 2 2 9 2" xfId="29649"/>
    <cellStyle name="Bilješka 26 2 2 2 9 3" xfId="36199"/>
    <cellStyle name="Bilješka 26 2 2 2_Hotel Fortuna" xfId="50026"/>
    <cellStyle name="Bilješka 26 2 2 3" xfId="8823"/>
    <cellStyle name="Bilješka 26 2 2 3 2" xfId="16024"/>
    <cellStyle name="Bilješka 26 2 2 3 2 2" xfId="36201"/>
    <cellStyle name="Bilješka 26 2 2 3 2 2 2" xfId="55334"/>
    <cellStyle name="Bilješka 26 2 2 3 2 3" xfId="58515"/>
    <cellStyle name="Bilješka 26 2 2 3 2 4" xfId="53005"/>
    <cellStyle name="Bilješka 26 2 2 3 3" xfId="16806"/>
    <cellStyle name="Bilješka 26 2 2 3 3 2" xfId="36202"/>
    <cellStyle name="Bilješka 26 2 2 3 3 3" xfId="51787"/>
    <cellStyle name="Bilješka 26 2 2 3 4" xfId="24342"/>
    <cellStyle name="Bilješka 26 2 2 3 4 2" xfId="54113"/>
    <cellStyle name="Bilješka 26 2 2 3 5" xfId="36200"/>
    <cellStyle name="Bilješka 26 2 2 3 5 2" xfId="57303"/>
    <cellStyle name="Bilješka 26 2 2 3 6" xfId="47944"/>
    <cellStyle name="Bilješka 26 2 2 4" xfId="10321"/>
    <cellStyle name="Bilješka 26 2 2 4 2" xfId="17875"/>
    <cellStyle name="Bilješka 26 2 2 4 2 2" xfId="36204"/>
    <cellStyle name="Bilješka 26 2 2 4 2 3" xfId="53002"/>
    <cellStyle name="Bilješka 26 2 2 4 3" xfId="25993"/>
    <cellStyle name="Bilješka 26 2 2 4 3 2" xfId="55331"/>
    <cellStyle name="Bilješka 26 2 2 4 4" xfId="36203"/>
    <cellStyle name="Bilješka 26 2 2 4 4 2" xfId="58512"/>
    <cellStyle name="Bilješka 26 2 2 4 5" xfId="48840"/>
    <cellStyle name="Bilješka 26 2 2 5" xfId="10808"/>
    <cellStyle name="Bilješka 26 2 2 5 2" xfId="18343"/>
    <cellStyle name="Bilješka 26 2 2 5 2 2" xfId="36206"/>
    <cellStyle name="Bilješka 26 2 2 5 3" xfId="26461"/>
    <cellStyle name="Bilješka 26 2 2 5 4" xfId="36205"/>
    <cellStyle name="Bilješka 26 2 2 5 5" xfId="51212"/>
    <cellStyle name="Bilješka 26 2 2 6" xfId="11507"/>
    <cellStyle name="Bilješka 26 2 2 6 2" xfId="19022"/>
    <cellStyle name="Bilješka 26 2 2 6 2 2" xfId="36208"/>
    <cellStyle name="Bilješka 26 2 2 6 3" xfId="27152"/>
    <cellStyle name="Bilješka 26 2 2 6 4" xfId="36207"/>
    <cellStyle name="Bilješka 26 2 2 6 5" xfId="56411"/>
    <cellStyle name="Bilješka 26 2 2 7" xfId="12400"/>
    <cellStyle name="Bilješka 26 2 2 7 2" xfId="19905"/>
    <cellStyle name="Bilješka 26 2 2 7 2 2" xfId="36210"/>
    <cellStyle name="Bilješka 26 2 2 7 3" xfId="28035"/>
    <cellStyle name="Bilješka 26 2 2 7 4" xfId="36209"/>
    <cellStyle name="Bilješka 26 2 2 8" xfId="13889"/>
    <cellStyle name="Bilješka 26 2 2 8 2" xfId="21352"/>
    <cellStyle name="Bilješka 26 2 2 8 2 2" xfId="36212"/>
    <cellStyle name="Bilješka 26 2 2 8 3" xfId="29508"/>
    <cellStyle name="Bilješka 26 2 2 8 4" xfId="36211"/>
    <cellStyle name="Bilješka 26 2 2 9" xfId="14172"/>
    <cellStyle name="Bilješka 26 2 2 9 2" xfId="21595"/>
    <cellStyle name="Bilješka 26 2 2 9 2 2" xfId="36214"/>
    <cellStyle name="Bilješka 26 2 2 9 3" xfId="29786"/>
    <cellStyle name="Bilješka 26 2 2 9 4" xfId="36213"/>
    <cellStyle name="Bilješka 26 2 2_Hotel Fortuna" xfId="50289"/>
    <cellStyle name="Bilješka 26 2 3" xfId="7631"/>
    <cellStyle name="Bilješka 26 2 3 10" xfId="14341"/>
    <cellStyle name="Bilješka 26 2 3 10 2" xfId="21750"/>
    <cellStyle name="Bilješka 26 2 3 10 2 2" xfId="36217"/>
    <cellStyle name="Bilješka 26 2 3 10 3" xfId="29953"/>
    <cellStyle name="Bilješka 26 2 3 10 4" xfId="36216"/>
    <cellStyle name="Bilješka 26 2 3 11" xfId="15510"/>
    <cellStyle name="Bilješka 26 2 3 11 2" xfId="31106"/>
    <cellStyle name="Bilješka 26 2 3 11 3" xfId="36218"/>
    <cellStyle name="Bilješka 26 2 3 12" xfId="23539"/>
    <cellStyle name="Bilješka 26 2 3 13" xfId="36215"/>
    <cellStyle name="Bilješka 26 2 3 14" xfId="46719"/>
    <cellStyle name="Bilješka 26 2 3 15" xfId="59516"/>
    <cellStyle name="Bilješka 26 2 3 2" xfId="7936"/>
    <cellStyle name="Bilješka 26 2 3 2 10" xfId="15107"/>
    <cellStyle name="Bilješka 26 2 3 2 10 2" xfId="30710"/>
    <cellStyle name="Bilješka 26 2 3 2 10 3" xfId="36220"/>
    <cellStyle name="Bilješka 26 2 3 2 11" xfId="23542"/>
    <cellStyle name="Bilješka 26 2 3 2 12" xfId="36219"/>
    <cellStyle name="Bilješka 26 2 3 2 13" xfId="47042"/>
    <cellStyle name="Bilješka 26 2 3 2 14" xfId="59727"/>
    <cellStyle name="Bilješka 26 2 3 2 2" xfId="8130"/>
    <cellStyle name="Bilješka 26 2 3 2 2 10" xfId="22531"/>
    <cellStyle name="Bilješka 26 2 3 2 2 11" xfId="23898"/>
    <cellStyle name="Bilješka 26 2 3 2 2 12" xfId="36221"/>
    <cellStyle name="Bilješka 26 2 3 2 2 13" xfId="46928"/>
    <cellStyle name="Bilješka 26 2 3 2 2 14" xfId="59844"/>
    <cellStyle name="Bilješka 26 2 3 2 2 2" xfId="9308"/>
    <cellStyle name="Bilješka 26 2 3 2 2 2 2" xfId="16224"/>
    <cellStyle name="Bilješka 26 2 3 2 2 2 2 2" xfId="36223"/>
    <cellStyle name="Bilješka 26 2 3 2 2 2 2 2 2" xfId="55338"/>
    <cellStyle name="Bilješka 26 2 3 2 2 2 2 3" xfId="58519"/>
    <cellStyle name="Bilješka 26 2 3 2 2 2 2 4" xfId="53009"/>
    <cellStyle name="Bilješka 26 2 3 2 2 2 3" xfId="22703"/>
    <cellStyle name="Bilješka 26 2 3 2 2 2 3 2" xfId="51987"/>
    <cellStyle name="Bilješka 26 2 3 2 2 2 4" xfId="24542"/>
    <cellStyle name="Bilješka 26 2 3 2 2 2 4 2" xfId="54313"/>
    <cellStyle name="Bilješka 26 2 3 2 2 2 5" xfId="36222"/>
    <cellStyle name="Bilješka 26 2 3 2 2 2 5 2" xfId="57503"/>
    <cellStyle name="Bilješka 26 2 3 2 2 2 6" xfId="60132"/>
    <cellStyle name="Bilješka 26 2 3 2 2 3" xfId="8594"/>
    <cellStyle name="Bilješka 26 2 3 2 2 3 2" xfId="15518"/>
    <cellStyle name="Bilješka 26 2 3 2 2 3 2 2" xfId="36225"/>
    <cellStyle name="Bilješka 26 2 3 2 2 3 2 3" xfId="53008"/>
    <cellStyle name="Bilješka 26 2 3 2 2 3 3" xfId="25180"/>
    <cellStyle name="Bilješka 26 2 3 2 2 3 3 2" xfId="55337"/>
    <cellStyle name="Bilješka 26 2 3 2 2 3 4" xfId="36224"/>
    <cellStyle name="Bilješka 26 2 3 2 2 3 4 2" xfId="58518"/>
    <cellStyle name="Bilješka 26 2 3 2 2 4" xfId="10809"/>
    <cellStyle name="Bilješka 26 2 3 2 2 4 2" xfId="18344"/>
    <cellStyle name="Bilješka 26 2 3 2 2 4 2 2" xfId="36227"/>
    <cellStyle name="Bilješka 26 2 3 2 2 4 3" xfId="26462"/>
    <cellStyle name="Bilješka 26 2 3 2 2 4 4" xfId="36226"/>
    <cellStyle name="Bilješka 26 2 3 2 2 4 5" xfId="48329"/>
    <cellStyle name="Bilješka 26 2 3 2 2 5" xfId="11991"/>
    <cellStyle name="Bilješka 26 2 3 2 2 5 2" xfId="19506"/>
    <cellStyle name="Bilješka 26 2 3 2 2 5 2 2" xfId="36229"/>
    <cellStyle name="Bilješka 26 2 3 2 2 5 3" xfId="27630"/>
    <cellStyle name="Bilješka 26 2 3 2 2 5 4" xfId="36228"/>
    <cellStyle name="Bilješka 26 2 3 2 2 5 5" xfId="49041"/>
    <cellStyle name="Bilješka 26 2 3 2 2 6" xfId="12885"/>
    <cellStyle name="Bilješka 26 2 3 2 2 6 2" xfId="20389"/>
    <cellStyle name="Bilješka 26 2 3 2 2 6 2 2" xfId="36231"/>
    <cellStyle name="Bilješka 26 2 3 2 2 6 3" xfId="28514"/>
    <cellStyle name="Bilješka 26 2 3 2 2 6 4" xfId="36230"/>
    <cellStyle name="Bilješka 26 2 3 2 2 6 5" xfId="50945"/>
    <cellStyle name="Bilješka 26 2 3 2 2 7" xfId="10459"/>
    <cellStyle name="Bilješka 26 2 3 2 2 7 2" xfId="18003"/>
    <cellStyle name="Bilješka 26 2 3 2 2 7 2 2" xfId="36233"/>
    <cellStyle name="Bilješka 26 2 3 2 2 7 3" xfId="26119"/>
    <cellStyle name="Bilješka 26 2 3 2 2 7 4" xfId="36232"/>
    <cellStyle name="Bilješka 26 2 3 2 2 7 5" xfId="56764"/>
    <cellStyle name="Bilješka 26 2 3 2 2 8" xfId="14800"/>
    <cellStyle name="Bilješka 26 2 3 2 2 8 2" xfId="22151"/>
    <cellStyle name="Bilješka 26 2 3 2 2 8 2 2" xfId="36235"/>
    <cellStyle name="Bilješka 26 2 3 2 2 8 3" xfId="30406"/>
    <cellStyle name="Bilješka 26 2 3 2 2 8 4" xfId="36234"/>
    <cellStyle name="Bilješka 26 2 3 2 2 9" xfId="14888"/>
    <cellStyle name="Bilješka 26 2 3 2 2 9 2" xfId="30494"/>
    <cellStyle name="Bilješka 26 2 3 2 2 9 3" xfId="36236"/>
    <cellStyle name="Bilješka 26 2 3 2 2_Hotel Fortuna" xfId="49830"/>
    <cellStyle name="Bilješka 26 2 3 2 3" xfId="9114"/>
    <cellStyle name="Bilješka 26 2 3 2 3 2" xfId="16344"/>
    <cellStyle name="Bilješka 26 2 3 2 3 2 2" xfId="36238"/>
    <cellStyle name="Bilješka 26 2 3 2 3 2 2 2" xfId="55339"/>
    <cellStyle name="Bilješka 26 2 3 2 3 2 3" xfId="58520"/>
    <cellStyle name="Bilješka 26 2 3 2 3 2 4" xfId="53010"/>
    <cellStyle name="Bilješka 26 2 3 2 3 3" xfId="16978"/>
    <cellStyle name="Bilješka 26 2 3 2 3 3 2" xfId="36239"/>
    <cellStyle name="Bilješka 26 2 3 2 3 3 3" xfId="52107"/>
    <cellStyle name="Bilješka 26 2 3 2 3 4" xfId="24662"/>
    <cellStyle name="Bilješka 26 2 3 2 3 4 2" xfId="54433"/>
    <cellStyle name="Bilješka 26 2 3 2 3 5" xfId="36237"/>
    <cellStyle name="Bilješka 26 2 3 2 3 5 2" xfId="57623"/>
    <cellStyle name="Bilješka 26 2 3 2 3 6" xfId="47789"/>
    <cellStyle name="Bilješka 26 2 3 2 4" xfId="10042"/>
    <cellStyle name="Bilješka 26 2 3 2 4 2" xfId="17627"/>
    <cellStyle name="Bilješka 26 2 3 2 4 2 2" xfId="36241"/>
    <cellStyle name="Bilješka 26 2 3 2 4 2 3" xfId="53007"/>
    <cellStyle name="Bilješka 26 2 3 2 4 3" xfId="25749"/>
    <cellStyle name="Bilješka 26 2 3 2 4 3 2" xfId="55336"/>
    <cellStyle name="Bilješka 26 2 3 2 4 4" xfId="36240"/>
    <cellStyle name="Bilješka 26 2 3 2 4 4 2" xfId="58517"/>
    <cellStyle name="Bilješka 26 2 3 2 4 5" xfId="49162"/>
    <cellStyle name="Bilješka 26 2 3 2 5" xfId="10436"/>
    <cellStyle name="Bilješka 26 2 3 2 5 2" xfId="17980"/>
    <cellStyle name="Bilješka 26 2 3 2 5 2 2" xfId="36243"/>
    <cellStyle name="Bilješka 26 2 3 2 5 3" xfId="26096"/>
    <cellStyle name="Bilješka 26 2 3 2 5 4" xfId="36242"/>
    <cellStyle name="Bilješka 26 2 3 2 5 5" xfId="52340"/>
    <cellStyle name="Bilješka 26 2 3 2 6" xfId="11797"/>
    <cellStyle name="Bilješka 26 2 3 2 6 2" xfId="19312"/>
    <cellStyle name="Bilješka 26 2 3 2 6 2 2" xfId="36245"/>
    <cellStyle name="Bilješka 26 2 3 2 6 3" xfId="27438"/>
    <cellStyle name="Bilješka 26 2 3 2 6 4" xfId="36244"/>
    <cellStyle name="Bilješka 26 2 3 2 6 5" xfId="56570"/>
    <cellStyle name="Bilješka 26 2 3 2 7" xfId="12691"/>
    <cellStyle name="Bilješka 26 2 3 2 7 2" xfId="20195"/>
    <cellStyle name="Bilješka 26 2 3 2 7 2 2" xfId="36247"/>
    <cellStyle name="Bilješka 26 2 3 2 7 3" xfId="28322"/>
    <cellStyle name="Bilješka 26 2 3 2 7 4" xfId="36246"/>
    <cellStyle name="Bilješka 26 2 3 2 8" xfId="13613"/>
    <cellStyle name="Bilješka 26 2 3 2 8 2" xfId="21083"/>
    <cellStyle name="Bilješka 26 2 3 2 8 2 2" xfId="36249"/>
    <cellStyle name="Bilješka 26 2 3 2 8 3" xfId="29236"/>
    <cellStyle name="Bilješka 26 2 3 2 8 4" xfId="36248"/>
    <cellStyle name="Bilješka 26 2 3 2 9" xfId="14368"/>
    <cellStyle name="Bilješka 26 2 3 2 9 2" xfId="21774"/>
    <cellStyle name="Bilješka 26 2 3 2 9 2 2" xfId="36251"/>
    <cellStyle name="Bilješka 26 2 3 2 9 3" xfId="29979"/>
    <cellStyle name="Bilješka 26 2 3 2 9 4" xfId="36250"/>
    <cellStyle name="Bilješka 26 2 3 2_Hotel Fortuna" xfId="49515"/>
    <cellStyle name="Bilješka 26 2 3 3" xfId="8201"/>
    <cellStyle name="Bilješka 26 2 3 3 10" xfId="23052"/>
    <cellStyle name="Bilješka 26 2 3 3 11" xfId="22519"/>
    <cellStyle name="Bilješka 26 2 3 3 12" xfId="36252"/>
    <cellStyle name="Bilješka 26 2 3 3 13" xfId="46995"/>
    <cellStyle name="Bilješka 26 2 3 3 2" xfId="9379"/>
    <cellStyle name="Bilješka 26 2 3 3 2 2" xfId="16584"/>
    <cellStyle name="Bilješka 26 2 3 3 2 2 2" xfId="36254"/>
    <cellStyle name="Bilješka 26 2 3 3 2 2 2 2" xfId="53012"/>
    <cellStyle name="Bilješka 26 2 3 3 2 2 3" xfId="55341"/>
    <cellStyle name="Bilješka 26 2 3 3 2 2 4" xfId="58522"/>
    <cellStyle name="Bilješka 26 2 3 3 2 2 5" xfId="47386"/>
    <cellStyle name="Bilješka 26 2 3 3 2 3" xfId="22402"/>
    <cellStyle name="Bilješka 26 2 3 3 2 4" xfId="24902"/>
    <cellStyle name="Bilješka 26 2 3 3 2 4 2" xfId="47615"/>
    <cellStyle name="Bilješka 26 2 3 3 2 5" xfId="36253"/>
    <cellStyle name="Bilješka 26 2 3 3 2 5 2" xfId="49403"/>
    <cellStyle name="Bilješka 26 2 3 3 2 6" xfId="54673"/>
    <cellStyle name="Bilješka 26 2 3 3 2 7" xfId="57863"/>
    <cellStyle name="Bilješka 26 2 3 3 2 8" xfId="47277"/>
    <cellStyle name="Bilješka 26 2 3 3 2 9" xfId="60330"/>
    <cellStyle name="Bilješka 26 2 3 3 2_Hotel Fortuna" xfId="49766"/>
    <cellStyle name="Bilješka 26 2 3 3 3" xfId="10256"/>
    <cellStyle name="Bilješka 26 2 3 3 3 2" xfId="16294"/>
    <cellStyle name="Bilješka 26 2 3 3 3 2 2" xfId="36256"/>
    <cellStyle name="Bilješka 26 2 3 3 3 2 2 2" xfId="55342"/>
    <cellStyle name="Bilješka 26 2 3 3 3 2 3" xfId="58523"/>
    <cellStyle name="Bilješka 26 2 3 3 3 2 4" xfId="53013"/>
    <cellStyle name="Bilješka 26 2 3 3 3 3" xfId="23296"/>
    <cellStyle name="Bilješka 26 2 3 3 3 3 2" xfId="52057"/>
    <cellStyle name="Bilješka 26 2 3 3 3 4" xfId="24612"/>
    <cellStyle name="Bilješka 26 2 3 3 3 4 2" xfId="54383"/>
    <cellStyle name="Bilješka 26 2 3 3 3 5" xfId="36255"/>
    <cellStyle name="Bilješka 26 2 3 3 3 5 2" xfId="57573"/>
    <cellStyle name="Bilješka 26 2 3 3 3 6" xfId="47707"/>
    <cellStyle name="Bilješka 26 2 3 3 3 7" xfId="60180"/>
    <cellStyle name="Bilješka 26 2 3 3 4" xfId="10784"/>
    <cellStyle name="Bilješka 26 2 3 3 4 2" xfId="18320"/>
    <cellStyle name="Bilješka 26 2 3 3 4 2 2" xfId="36258"/>
    <cellStyle name="Bilješka 26 2 3 3 4 2 3" xfId="53011"/>
    <cellStyle name="Bilješka 26 2 3 3 4 3" xfId="26437"/>
    <cellStyle name="Bilješka 26 2 3 3 4 3 2" xfId="55340"/>
    <cellStyle name="Bilješka 26 2 3 3 4 4" xfId="36257"/>
    <cellStyle name="Bilješka 26 2 3 3 4 4 2" xfId="58521"/>
    <cellStyle name="Bilješka 26 2 3 3 4 5" xfId="49112"/>
    <cellStyle name="Bilješka 26 2 3 3 5" xfId="12062"/>
    <cellStyle name="Bilješka 26 2 3 3 5 2" xfId="19577"/>
    <cellStyle name="Bilješka 26 2 3 3 5 2 2" xfId="36260"/>
    <cellStyle name="Bilješka 26 2 3 3 5 3" xfId="27700"/>
    <cellStyle name="Bilješka 26 2 3 3 5 4" xfId="36259"/>
    <cellStyle name="Bilješka 26 2 3 3 5 5" xfId="51336"/>
    <cellStyle name="Bilješka 26 2 3 3 6" xfId="12956"/>
    <cellStyle name="Bilješka 26 2 3 3 6 2" xfId="20460"/>
    <cellStyle name="Bilješka 26 2 3 3 6 2 2" xfId="36262"/>
    <cellStyle name="Bilješka 26 2 3 3 6 3" xfId="28584"/>
    <cellStyle name="Bilješka 26 2 3 3 6 4" xfId="36261"/>
    <cellStyle name="Bilješka 26 2 3 3 6 5" xfId="56835"/>
    <cellStyle name="Bilješka 26 2 3 3 7" xfId="13828"/>
    <cellStyle name="Bilješka 26 2 3 3 7 2" xfId="21291"/>
    <cellStyle name="Bilješka 26 2 3 3 7 2 2" xfId="36264"/>
    <cellStyle name="Bilješka 26 2 3 3 7 3" xfId="29448"/>
    <cellStyle name="Bilješka 26 2 3 3 7 4" xfId="36263"/>
    <cellStyle name="Bilješka 26 2 3 3 8" xfId="14518"/>
    <cellStyle name="Bilješka 26 2 3 3 8 2" xfId="21907"/>
    <cellStyle name="Bilješka 26 2 3 3 8 2 2" xfId="36266"/>
    <cellStyle name="Bilješka 26 2 3 3 8 3" xfId="30128"/>
    <cellStyle name="Bilješka 26 2 3 3 8 4" xfId="36265"/>
    <cellStyle name="Bilješka 26 2 3 3 9" xfId="15150"/>
    <cellStyle name="Bilješka 26 2 3 3 9 2" xfId="30752"/>
    <cellStyle name="Bilješka 26 2 3 3 9 3" xfId="36267"/>
    <cellStyle name="Bilješka 26 2 3 3_Hotel Fortuna" xfId="50006"/>
    <cellStyle name="Bilješka 26 2 3 4" xfId="8808"/>
    <cellStyle name="Bilješka 26 2 3 4 2" xfId="16009"/>
    <cellStyle name="Bilješka 26 2 3 4 2 2" xfId="36269"/>
    <cellStyle name="Bilješka 26 2 3 4 2 2 2" xfId="55343"/>
    <cellStyle name="Bilješka 26 2 3 4 2 3" xfId="58524"/>
    <cellStyle name="Bilješka 26 2 3 4 2 4" xfId="53014"/>
    <cellStyle name="Bilješka 26 2 3 4 3" xfId="16791"/>
    <cellStyle name="Bilješka 26 2 3 4 3 2" xfId="36270"/>
    <cellStyle name="Bilješka 26 2 3 4 3 3" xfId="51772"/>
    <cellStyle name="Bilješka 26 2 3 4 4" xfId="24327"/>
    <cellStyle name="Bilješka 26 2 3 4 4 2" xfId="54098"/>
    <cellStyle name="Bilješka 26 2 3 4 5" xfId="36268"/>
    <cellStyle name="Bilješka 26 2 3 4 5 2" xfId="57288"/>
    <cellStyle name="Bilješka 26 2 3 4 6" xfId="48143"/>
    <cellStyle name="Bilješka 26 2 3 5" xfId="9981"/>
    <cellStyle name="Bilješka 26 2 3 5 2" xfId="17573"/>
    <cellStyle name="Bilješka 26 2 3 5 2 2" xfId="36272"/>
    <cellStyle name="Bilješka 26 2 3 5 2 3" xfId="53006"/>
    <cellStyle name="Bilješka 26 2 3 5 3" xfId="25695"/>
    <cellStyle name="Bilješka 26 2 3 5 3 2" xfId="55335"/>
    <cellStyle name="Bilješka 26 2 3 5 4" xfId="36271"/>
    <cellStyle name="Bilješka 26 2 3 5 4 2" xfId="58516"/>
    <cellStyle name="Bilješka 26 2 3 5 5" xfId="48825"/>
    <cellStyle name="Bilješka 26 2 3 6" xfId="8551"/>
    <cellStyle name="Bilješka 26 2 3 6 2" xfId="15547"/>
    <cellStyle name="Bilješka 26 2 3 6 2 2" xfId="36274"/>
    <cellStyle name="Bilješka 26 2 3 6 3" xfId="25139"/>
    <cellStyle name="Bilješka 26 2 3 6 4" xfId="36273"/>
    <cellStyle name="Bilješka 26 2 3 6 5" xfId="51242"/>
    <cellStyle name="Bilješka 26 2 3 7" xfId="11492"/>
    <cellStyle name="Bilješka 26 2 3 7 2" xfId="19007"/>
    <cellStyle name="Bilješka 26 2 3 7 2 2" xfId="36276"/>
    <cellStyle name="Bilješka 26 2 3 7 3" xfId="27137"/>
    <cellStyle name="Bilješka 26 2 3 7 4" xfId="36275"/>
    <cellStyle name="Bilješka 26 2 3 7 5" xfId="56425"/>
    <cellStyle name="Bilješka 26 2 3 8" xfId="12385"/>
    <cellStyle name="Bilješka 26 2 3 8 2" xfId="19890"/>
    <cellStyle name="Bilješka 26 2 3 8 2 2" xfId="36278"/>
    <cellStyle name="Bilješka 26 2 3 8 3" xfId="28020"/>
    <cellStyle name="Bilješka 26 2 3 8 4" xfId="36277"/>
    <cellStyle name="Bilješka 26 2 3 9" xfId="13552"/>
    <cellStyle name="Bilješka 26 2 3 9 2" xfId="21023"/>
    <cellStyle name="Bilješka 26 2 3 9 2 2" xfId="36280"/>
    <cellStyle name="Bilješka 26 2 3 9 3" xfId="29175"/>
    <cellStyle name="Bilješka 26 2 3 9 4" xfId="36279"/>
    <cellStyle name="Bilješka 26 2 3_Hotel Fortuna" xfId="49667"/>
    <cellStyle name="Bilješka 26 2 4" xfId="7855"/>
    <cellStyle name="Bilješka 26 2 4 10" xfId="15180"/>
    <cellStyle name="Bilješka 26 2 4 10 2" xfId="30782"/>
    <cellStyle name="Bilješka 26 2 4 10 3" xfId="36282"/>
    <cellStyle name="Bilješka 26 2 4 11" xfId="23080"/>
    <cellStyle name="Bilješka 26 2 4 12" xfId="36281"/>
    <cellStyle name="Bilješka 26 2 4 13" xfId="46619"/>
    <cellStyle name="Bilješka 26 2 4 14" xfId="59668"/>
    <cellStyle name="Bilješka 26 2 4 2" xfId="8120"/>
    <cellStyle name="Bilješka 26 2 4 2 10" xfId="22608"/>
    <cellStyle name="Bilješka 26 2 4 2 11" xfId="23968"/>
    <cellStyle name="Bilješka 26 2 4 2 12" xfId="36283"/>
    <cellStyle name="Bilješka 26 2 4 2 13" xfId="46919"/>
    <cellStyle name="Bilješka 26 2 4 2 14" xfId="59839"/>
    <cellStyle name="Bilješka 26 2 4 2 2" xfId="9298"/>
    <cellStyle name="Bilješka 26 2 4 2 2 2" xfId="16213"/>
    <cellStyle name="Bilješka 26 2 4 2 2 2 2" xfId="36285"/>
    <cellStyle name="Bilješka 26 2 4 2 2 2 2 2" xfId="55346"/>
    <cellStyle name="Bilješka 26 2 4 2 2 2 3" xfId="58527"/>
    <cellStyle name="Bilješka 26 2 4 2 2 2 4" xfId="53017"/>
    <cellStyle name="Bilješka 26 2 4 2 2 3" xfId="23053"/>
    <cellStyle name="Bilješka 26 2 4 2 2 3 2" xfId="51976"/>
    <cellStyle name="Bilješka 26 2 4 2 2 4" xfId="24531"/>
    <cellStyle name="Bilješka 26 2 4 2 2 4 2" xfId="54302"/>
    <cellStyle name="Bilješka 26 2 4 2 2 5" xfId="36284"/>
    <cellStyle name="Bilješka 26 2 4 2 2 5 2" xfId="57492"/>
    <cellStyle name="Bilješka 26 2 4 2 2 6" xfId="60125"/>
    <cellStyle name="Bilješka 26 2 4 2 3" xfId="10221"/>
    <cellStyle name="Bilješka 26 2 4 2 3 2" xfId="17794"/>
    <cellStyle name="Bilješka 26 2 4 2 3 2 2" xfId="36287"/>
    <cellStyle name="Bilješka 26 2 4 2 3 2 3" xfId="53016"/>
    <cellStyle name="Bilješka 26 2 4 2 3 3" xfId="25913"/>
    <cellStyle name="Bilješka 26 2 4 2 3 3 2" xfId="55345"/>
    <cellStyle name="Bilješka 26 2 4 2 3 4" xfId="36286"/>
    <cellStyle name="Bilješka 26 2 4 2 3 4 2" xfId="58526"/>
    <cellStyle name="Bilješka 26 2 4 2 4" xfId="10747"/>
    <cellStyle name="Bilješka 26 2 4 2 4 2" xfId="18284"/>
    <cellStyle name="Bilješka 26 2 4 2 4 2 2" xfId="36289"/>
    <cellStyle name="Bilješka 26 2 4 2 4 3" xfId="26401"/>
    <cellStyle name="Bilješka 26 2 4 2 4 4" xfId="36288"/>
    <cellStyle name="Bilješka 26 2 4 2 4 5" xfId="47643"/>
    <cellStyle name="Bilješka 26 2 4 2 5" xfId="11981"/>
    <cellStyle name="Bilješka 26 2 4 2 5 2" xfId="19496"/>
    <cellStyle name="Bilješka 26 2 4 2 5 2 2" xfId="36291"/>
    <cellStyle name="Bilješka 26 2 4 2 5 3" xfId="27620"/>
    <cellStyle name="Bilješka 26 2 4 2 5 4" xfId="36290"/>
    <cellStyle name="Bilješka 26 2 4 2 5 5" xfId="49030"/>
    <cellStyle name="Bilješka 26 2 4 2 6" xfId="12875"/>
    <cellStyle name="Bilješka 26 2 4 2 6 2" xfId="20379"/>
    <cellStyle name="Bilješka 26 2 4 2 6 2 2" xfId="36293"/>
    <cellStyle name="Bilješka 26 2 4 2 6 3" xfId="28504"/>
    <cellStyle name="Bilješka 26 2 4 2 6 4" xfId="36292"/>
    <cellStyle name="Bilješka 26 2 4 2 6 5" xfId="51023"/>
    <cellStyle name="Bilješka 26 2 4 2 7" xfId="13793"/>
    <cellStyle name="Bilješka 26 2 4 2 7 2" xfId="21257"/>
    <cellStyle name="Bilješka 26 2 4 2 7 2 2" xfId="36295"/>
    <cellStyle name="Bilješka 26 2 4 2 7 3" xfId="29413"/>
    <cellStyle name="Bilješka 26 2 4 2 7 4" xfId="36294"/>
    <cellStyle name="Bilješka 26 2 4 2 7 5" xfId="56754"/>
    <cellStyle name="Bilješka 26 2 4 2 8" xfId="14396"/>
    <cellStyle name="Bilješka 26 2 4 2 8 2" xfId="21801"/>
    <cellStyle name="Bilješka 26 2 4 2 8 2 2" xfId="36297"/>
    <cellStyle name="Bilješka 26 2 4 2 8 3" xfId="30006"/>
    <cellStyle name="Bilješka 26 2 4 2 8 4" xfId="36296"/>
    <cellStyle name="Bilješka 26 2 4 2 9" xfId="14959"/>
    <cellStyle name="Bilješka 26 2 4 2 9 2" xfId="30564"/>
    <cellStyle name="Bilješka 26 2 4 2 9 3" xfId="36298"/>
    <cellStyle name="Bilješka 26 2 4 2_Hotel Fortuna" xfId="49603"/>
    <cellStyle name="Bilješka 26 2 4 3" xfId="9033"/>
    <cellStyle name="Bilješka 26 2 4 3 2" xfId="15905"/>
    <cellStyle name="Bilješka 26 2 4 3 2 2" xfId="36300"/>
    <cellStyle name="Bilješka 26 2 4 3 2 2 2" xfId="55347"/>
    <cellStyle name="Bilješka 26 2 4 3 2 3" xfId="58528"/>
    <cellStyle name="Bilješka 26 2 4 3 2 4" xfId="53018"/>
    <cellStyle name="Bilješka 26 2 4 3 3" xfId="16709"/>
    <cellStyle name="Bilješka 26 2 4 3 3 2" xfId="36301"/>
    <cellStyle name="Bilješka 26 2 4 3 3 3" xfId="51668"/>
    <cellStyle name="Bilješka 26 2 4 3 4" xfId="24223"/>
    <cellStyle name="Bilješka 26 2 4 3 4 2" xfId="53994"/>
    <cellStyle name="Bilješka 26 2 4 3 5" xfId="36299"/>
    <cellStyle name="Bilješka 26 2 4 3 5 2" xfId="57184"/>
    <cellStyle name="Bilješka 26 2 4 3 6" xfId="47666"/>
    <cellStyle name="Bilješka 26 2 4 4" xfId="10260"/>
    <cellStyle name="Bilješka 26 2 4 4 2" xfId="17826"/>
    <cellStyle name="Bilješka 26 2 4 4 2 2" xfId="36303"/>
    <cellStyle name="Bilješka 26 2 4 4 2 3" xfId="53015"/>
    <cellStyle name="Bilješka 26 2 4 4 3" xfId="25945"/>
    <cellStyle name="Bilješka 26 2 4 4 3 2" xfId="55344"/>
    <cellStyle name="Bilješka 26 2 4 4 4" xfId="36302"/>
    <cellStyle name="Bilješka 26 2 4 4 4 2" xfId="58525"/>
    <cellStyle name="Bilješka 26 2 4 4 5" xfId="48721"/>
    <cellStyle name="Bilješka 26 2 4 5" xfId="10833"/>
    <cellStyle name="Bilješka 26 2 4 5 2" xfId="18368"/>
    <cellStyle name="Bilješka 26 2 4 5 2 2" xfId="36305"/>
    <cellStyle name="Bilješka 26 2 4 5 3" xfId="26486"/>
    <cellStyle name="Bilješka 26 2 4 5 4" xfId="36304"/>
    <cellStyle name="Bilješka 26 2 4 5 5" xfId="50739"/>
    <cellStyle name="Bilješka 26 2 4 6" xfId="11716"/>
    <cellStyle name="Bilješka 26 2 4 6 2" xfId="19231"/>
    <cellStyle name="Bilješka 26 2 4 6 2 2" xfId="36307"/>
    <cellStyle name="Bilješka 26 2 4 6 3" xfId="27358"/>
    <cellStyle name="Bilješka 26 2 4 6 4" xfId="36306"/>
    <cellStyle name="Bilješka 26 2 4 6 5" xfId="56202"/>
    <cellStyle name="Bilješka 26 2 4 7" xfId="12610"/>
    <cellStyle name="Bilješka 26 2 4 7 2" xfId="20114"/>
    <cellStyle name="Bilješka 26 2 4 7 2 2" xfId="36309"/>
    <cellStyle name="Bilješka 26 2 4 7 3" xfId="28242"/>
    <cellStyle name="Bilješka 26 2 4 7 4" xfId="36308"/>
    <cellStyle name="Bilješka 26 2 4 8" xfId="13832"/>
    <cellStyle name="Bilješka 26 2 4 8 2" xfId="21295"/>
    <cellStyle name="Bilješka 26 2 4 8 2 2" xfId="36311"/>
    <cellStyle name="Bilješka 26 2 4 8 3" xfId="29452"/>
    <cellStyle name="Bilješka 26 2 4 8 4" xfId="36310"/>
    <cellStyle name="Bilješka 26 2 4 9" xfId="12314"/>
    <cellStyle name="Bilješka 26 2 4 9 2" xfId="19819"/>
    <cellStyle name="Bilješka 26 2 4 9 2 2" xfId="36313"/>
    <cellStyle name="Bilješka 26 2 4 9 3" xfId="27950"/>
    <cellStyle name="Bilješka 26 2 4 9 4" xfId="36312"/>
    <cellStyle name="Bilješka 26 2 4_Hotel Fortuna" xfId="50040"/>
    <cellStyle name="Bilješka 26 2 5" xfId="7955"/>
    <cellStyle name="Bilješka 26 2 5 10" xfId="23333"/>
    <cellStyle name="Bilješka 26 2 5 11" xfId="23312"/>
    <cellStyle name="Bilješka 26 2 5 12" xfId="36314"/>
    <cellStyle name="Bilješka 26 2 5 13" xfId="46539"/>
    <cellStyle name="Bilješka 26 2 5 2" xfId="9133"/>
    <cellStyle name="Bilješka 26 2 5 2 2" xfId="16524"/>
    <cellStyle name="Bilješka 26 2 5 2 2 2" xfId="36316"/>
    <cellStyle name="Bilješka 26 2 5 2 2 2 2" xfId="53020"/>
    <cellStyle name="Bilješka 26 2 5 2 2 3" xfId="55349"/>
    <cellStyle name="Bilješka 26 2 5 2 2 4" xfId="58530"/>
    <cellStyle name="Bilješka 26 2 5 2 2 5" xfId="47326"/>
    <cellStyle name="Bilješka 26 2 5 2 3" xfId="23346"/>
    <cellStyle name="Bilješka 26 2 5 2 4" xfId="24842"/>
    <cellStyle name="Bilješka 26 2 5 2 4 2" xfId="47799"/>
    <cellStyle name="Bilješka 26 2 5 2 5" xfId="36315"/>
    <cellStyle name="Bilješka 26 2 5 2 5 2" xfId="49343"/>
    <cellStyle name="Bilješka 26 2 5 2 6" xfId="54613"/>
    <cellStyle name="Bilješka 26 2 5 2 7" xfId="57803"/>
    <cellStyle name="Bilješka 26 2 5 2 8" xfId="47217"/>
    <cellStyle name="Bilješka 26 2 5 2 9" xfId="60283"/>
    <cellStyle name="Bilješka 26 2 5 2_Hotel Fortuna" xfId="49544"/>
    <cellStyle name="Bilješka 26 2 5 3" xfId="10117"/>
    <cellStyle name="Bilješka 26 2 5 3 2" xfId="15819"/>
    <cellStyle name="Bilješka 26 2 5 3 2 2" xfId="36318"/>
    <cellStyle name="Bilješka 26 2 5 3 2 2 2" xfId="55350"/>
    <cellStyle name="Bilješka 26 2 5 3 2 3" xfId="58531"/>
    <cellStyle name="Bilješka 26 2 5 3 2 4" xfId="53021"/>
    <cellStyle name="Bilješka 26 2 5 3 3" xfId="22714"/>
    <cellStyle name="Bilješka 26 2 5 3 3 2" xfId="51582"/>
    <cellStyle name="Bilješka 26 2 5 3 4" xfId="24137"/>
    <cellStyle name="Bilješka 26 2 5 3 4 2" xfId="53908"/>
    <cellStyle name="Bilješka 26 2 5 3 5" xfId="36317"/>
    <cellStyle name="Bilješka 26 2 5 3 5 2" xfId="57098"/>
    <cellStyle name="Bilješka 26 2 5 3 6" xfId="47809"/>
    <cellStyle name="Bilješka 26 2 5 3 7" xfId="60003"/>
    <cellStyle name="Bilješka 26 2 5 4" xfId="10815"/>
    <cellStyle name="Bilješka 26 2 5 4 2" xfId="18350"/>
    <cellStyle name="Bilješka 26 2 5 4 2 2" xfId="36320"/>
    <cellStyle name="Bilješka 26 2 5 4 2 3" xfId="53019"/>
    <cellStyle name="Bilješka 26 2 5 4 3" xfId="26468"/>
    <cellStyle name="Bilješka 26 2 5 4 3 2" xfId="55348"/>
    <cellStyle name="Bilješka 26 2 5 4 4" xfId="36319"/>
    <cellStyle name="Bilješka 26 2 5 4 4 2" xfId="58529"/>
    <cellStyle name="Bilješka 26 2 5 4 5" xfId="48634"/>
    <cellStyle name="Bilješka 26 2 5 5" xfId="11816"/>
    <cellStyle name="Bilješka 26 2 5 5 2" xfId="19331"/>
    <cellStyle name="Bilješka 26 2 5 5 2 2" xfId="36322"/>
    <cellStyle name="Bilješka 26 2 5 5 3" xfId="27457"/>
    <cellStyle name="Bilješka 26 2 5 5 4" xfId="36321"/>
    <cellStyle name="Bilješka 26 2 5 5 5" xfId="50735"/>
    <cellStyle name="Bilješka 26 2 5 6" xfId="12710"/>
    <cellStyle name="Bilješka 26 2 5 6 2" xfId="20214"/>
    <cellStyle name="Bilješka 26 2 5 6 2 2" xfId="36324"/>
    <cellStyle name="Bilješka 26 2 5 6 3" xfId="28341"/>
    <cellStyle name="Bilješka 26 2 5 6 4" xfId="36323"/>
    <cellStyle name="Bilješka 26 2 5 6 5" xfId="56589"/>
    <cellStyle name="Bilješka 26 2 5 7" xfId="13688"/>
    <cellStyle name="Bilješka 26 2 5 7 2" xfId="21155"/>
    <cellStyle name="Bilješka 26 2 5 7 2 2" xfId="36326"/>
    <cellStyle name="Bilješka 26 2 5 7 3" xfId="29311"/>
    <cellStyle name="Bilješka 26 2 5 7 4" xfId="36325"/>
    <cellStyle name="Bilješka 26 2 5 8" xfId="14747"/>
    <cellStyle name="Bilješka 26 2 5 8 2" xfId="22108"/>
    <cellStyle name="Bilješka 26 2 5 8 2 2" xfId="36328"/>
    <cellStyle name="Bilješka 26 2 5 8 3" xfId="30353"/>
    <cellStyle name="Bilješka 26 2 5 8 4" xfId="36327"/>
    <cellStyle name="Bilješka 26 2 5 9" xfId="14975"/>
    <cellStyle name="Bilješka 26 2 5 9 2" xfId="30580"/>
    <cellStyle name="Bilješka 26 2 5 9 3" xfId="36329"/>
    <cellStyle name="Bilješka 26 2 5_Hotel Fortuna" xfId="49920"/>
    <cellStyle name="Bilješka 26 2 6" xfId="8630"/>
    <cellStyle name="Bilješka 26 2 6 2" xfId="17147"/>
    <cellStyle name="Bilješka 26 2 6 2 2" xfId="36331"/>
    <cellStyle name="Bilješka 26 2 6 2 3" xfId="53001"/>
    <cellStyle name="Bilješka 26 2 6 3" xfId="25215"/>
    <cellStyle name="Bilješka 26 2 6 3 2" xfId="55330"/>
    <cellStyle name="Bilješka 26 2 6 4" xfId="36330"/>
    <cellStyle name="Bilješka 26 2 6 4 2" xfId="58511"/>
    <cellStyle name="Bilješka 26 2 6 5" xfId="47719"/>
    <cellStyle name="Bilješka 26 2 7" xfId="9995"/>
    <cellStyle name="Bilješka 26 2 7 2" xfId="17587"/>
    <cellStyle name="Bilješka 26 2 7 2 2" xfId="36333"/>
    <cellStyle name="Bilješka 26 2 7 3" xfId="25709"/>
    <cellStyle name="Bilješka 26 2 7 4" xfId="36332"/>
    <cellStyle name="Bilješka 26 2 7 5" xfId="48490"/>
    <cellStyle name="Bilješka 26 2 8" xfId="10719"/>
    <cellStyle name="Bilješka 26 2 8 2" xfId="18257"/>
    <cellStyle name="Bilješka 26 2 8 2 2" xfId="36335"/>
    <cellStyle name="Bilješka 26 2 8 3" xfId="26373"/>
    <cellStyle name="Bilješka 26 2 8 4" xfId="36334"/>
    <cellStyle name="Bilješka 26 2 8 5" xfId="51366"/>
    <cellStyle name="Bilješka 26 2 9" xfId="11317"/>
    <cellStyle name="Bilješka 26 2 9 2" xfId="18840"/>
    <cellStyle name="Bilješka 26 2 9 2 2" xfId="36337"/>
    <cellStyle name="Bilješka 26 2 9 3" xfId="26965"/>
    <cellStyle name="Bilješka 26 2 9 4" xfId="36336"/>
    <cellStyle name="Bilješka 26 2 9 5" xfId="56502"/>
    <cellStyle name="Bilješka 26 2_Hotel Fortuna" xfId="49745"/>
    <cellStyle name="Bilješka 26 3" xfId="7526"/>
    <cellStyle name="Bilješka 26 3 10" xfId="14420"/>
    <cellStyle name="Bilješka 26 3 10 2" xfId="21823"/>
    <cellStyle name="Bilješka 26 3 10 2 2" xfId="36340"/>
    <cellStyle name="Bilješka 26 3 10 3" xfId="30030"/>
    <cellStyle name="Bilješka 26 3 10 4" xfId="36339"/>
    <cellStyle name="Bilješka 26 3 11" xfId="15320"/>
    <cellStyle name="Bilješka 26 3 11 2" xfId="30921"/>
    <cellStyle name="Bilješka 26 3 11 3" xfId="36341"/>
    <cellStyle name="Bilješka 26 3 12" xfId="23827"/>
    <cellStyle name="Bilješka 26 3 13" xfId="36338"/>
    <cellStyle name="Bilješka 26 3 14" xfId="59440"/>
    <cellStyle name="Bilješka 26 3 2" xfId="7684"/>
    <cellStyle name="Bilješka 26 3 2 10" xfId="15048"/>
    <cellStyle name="Bilješka 26 3 2 10 2" xfId="30652"/>
    <cellStyle name="Bilješka 26 3 2 10 3" xfId="36343"/>
    <cellStyle name="Bilješka 26 3 2 11" xfId="23319"/>
    <cellStyle name="Bilješka 26 3 2 12" xfId="36342"/>
    <cellStyle name="Bilješka 26 3 2 13" xfId="46772"/>
    <cellStyle name="Bilješka 26 3 2 14" xfId="59546"/>
    <cellStyle name="Bilješka 26 3 2 2" xfId="7792"/>
    <cellStyle name="Bilješka 26 3 2 2 10" xfId="23282"/>
    <cellStyle name="Bilješka 26 3 2 2 11" xfId="22238"/>
    <cellStyle name="Bilješka 26 3 2 2 12" xfId="36344"/>
    <cellStyle name="Bilješka 26 3 2 2 13" xfId="46576"/>
    <cellStyle name="Bilješka 26 3 2 2 14" xfId="59634"/>
    <cellStyle name="Bilješka 26 3 2 2 2" xfId="8970"/>
    <cellStyle name="Bilješka 26 3 2 2 2 2" xfId="15858"/>
    <cellStyle name="Bilješka 26 3 2 2 2 2 2" xfId="36346"/>
    <cellStyle name="Bilješka 26 3 2 2 2 2 2 2" xfId="55354"/>
    <cellStyle name="Bilješka 26 3 2 2 2 2 3" xfId="58535"/>
    <cellStyle name="Bilješka 26 3 2 2 2 2 4" xfId="53025"/>
    <cellStyle name="Bilješka 26 3 2 2 2 3" xfId="22576"/>
    <cellStyle name="Bilješka 26 3 2 2 2 3 2" xfId="51621"/>
    <cellStyle name="Bilješka 26 3 2 2 2 4" xfId="24176"/>
    <cellStyle name="Bilješka 26 3 2 2 2 4 2" xfId="53947"/>
    <cellStyle name="Bilješka 26 3 2 2 2 5" xfId="36345"/>
    <cellStyle name="Bilješka 26 3 2 2 2 5 2" xfId="57137"/>
    <cellStyle name="Bilješka 26 3 2 2 2 6" xfId="60033"/>
    <cellStyle name="Bilješka 26 3 2 2 3" xfId="10071"/>
    <cellStyle name="Bilješka 26 3 2 2 3 2" xfId="17654"/>
    <cellStyle name="Bilješka 26 3 2 2 3 2 2" xfId="36348"/>
    <cellStyle name="Bilješka 26 3 2 2 3 2 3" xfId="53024"/>
    <cellStyle name="Bilješka 26 3 2 2 3 3" xfId="25776"/>
    <cellStyle name="Bilješka 26 3 2 2 3 3 2" xfId="55353"/>
    <cellStyle name="Bilješka 26 3 2 2 3 4" xfId="36347"/>
    <cellStyle name="Bilješka 26 3 2 2 3 4 2" xfId="58534"/>
    <cellStyle name="Bilješka 26 3 2 2 4" xfId="10730"/>
    <cellStyle name="Bilješka 26 3 2 2 4 2" xfId="18268"/>
    <cellStyle name="Bilješka 26 3 2 2 4 2 2" xfId="36350"/>
    <cellStyle name="Bilješka 26 3 2 2 4 3" xfId="26384"/>
    <cellStyle name="Bilješka 26 3 2 2 4 4" xfId="36349"/>
    <cellStyle name="Bilješka 26 3 2 2 4 5" xfId="48149"/>
    <cellStyle name="Bilješka 26 3 2 2 5" xfId="11653"/>
    <cellStyle name="Bilješka 26 3 2 2 5 2" xfId="19168"/>
    <cellStyle name="Bilješka 26 3 2 2 5 2 2" xfId="36352"/>
    <cellStyle name="Bilješka 26 3 2 2 5 3" xfId="27296"/>
    <cellStyle name="Bilješka 26 3 2 2 5 4" xfId="36351"/>
    <cellStyle name="Bilješka 26 3 2 2 5 5" xfId="48674"/>
    <cellStyle name="Bilješka 26 3 2 2 6" xfId="12547"/>
    <cellStyle name="Bilješka 26 3 2 2 6 2" xfId="20051"/>
    <cellStyle name="Bilješka 26 3 2 2 6 2 2" xfId="36354"/>
    <cellStyle name="Bilješka 26 3 2 2 6 3" xfId="28180"/>
    <cellStyle name="Bilješka 26 3 2 2 6 4" xfId="36353"/>
    <cellStyle name="Bilješka 26 3 2 2 6 5" xfId="50934"/>
    <cellStyle name="Bilješka 26 3 2 2 7" xfId="13643"/>
    <cellStyle name="Bilješka 26 3 2 2 7 2" xfId="21112"/>
    <cellStyle name="Bilješka 26 3 2 2 7 2 2" xfId="36356"/>
    <cellStyle name="Bilješka 26 3 2 2 7 3" xfId="29266"/>
    <cellStyle name="Bilješka 26 3 2 2 7 4" xfId="36355"/>
    <cellStyle name="Bilješka 26 3 2 2 7 5" xfId="56267"/>
    <cellStyle name="Bilješka 26 3 2 2 8" xfId="14459"/>
    <cellStyle name="Bilješka 26 3 2 2 8 2" xfId="21860"/>
    <cellStyle name="Bilješka 26 3 2 2 8 2 2" xfId="36358"/>
    <cellStyle name="Bilješka 26 3 2 2 8 3" xfId="30069"/>
    <cellStyle name="Bilješka 26 3 2 2 8 4" xfId="36357"/>
    <cellStyle name="Bilješka 26 3 2 2 9" xfId="14855"/>
    <cellStyle name="Bilješka 26 3 2 2 9 2" xfId="30461"/>
    <cellStyle name="Bilješka 26 3 2 2 9 3" xfId="36359"/>
    <cellStyle name="Bilješka 26 3 2 2_Hotel Fortuna" xfId="49952"/>
    <cellStyle name="Bilješka 26 3 2 3" xfId="8861"/>
    <cellStyle name="Bilješka 26 3 2 3 2" xfId="16062"/>
    <cellStyle name="Bilješka 26 3 2 3 2 2" xfId="36361"/>
    <cellStyle name="Bilješka 26 3 2 3 2 2 2" xfId="55355"/>
    <cellStyle name="Bilješka 26 3 2 3 2 3" xfId="58536"/>
    <cellStyle name="Bilješka 26 3 2 3 2 4" xfId="53026"/>
    <cellStyle name="Bilješka 26 3 2 3 3" xfId="16844"/>
    <cellStyle name="Bilješka 26 3 2 3 3 2" xfId="36362"/>
    <cellStyle name="Bilješka 26 3 2 3 3 3" xfId="51825"/>
    <cellStyle name="Bilješka 26 3 2 3 4" xfId="24380"/>
    <cellStyle name="Bilješka 26 3 2 3 4 2" xfId="54151"/>
    <cellStyle name="Bilješka 26 3 2 3 5" xfId="36360"/>
    <cellStyle name="Bilješka 26 3 2 3 5 2" xfId="57341"/>
    <cellStyle name="Bilješka 26 3 2 3 6" xfId="47469"/>
    <cellStyle name="Bilješka 26 3 2 4" xfId="9827"/>
    <cellStyle name="Bilješka 26 3 2 4 2" xfId="17440"/>
    <cellStyle name="Bilješka 26 3 2 4 2 2" xfId="36364"/>
    <cellStyle name="Bilješka 26 3 2 4 2 3" xfId="53023"/>
    <cellStyle name="Bilješka 26 3 2 4 3" xfId="25565"/>
    <cellStyle name="Bilješka 26 3 2 4 3 2" xfId="55352"/>
    <cellStyle name="Bilješka 26 3 2 4 4" xfId="36363"/>
    <cellStyle name="Bilješka 26 3 2 4 4 2" xfId="58533"/>
    <cellStyle name="Bilješka 26 3 2 4 5" xfId="48878"/>
    <cellStyle name="Bilješka 26 3 2 5" xfId="10771"/>
    <cellStyle name="Bilješka 26 3 2 5 2" xfId="18307"/>
    <cellStyle name="Bilješka 26 3 2 5 2 2" xfId="36366"/>
    <cellStyle name="Bilješka 26 3 2 5 3" xfId="26424"/>
    <cellStyle name="Bilješka 26 3 2 5 4" xfId="36365"/>
    <cellStyle name="Bilješka 26 3 2 5 5" xfId="50804"/>
    <cellStyle name="Bilješka 26 3 2 6" xfId="11545"/>
    <cellStyle name="Bilješka 26 3 2 6 2" xfId="19060"/>
    <cellStyle name="Bilješka 26 3 2 6 2 2" xfId="36368"/>
    <cellStyle name="Bilješka 26 3 2 6 3" xfId="27190"/>
    <cellStyle name="Bilješka 26 3 2 6 4" xfId="36367"/>
    <cellStyle name="Bilješka 26 3 2 6 5" xfId="56368"/>
    <cellStyle name="Bilješka 26 3 2 7" xfId="12438"/>
    <cellStyle name="Bilješka 26 3 2 7 2" xfId="19943"/>
    <cellStyle name="Bilješka 26 3 2 7 2 2" xfId="36370"/>
    <cellStyle name="Bilješka 26 3 2 7 3" xfId="28073"/>
    <cellStyle name="Bilješka 26 3 2 7 4" xfId="36369"/>
    <cellStyle name="Bilješka 26 3 2 8" xfId="13400"/>
    <cellStyle name="Bilješka 26 3 2 8 2" xfId="20873"/>
    <cellStyle name="Bilješka 26 3 2 8 2 2" xfId="36372"/>
    <cellStyle name="Bilješka 26 3 2 8 3" xfId="29025"/>
    <cellStyle name="Bilješka 26 3 2 8 4" xfId="36371"/>
    <cellStyle name="Bilješka 26 3 2 9" xfId="14634"/>
    <cellStyle name="Bilješka 26 3 2 9 2" xfId="22011"/>
    <cellStyle name="Bilješka 26 3 2 9 2 2" xfId="36374"/>
    <cellStyle name="Bilješka 26 3 2 9 3" xfId="30241"/>
    <cellStyle name="Bilješka 26 3 2 9 4" xfId="36373"/>
    <cellStyle name="Bilješka 26 3 2_Hotel Fortuna" xfId="50191"/>
    <cellStyle name="Bilješka 26 3 3" xfId="7891"/>
    <cellStyle name="Bilješka 26 3 3 10" xfId="14923"/>
    <cellStyle name="Bilješka 26 3 3 10 2" xfId="30528"/>
    <cellStyle name="Bilješka 26 3 3 10 3" xfId="36376"/>
    <cellStyle name="Bilješka 26 3 3 11" xfId="23776"/>
    <cellStyle name="Bilješka 26 3 3 12" xfId="36375"/>
    <cellStyle name="Bilješka 26 3 3 13" xfId="46662"/>
    <cellStyle name="Bilješka 26 3 3 14" xfId="59689"/>
    <cellStyle name="Bilješka 26 3 3 2" xfId="8075"/>
    <cellStyle name="Bilješka 26 3 3 2 10" xfId="22573"/>
    <cellStyle name="Bilješka 26 3 3 2 11" xfId="23414"/>
    <cellStyle name="Bilješka 26 3 3 2 12" xfId="36377"/>
    <cellStyle name="Bilješka 26 3 3 2 13" xfId="46877"/>
    <cellStyle name="Bilješka 26 3 3 2 14" xfId="59819"/>
    <cellStyle name="Bilješka 26 3 3 2 2" xfId="9253"/>
    <cellStyle name="Bilješka 26 3 3 2 2 2" xfId="16169"/>
    <cellStyle name="Bilješka 26 3 3 2 2 2 2" xfId="36379"/>
    <cellStyle name="Bilješka 26 3 3 2 2 2 2 2" xfId="55358"/>
    <cellStyle name="Bilješka 26 3 3 2 2 2 3" xfId="58539"/>
    <cellStyle name="Bilješka 26 3 3 2 2 2 4" xfId="53029"/>
    <cellStyle name="Bilješka 26 3 3 2 2 3" xfId="23747"/>
    <cellStyle name="Bilješka 26 3 3 2 2 3 2" xfId="51932"/>
    <cellStyle name="Bilješka 26 3 3 2 2 4" xfId="24487"/>
    <cellStyle name="Bilješka 26 3 3 2 2 4 2" xfId="54258"/>
    <cellStyle name="Bilješka 26 3 3 2 2 5" xfId="36378"/>
    <cellStyle name="Bilješka 26 3 3 2 2 5 2" xfId="57448"/>
    <cellStyle name="Bilješka 26 3 3 2 2 6" xfId="60092"/>
    <cellStyle name="Bilješka 26 3 3 2 3" xfId="9590"/>
    <cellStyle name="Bilješka 26 3 3 2 3 2" xfId="17226"/>
    <cellStyle name="Bilješka 26 3 3 2 3 2 2" xfId="36381"/>
    <cellStyle name="Bilješka 26 3 3 2 3 2 3" xfId="53028"/>
    <cellStyle name="Bilješka 26 3 3 2 3 3" xfId="25353"/>
    <cellStyle name="Bilješka 26 3 3 2 3 3 2" xfId="55357"/>
    <cellStyle name="Bilješka 26 3 3 2 3 4" xfId="36380"/>
    <cellStyle name="Bilješka 26 3 3 2 3 4 2" xfId="58538"/>
    <cellStyle name="Bilješka 26 3 3 2 4" xfId="8478"/>
    <cellStyle name="Bilješka 26 3 3 2 4 2" xfId="16951"/>
    <cellStyle name="Bilješka 26 3 3 2 4 2 2" xfId="36383"/>
    <cellStyle name="Bilješka 26 3 3 2 4 3" xfId="25067"/>
    <cellStyle name="Bilješka 26 3 3 2 4 4" xfId="36382"/>
    <cellStyle name="Bilješka 26 3 3 2 4 5" xfId="47702"/>
    <cellStyle name="Bilješka 26 3 3 2 5" xfId="11936"/>
    <cellStyle name="Bilješka 26 3 3 2 5 2" xfId="19451"/>
    <cellStyle name="Bilješka 26 3 3 2 5 2 2" xfId="36385"/>
    <cellStyle name="Bilješka 26 3 3 2 5 3" xfId="27576"/>
    <cellStyle name="Bilješka 26 3 3 2 5 4" xfId="36384"/>
    <cellStyle name="Bilješka 26 3 3 2 5 5" xfId="48985"/>
    <cellStyle name="Bilješka 26 3 3 2 6" xfId="12830"/>
    <cellStyle name="Bilješka 26 3 3 2 6 2" xfId="20334"/>
    <cellStyle name="Bilješka 26 3 3 2 6 2 2" xfId="36387"/>
    <cellStyle name="Bilješka 26 3 3 2 6 3" xfId="28460"/>
    <cellStyle name="Bilješka 26 3 3 2 6 4" xfId="36386"/>
    <cellStyle name="Bilješka 26 3 3 2 6 5" xfId="51294"/>
    <cellStyle name="Bilješka 26 3 3 2 7" xfId="13164"/>
    <cellStyle name="Bilješka 26 3 3 2 7 2" xfId="20647"/>
    <cellStyle name="Bilješka 26 3 3 2 7 2 2" xfId="36389"/>
    <cellStyle name="Bilješka 26 3 3 2 7 3" xfId="28791"/>
    <cellStyle name="Bilješka 26 3 3 2 7 4" xfId="36388"/>
    <cellStyle name="Bilješka 26 3 3 2 7 5" xfId="56709"/>
    <cellStyle name="Bilješka 26 3 3 2 8" xfId="10691"/>
    <cellStyle name="Bilješka 26 3 3 2 8 2" xfId="18229"/>
    <cellStyle name="Bilješka 26 3 3 2 8 2 2" xfId="36391"/>
    <cellStyle name="Bilješka 26 3 3 2 8 3" xfId="26347"/>
    <cellStyle name="Bilješka 26 3 3 2 8 4" xfId="36390"/>
    <cellStyle name="Bilješka 26 3 3 2 9" xfId="13920"/>
    <cellStyle name="Bilješka 26 3 3 2 9 2" xfId="29538"/>
    <cellStyle name="Bilješka 26 3 3 2 9 3" xfId="36392"/>
    <cellStyle name="Bilješka 26 3 3 2_Hotel Fortuna" xfId="49775"/>
    <cellStyle name="Bilješka 26 3 3 3" xfId="9069"/>
    <cellStyle name="Bilješka 26 3 3 3 2" xfId="15949"/>
    <cellStyle name="Bilješka 26 3 3 3 2 2" xfId="36394"/>
    <cellStyle name="Bilješka 26 3 3 3 2 2 2" xfId="55359"/>
    <cellStyle name="Bilješka 26 3 3 3 2 3" xfId="58540"/>
    <cellStyle name="Bilješka 26 3 3 3 2 4" xfId="53030"/>
    <cellStyle name="Bilješka 26 3 3 3 3" xfId="16746"/>
    <cellStyle name="Bilješka 26 3 3 3 3 2" xfId="36395"/>
    <cellStyle name="Bilješka 26 3 3 3 3 3" xfId="51712"/>
    <cellStyle name="Bilješka 26 3 3 3 4" xfId="24267"/>
    <cellStyle name="Bilješka 26 3 3 3 4 2" xfId="54038"/>
    <cellStyle name="Bilješka 26 3 3 3 5" xfId="36393"/>
    <cellStyle name="Bilješka 26 3 3 3 5 2" xfId="57228"/>
    <cellStyle name="Bilješka 26 3 3 3 6" xfId="47668"/>
    <cellStyle name="Bilješka 26 3 3 4" xfId="10161"/>
    <cellStyle name="Bilješka 26 3 3 4 2" xfId="17738"/>
    <cellStyle name="Bilješka 26 3 3 4 2 2" xfId="36397"/>
    <cellStyle name="Bilješka 26 3 3 4 2 3" xfId="53027"/>
    <cellStyle name="Bilješka 26 3 3 4 3" xfId="25858"/>
    <cellStyle name="Bilješka 26 3 3 4 3 2" xfId="55356"/>
    <cellStyle name="Bilješka 26 3 3 4 4" xfId="36396"/>
    <cellStyle name="Bilješka 26 3 3 4 4 2" xfId="58537"/>
    <cellStyle name="Bilješka 26 3 3 4 5" xfId="48765"/>
    <cellStyle name="Bilješka 26 3 3 5" xfId="10728"/>
    <cellStyle name="Bilješka 26 3 3 5 2" xfId="18266"/>
    <cellStyle name="Bilješka 26 3 3 5 2 2" xfId="36399"/>
    <cellStyle name="Bilješka 26 3 3 5 3" xfId="26382"/>
    <cellStyle name="Bilješka 26 3 3 5 4" xfId="36398"/>
    <cellStyle name="Bilješka 26 3 3 5 5" xfId="51076"/>
    <cellStyle name="Bilješka 26 3 3 6" xfId="11752"/>
    <cellStyle name="Bilješka 26 3 3 6 2" xfId="19267"/>
    <cellStyle name="Bilješka 26 3 3 6 2 2" xfId="36401"/>
    <cellStyle name="Bilješka 26 3 3 6 3" xfId="27394"/>
    <cellStyle name="Bilješka 26 3 3 6 4" xfId="36400"/>
    <cellStyle name="Bilješka 26 3 3 6 5" xfId="56527"/>
    <cellStyle name="Bilješka 26 3 3 7" xfId="12646"/>
    <cellStyle name="Bilješka 26 3 3 7 2" xfId="20150"/>
    <cellStyle name="Bilješka 26 3 3 7 2 2" xfId="36403"/>
    <cellStyle name="Bilješka 26 3 3 7 3" xfId="28278"/>
    <cellStyle name="Bilješka 26 3 3 7 4" xfId="36402"/>
    <cellStyle name="Bilješka 26 3 3 8" xfId="13732"/>
    <cellStyle name="Bilješka 26 3 3 8 2" xfId="21198"/>
    <cellStyle name="Bilješka 26 3 3 8 2 2" xfId="36405"/>
    <cellStyle name="Bilješka 26 3 3 8 3" xfId="29353"/>
    <cellStyle name="Bilješka 26 3 3 8 4" xfId="36404"/>
    <cellStyle name="Bilješka 26 3 3 9" xfId="14078"/>
    <cellStyle name="Bilješka 26 3 3 9 2" xfId="21514"/>
    <cellStyle name="Bilješka 26 3 3 9 2 2" xfId="36407"/>
    <cellStyle name="Bilješka 26 3 3 9 3" xfId="29695"/>
    <cellStyle name="Bilješka 26 3 3 9 4" xfId="36406"/>
    <cellStyle name="Bilješka 26 3 3_Hotel Fortuna" xfId="49497"/>
    <cellStyle name="Bilješka 26 3 4" xfId="8697"/>
    <cellStyle name="Bilješka 26 3 4 2" xfId="15713"/>
    <cellStyle name="Bilješka 26 3 4 2 2" xfId="36409"/>
    <cellStyle name="Bilješka 26 3 4 2 2 2" xfId="55360"/>
    <cellStyle name="Bilješka 26 3 4 2 3" xfId="58541"/>
    <cellStyle name="Bilješka 26 3 4 2 4" xfId="53031"/>
    <cellStyle name="Bilješka 26 3 4 3" xfId="22990"/>
    <cellStyle name="Bilješka 26 3 4 3 2" xfId="51476"/>
    <cellStyle name="Bilješka 26 3 4 4" xfId="24031"/>
    <cellStyle name="Bilješka 26 3 4 4 2" xfId="51303"/>
    <cellStyle name="Bilješka 26 3 4 5" xfId="36408"/>
    <cellStyle name="Bilješka 26 3 4 5 2" xfId="56992"/>
    <cellStyle name="Bilješka 26 3 4 6" xfId="48080"/>
    <cellStyle name="Bilješka 26 3 4 7" xfId="59954"/>
    <cellStyle name="Bilješka 26 3 5" xfId="10069"/>
    <cellStyle name="Bilješka 26 3 5 2" xfId="17652"/>
    <cellStyle name="Bilješka 26 3 5 2 2" xfId="36411"/>
    <cellStyle name="Bilješka 26 3 5 2 3" xfId="53022"/>
    <cellStyle name="Bilješka 26 3 5 3" xfId="25774"/>
    <cellStyle name="Bilješka 26 3 5 3 2" xfId="55351"/>
    <cellStyle name="Bilješka 26 3 5 4" xfId="36410"/>
    <cellStyle name="Bilješka 26 3 5 4 2" xfId="58532"/>
    <cellStyle name="Bilješka 26 3 5 5" xfId="48527"/>
    <cellStyle name="Bilješka 26 3 6" xfId="11129"/>
    <cellStyle name="Bilješka 26 3 6 2" xfId="18656"/>
    <cellStyle name="Bilješka 26 3 6 2 2" xfId="36413"/>
    <cellStyle name="Bilješka 26 3 6 3" xfId="26778"/>
    <cellStyle name="Bilješka 26 3 6 4" xfId="36412"/>
    <cellStyle name="Bilješka 26 3 6 5" xfId="50510"/>
    <cellStyle name="Bilješka 26 3 7" xfId="11381"/>
    <cellStyle name="Bilješka 26 3 7 2" xfId="18896"/>
    <cellStyle name="Bilješka 26 3 7 2 2" xfId="36415"/>
    <cellStyle name="Bilješka 26 3 7 3" xfId="27028"/>
    <cellStyle name="Bilješka 26 3 7 4" xfId="36414"/>
    <cellStyle name="Bilješka 26 3 7 5" xfId="50548"/>
    <cellStyle name="Bilješka 26 3 8" xfId="12273"/>
    <cellStyle name="Bilješka 26 3 8 2" xfId="19778"/>
    <cellStyle name="Bilješka 26 3 8 2 2" xfId="36417"/>
    <cellStyle name="Bilješka 26 3 8 3" xfId="27910"/>
    <cellStyle name="Bilješka 26 3 8 4" xfId="36416"/>
    <cellStyle name="Bilješka 26 3 9" xfId="13641"/>
    <cellStyle name="Bilješka 26 3 9 2" xfId="21110"/>
    <cellStyle name="Bilješka 26 3 9 2 2" xfId="36419"/>
    <cellStyle name="Bilješka 26 3 9 3" xfId="29264"/>
    <cellStyle name="Bilješka 26 3 9 4" xfId="36418"/>
    <cellStyle name="Bilješka 26 3_Hotel Fortuna" xfId="49504"/>
    <cellStyle name="Bilješka 26 4" xfId="7586"/>
    <cellStyle name="Bilješka 26 4 10" xfId="14082"/>
    <cellStyle name="Bilješka 26 4 10 2" xfId="21518"/>
    <cellStyle name="Bilješka 26 4 10 2 2" xfId="36422"/>
    <cellStyle name="Bilješka 26 4 10 3" xfId="29699"/>
    <cellStyle name="Bilješka 26 4 10 4" xfId="36421"/>
    <cellStyle name="Bilješka 26 4 11" xfId="14873"/>
    <cellStyle name="Bilješka 26 4 11 2" xfId="30479"/>
    <cellStyle name="Bilješka 26 4 11 3" xfId="36423"/>
    <cellStyle name="Bilješka 26 4 12" xfId="23060"/>
    <cellStyle name="Bilješka 26 4 13" xfId="36420"/>
    <cellStyle name="Bilješka 26 4 14" xfId="46487"/>
    <cellStyle name="Bilješka 26 4 15" xfId="59478"/>
    <cellStyle name="Bilješka 26 4 2" xfId="7779"/>
    <cellStyle name="Bilješka 26 4 2 10" xfId="14393"/>
    <cellStyle name="Bilješka 26 4 2 10 2" xfId="21798"/>
    <cellStyle name="Bilješka 26 4 2 10 2 2" xfId="36426"/>
    <cellStyle name="Bilješka 26 4 2 10 3" xfId="30003"/>
    <cellStyle name="Bilješka 26 4 2 10 4" xfId="36425"/>
    <cellStyle name="Bilješka 26 4 2 11" xfId="15198"/>
    <cellStyle name="Bilješka 26 4 2 11 2" xfId="30799"/>
    <cellStyle name="Bilješka 26 4 2 11 3" xfId="36427"/>
    <cellStyle name="Bilješka 26 4 2 12" xfId="23792"/>
    <cellStyle name="Bilješka 26 4 2 13" xfId="36424"/>
    <cellStyle name="Bilješka 26 4 2 14" xfId="46863"/>
    <cellStyle name="Bilješka 26 4 2 15" xfId="59624"/>
    <cellStyle name="Bilješka 26 4 2 2" xfId="8019"/>
    <cellStyle name="Bilješka 26 4 2 2 10" xfId="15216"/>
    <cellStyle name="Bilješka 26 4 2 2 10 2" xfId="30817"/>
    <cellStyle name="Bilješka 26 4 2 2 10 3" xfId="36429"/>
    <cellStyle name="Bilješka 26 4 2 2 11" xfId="23735"/>
    <cellStyle name="Bilješka 26 4 2 2 12" xfId="36428"/>
    <cellStyle name="Bilješka 26 4 2 2 13" xfId="47108"/>
    <cellStyle name="Bilješka 26 4 2 2 14" xfId="59786"/>
    <cellStyle name="Bilješka 26 4 2 2 2" xfId="8335"/>
    <cellStyle name="Bilješka 26 4 2 2 2 10" xfId="23252"/>
    <cellStyle name="Bilješka 26 4 2 2 2 11" xfId="24008"/>
    <cellStyle name="Bilješka 26 4 2 2 2 12" xfId="36430"/>
    <cellStyle name="Bilješka 26 4 2 2 2 13" xfId="47200"/>
    <cellStyle name="Bilješka 26 4 2 2 2 14" xfId="59946"/>
    <cellStyle name="Bilješka 26 4 2 2 2 2" xfId="9513"/>
    <cellStyle name="Bilješka 26 4 2 2 2 2 2" xfId="16507"/>
    <cellStyle name="Bilješka 26 4 2 2 2 2 2 2" xfId="36432"/>
    <cellStyle name="Bilješka 26 4 2 2 2 2 2 2 2" xfId="55365"/>
    <cellStyle name="Bilješka 26 4 2 2 2 2 2 3" xfId="58546"/>
    <cellStyle name="Bilješka 26 4 2 2 2 2 2 4" xfId="53036"/>
    <cellStyle name="Bilješka 26 4 2 2 2 2 3" xfId="22505"/>
    <cellStyle name="Bilješka 26 4 2 2 2 2 3 2" xfId="52270"/>
    <cellStyle name="Bilješka 26 4 2 2 2 2 4" xfId="24825"/>
    <cellStyle name="Bilješka 26 4 2 2 2 2 4 2" xfId="54596"/>
    <cellStyle name="Bilješka 26 4 2 2 2 2 5" xfId="36431"/>
    <cellStyle name="Bilješka 26 4 2 2 2 2 5 2" xfId="57786"/>
    <cellStyle name="Bilješka 26 4 2 2 2 2 6" xfId="60270"/>
    <cellStyle name="Bilješka 26 4 2 2 2 3" xfId="8607"/>
    <cellStyle name="Bilješka 26 4 2 2 2 3 2" xfId="17122"/>
    <cellStyle name="Bilješka 26 4 2 2 2 3 2 2" xfId="36434"/>
    <cellStyle name="Bilješka 26 4 2 2 2 3 2 3" xfId="53035"/>
    <cellStyle name="Bilješka 26 4 2 2 2 3 3" xfId="25192"/>
    <cellStyle name="Bilješka 26 4 2 2 2 3 3 2" xfId="55364"/>
    <cellStyle name="Bilješka 26 4 2 2 2 3 4" xfId="36433"/>
    <cellStyle name="Bilješka 26 4 2 2 2 3 4 2" xfId="58545"/>
    <cellStyle name="Bilješka 26 4 2 2 2 4" xfId="8502"/>
    <cellStyle name="Bilješka 26 4 2 2 2 4 2" xfId="15553"/>
    <cellStyle name="Bilješka 26 4 2 2 2 4 2 2" xfId="36436"/>
    <cellStyle name="Bilješka 26 4 2 2 2 4 3" xfId="25090"/>
    <cellStyle name="Bilješka 26 4 2 2 2 4 4" xfId="36435"/>
    <cellStyle name="Bilješka 26 4 2 2 2 4 5" xfId="47919"/>
    <cellStyle name="Bilješka 26 4 2 2 2 5" xfId="12196"/>
    <cellStyle name="Bilješka 26 4 2 2 2 5 2" xfId="19711"/>
    <cellStyle name="Bilješka 26 4 2 2 2 5 2 2" xfId="36438"/>
    <cellStyle name="Bilješka 26 4 2 2 2 5 3" xfId="27833"/>
    <cellStyle name="Bilješka 26 4 2 2 2 5 4" xfId="36437"/>
    <cellStyle name="Bilješka 26 4 2 2 2 5 5" xfId="49326"/>
    <cellStyle name="Bilješka 26 4 2 2 2 6" xfId="13090"/>
    <cellStyle name="Bilješka 26 4 2 2 2 6 2" xfId="20594"/>
    <cellStyle name="Bilješka 26 4 2 2 2 6 2 2" xfId="36440"/>
    <cellStyle name="Bilješka 26 4 2 2 2 6 3" xfId="28717"/>
    <cellStyle name="Bilješka 26 4 2 2 2 6 4" xfId="36439"/>
    <cellStyle name="Bilješka 26 4 2 2 2 6 5" xfId="51221"/>
    <cellStyle name="Bilješka 26 4 2 2 2 7" xfId="11419"/>
    <cellStyle name="Bilješka 26 4 2 2 2 7 2" xfId="18934"/>
    <cellStyle name="Bilješka 26 4 2 2 2 7 2 2" xfId="36442"/>
    <cellStyle name="Bilješka 26 4 2 2 2 7 3" xfId="27065"/>
    <cellStyle name="Bilješka 26 4 2 2 2 7 4" xfId="36441"/>
    <cellStyle name="Bilješka 26 4 2 2 2 7 5" xfId="56969"/>
    <cellStyle name="Bilješka 26 4 2 2 2 8" xfId="10601"/>
    <cellStyle name="Bilješka 26 4 2 2 2 8 2" xfId="18141"/>
    <cellStyle name="Bilješka 26 4 2 2 2 8 2 2" xfId="36444"/>
    <cellStyle name="Bilješka 26 4 2 2 2 8 3" xfId="26258"/>
    <cellStyle name="Bilješka 26 4 2 2 2 8 4" xfId="36443"/>
    <cellStyle name="Bilješka 26 4 2 2 2 9" xfId="12244"/>
    <cellStyle name="Bilješka 26 4 2 2 2 9 2" xfId="27881"/>
    <cellStyle name="Bilješka 26 4 2 2 2 9 3" xfId="36445"/>
    <cellStyle name="Bilješka 26 4 2 2 2_Hotel Fortuna" xfId="49677"/>
    <cellStyle name="Bilješka 26 4 2 2 3" xfId="9197"/>
    <cellStyle name="Bilješka 26 4 2 2 3 2" xfId="16411"/>
    <cellStyle name="Bilješka 26 4 2 2 3 2 2" xfId="36447"/>
    <cellStyle name="Bilješka 26 4 2 2 3 2 2 2" xfId="55366"/>
    <cellStyle name="Bilješka 26 4 2 2 3 2 3" xfId="58547"/>
    <cellStyle name="Bilješka 26 4 2 2 3 2 4" xfId="53037"/>
    <cellStyle name="Bilješka 26 4 2 2 3 3" xfId="17044"/>
    <cellStyle name="Bilješka 26 4 2 2 3 3 2" xfId="36448"/>
    <cellStyle name="Bilješka 26 4 2 2 3 3 3" xfId="52174"/>
    <cellStyle name="Bilješka 26 4 2 2 3 4" xfId="24729"/>
    <cellStyle name="Bilješka 26 4 2 2 3 4 2" xfId="54500"/>
    <cellStyle name="Bilješka 26 4 2 2 3 5" xfId="36446"/>
    <cellStyle name="Bilješka 26 4 2 2 3 5 2" xfId="57690"/>
    <cellStyle name="Bilješka 26 4 2 2 3 6" xfId="47639"/>
    <cellStyle name="Bilješka 26 4 2 2 4" xfId="9527"/>
    <cellStyle name="Bilješka 26 4 2 2 4 2" xfId="17169"/>
    <cellStyle name="Bilješka 26 4 2 2 4 2 2" xfId="36450"/>
    <cellStyle name="Bilješka 26 4 2 2 4 2 3" xfId="53034"/>
    <cellStyle name="Bilješka 26 4 2 2 4 3" xfId="25296"/>
    <cellStyle name="Bilješka 26 4 2 2 4 3 2" xfId="55363"/>
    <cellStyle name="Bilješka 26 4 2 2 4 4" xfId="36449"/>
    <cellStyle name="Bilješka 26 4 2 2 4 4 2" xfId="58544"/>
    <cellStyle name="Bilješka 26 4 2 2 4 5" xfId="49229"/>
    <cellStyle name="Bilješka 26 4 2 2 5" xfId="11075"/>
    <cellStyle name="Bilješka 26 4 2 2 5 2" xfId="18603"/>
    <cellStyle name="Bilješka 26 4 2 2 5 2 2" xfId="36452"/>
    <cellStyle name="Bilješka 26 4 2 2 5 3" xfId="26724"/>
    <cellStyle name="Bilješka 26 4 2 2 5 4" xfId="36451"/>
    <cellStyle name="Bilješka 26 4 2 2 5 5" xfId="51162"/>
    <cellStyle name="Bilješka 26 4 2 2 6" xfId="11880"/>
    <cellStyle name="Bilješka 26 4 2 2 6 2" xfId="19395"/>
    <cellStyle name="Bilješka 26 4 2 2 6 2 2" xfId="36454"/>
    <cellStyle name="Bilješka 26 4 2 2 6 3" xfId="27520"/>
    <cellStyle name="Bilješka 26 4 2 2 6 4" xfId="36453"/>
    <cellStyle name="Bilješka 26 4 2 2 6 5" xfId="56653"/>
    <cellStyle name="Bilješka 26 4 2 2 7" xfId="12774"/>
    <cellStyle name="Bilješka 26 4 2 2 7 2" xfId="20278"/>
    <cellStyle name="Bilješka 26 4 2 2 7 2 2" xfId="36456"/>
    <cellStyle name="Bilješka 26 4 2 2 7 3" xfId="28404"/>
    <cellStyle name="Bilješka 26 4 2 2 7 4" xfId="36455"/>
    <cellStyle name="Bilješka 26 4 2 2 8" xfId="13104"/>
    <cellStyle name="Bilješka 26 4 2 2 8 2" xfId="20608"/>
    <cellStyle name="Bilješka 26 4 2 2 8 2 2" xfId="36458"/>
    <cellStyle name="Bilješka 26 4 2 2 8 3" xfId="28731"/>
    <cellStyle name="Bilješka 26 4 2 2 8 4" xfId="36457"/>
    <cellStyle name="Bilješka 26 4 2 2 9" xfId="14669"/>
    <cellStyle name="Bilješka 26 4 2 2 9 2" xfId="22045"/>
    <cellStyle name="Bilješka 26 4 2 2 9 2 2" xfId="36460"/>
    <cellStyle name="Bilješka 26 4 2 2 9 3" xfId="30276"/>
    <cellStyle name="Bilješka 26 4 2 2 9 4" xfId="36459"/>
    <cellStyle name="Bilješka 26 4 2 2_Hotel Fortuna" xfId="50216"/>
    <cellStyle name="Bilješka 26 4 2 3" xfId="8102"/>
    <cellStyle name="Bilješka 26 4 2 3 10" xfId="22470"/>
    <cellStyle name="Bilješka 26 4 2 3 11" xfId="22989"/>
    <cellStyle name="Bilješka 26 4 2 3 12" xfId="36461"/>
    <cellStyle name="Bilješka 26 4 2 3 13" xfId="46902"/>
    <cellStyle name="Bilješka 26 4 2 3 2" xfId="9280"/>
    <cellStyle name="Bilješka 26 4 2 3 2 2" xfId="16550"/>
    <cellStyle name="Bilješka 26 4 2 3 2 2 2" xfId="36463"/>
    <cellStyle name="Bilješka 26 4 2 3 2 2 2 2" xfId="53039"/>
    <cellStyle name="Bilješka 26 4 2 3 2 2 3" xfId="55368"/>
    <cellStyle name="Bilješka 26 4 2 3 2 2 4" xfId="58549"/>
    <cellStyle name="Bilješka 26 4 2 3 2 2 5" xfId="47352"/>
    <cellStyle name="Bilješka 26 4 2 3 2 3" xfId="22965"/>
    <cellStyle name="Bilješka 26 4 2 3 2 4" xfId="24868"/>
    <cellStyle name="Bilješka 26 4 2 3 2 4 2" xfId="48322"/>
    <cellStyle name="Bilješka 26 4 2 3 2 5" xfId="36462"/>
    <cellStyle name="Bilješka 26 4 2 3 2 5 2" xfId="49369"/>
    <cellStyle name="Bilješka 26 4 2 3 2 6" xfId="54639"/>
    <cellStyle name="Bilješka 26 4 2 3 2 7" xfId="57829"/>
    <cellStyle name="Bilješka 26 4 2 3 2 8" xfId="47243"/>
    <cellStyle name="Bilješka 26 4 2 3 2 9" xfId="60303"/>
    <cellStyle name="Bilješka 26 4 2 3 2_Hotel Fortuna" xfId="49861"/>
    <cellStyle name="Bilješka 26 4 2 3 3" xfId="10312"/>
    <cellStyle name="Bilješka 26 4 2 3 3 2" xfId="16195"/>
    <cellStyle name="Bilješka 26 4 2 3 3 2 2" xfId="36465"/>
    <cellStyle name="Bilješka 26 4 2 3 3 2 2 2" xfId="55369"/>
    <cellStyle name="Bilješka 26 4 2 3 3 2 3" xfId="58550"/>
    <cellStyle name="Bilješka 26 4 2 3 3 2 4" xfId="53040"/>
    <cellStyle name="Bilješka 26 4 2 3 3 3" xfId="22905"/>
    <cellStyle name="Bilješka 26 4 2 3 3 3 2" xfId="51958"/>
    <cellStyle name="Bilješka 26 4 2 3 3 4" xfId="24513"/>
    <cellStyle name="Bilješka 26 4 2 3 3 4 2" xfId="54284"/>
    <cellStyle name="Bilješka 26 4 2 3 3 5" xfId="36464"/>
    <cellStyle name="Bilješka 26 4 2 3 3 5 2" xfId="57474"/>
    <cellStyle name="Bilješka 26 4 2 3 3 6" xfId="48051"/>
    <cellStyle name="Bilješka 26 4 2 3 3 7" xfId="60109"/>
    <cellStyle name="Bilješka 26 4 2 3 4" xfId="11181"/>
    <cellStyle name="Bilješka 26 4 2 3 4 2" xfId="18708"/>
    <cellStyle name="Bilješka 26 4 2 3 4 2 2" xfId="36467"/>
    <cellStyle name="Bilješka 26 4 2 3 4 2 3" xfId="53038"/>
    <cellStyle name="Bilješka 26 4 2 3 4 3" xfId="26830"/>
    <cellStyle name="Bilješka 26 4 2 3 4 3 2" xfId="55367"/>
    <cellStyle name="Bilješka 26 4 2 3 4 4" xfId="36466"/>
    <cellStyle name="Bilješka 26 4 2 3 4 4 2" xfId="58548"/>
    <cellStyle name="Bilješka 26 4 2 3 4 5" xfId="49012"/>
    <cellStyle name="Bilješka 26 4 2 3 5" xfId="11963"/>
    <cellStyle name="Bilješka 26 4 2 3 5 2" xfId="19478"/>
    <cellStyle name="Bilješka 26 4 2 3 5 2 2" xfId="36469"/>
    <cellStyle name="Bilješka 26 4 2 3 5 3" xfId="27602"/>
    <cellStyle name="Bilješka 26 4 2 3 5 4" xfId="36468"/>
    <cellStyle name="Bilješka 26 4 2 3 5 5" xfId="50989"/>
    <cellStyle name="Bilješka 26 4 2 3 6" xfId="12857"/>
    <cellStyle name="Bilješka 26 4 2 3 6 2" xfId="20361"/>
    <cellStyle name="Bilješka 26 4 2 3 6 2 2" xfId="36471"/>
    <cellStyle name="Bilješka 26 4 2 3 6 3" xfId="28486"/>
    <cellStyle name="Bilješka 26 4 2 3 6 4" xfId="36470"/>
    <cellStyle name="Bilješka 26 4 2 3 6 5" xfId="56736"/>
    <cellStyle name="Bilješka 26 4 2 3 7" xfId="13882"/>
    <cellStyle name="Bilješka 26 4 2 3 7 2" xfId="21345"/>
    <cellStyle name="Bilješka 26 4 2 3 7 2 2" xfId="36473"/>
    <cellStyle name="Bilješka 26 4 2 3 7 3" xfId="29501"/>
    <cellStyle name="Bilješka 26 4 2 3 7 4" xfId="36472"/>
    <cellStyle name="Bilješka 26 4 2 3 8" xfId="14631"/>
    <cellStyle name="Bilješka 26 4 2 3 8 2" xfId="22008"/>
    <cellStyle name="Bilješka 26 4 2 3 8 2 2" xfId="36475"/>
    <cellStyle name="Bilješka 26 4 2 3 8 3" xfId="30238"/>
    <cellStyle name="Bilješka 26 4 2 3 8 4" xfId="36474"/>
    <cellStyle name="Bilješka 26 4 2 3 9" xfId="15465"/>
    <cellStyle name="Bilješka 26 4 2 3 9 2" xfId="31063"/>
    <cellStyle name="Bilješka 26 4 2 3 9 3" xfId="36476"/>
    <cellStyle name="Bilješka 26 4 2 3_Hotel Fortuna" xfId="50411"/>
    <cellStyle name="Bilješka 26 4 2 4" xfId="8957"/>
    <cellStyle name="Bilješka 26 4 2 4 2" xfId="16155"/>
    <cellStyle name="Bilješka 26 4 2 4 2 2" xfId="36478"/>
    <cellStyle name="Bilješka 26 4 2 4 2 2 2" xfId="55370"/>
    <cellStyle name="Bilješka 26 4 2 4 2 3" xfId="58551"/>
    <cellStyle name="Bilješka 26 4 2 4 2 4" xfId="53041"/>
    <cellStyle name="Bilješka 26 4 2 4 3" xfId="16935"/>
    <cellStyle name="Bilješka 26 4 2 4 3 2" xfId="36479"/>
    <cellStyle name="Bilješka 26 4 2 4 3 3" xfId="51918"/>
    <cellStyle name="Bilješka 26 4 2 4 4" xfId="24473"/>
    <cellStyle name="Bilješka 26 4 2 4 4 2" xfId="54244"/>
    <cellStyle name="Bilješka 26 4 2 4 5" xfId="36477"/>
    <cellStyle name="Bilješka 26 4 2 4 5 2" xfId="57434"/>
    <cellStyle name="Bilješka 26 4 2 4 6" xfId="47852"/>
    <cellStyle name="Bilješka 26 4 2 5" xfId="9878"/>
    <cellStyle name="Bilješka 26 4 2 5 2" xfId="17485"/>
    <cellStyle name="Bilješka 26 4 2 5 2 2" xfId="36481"/>
    <cellStyle name="Bilješka 26 4 2 5 2 3" xfId="53033"/>
    <cellStyle name="Bilješka 26 4 2 5 3" xfId="25610"/>
    <cellStyle name="Bilješka 26 4 2 5 3 2" xfId="55362"/>
    <cellStyle name="Bilješka 26 4 2 5 4" xfId="36480"/>
    <cellStyle name="Bilješka 26 4 2 5 4 2" xfId="58543"/>
    <cellStyle name="Bilješka 26 4 2 5 5" xfId="48971"/>
    <cellStyle name="Bilješka 26 4 2 6" xfId="10832"/>
    <cellStyle name="Bilješka 26 4 2 6 2" xfId="18367"/>
    <cellStyle name="Bilješka 26 4 2 6 2 2" xfId="36483"/>
    <cellStyle name="Bilješka 26 4 2 6 3" xfId="26485"/>
    <cellStyle name="Bilješka 26 4 2 6 4" xfId="36482"/>
    <cellStyle name="Bilješka 26 4 2 6 5" xfId="50887"/>
    <cellStyle name="Bilješka 26 4 2 7" xfId="11640"/>
    <cellStyle name="Bilješka 26 4 2 7 2" xfId="19155"/>
    <cellStyle name="Bilješka 26 4 2 7 2 2" xfId="36485"/>
    <cellStyle name="Bilješka 26 4 2 7 3" xfId="27283"/>
    <cellStyle name="Bilješka 26 4 2 7 4" xfId="36484"/>
    <cellStyle name="Bilješka 26 4 2 7 5" xfId="56276"/>
    <cellStyle name="Bilješka 26 4 2 8" xfId="12534"/>
    <cellStyle name="Bilješka 26 4 2 8 2" xfId="20038"/>
    <cellStyle name="Bilješka 26 4 2 8 2 2" xfId="36487"/>
    <cellStyle name="Bilješka 26 4 2 8 3" xfId="28167"/>
    <cellStyle name="Bilješka 26 4 2 8 4" xfId="36486"/>
    <cellStyle name="Bilješka 26 4 2 9" xfId="13450"/>
    <cellStyle name="Bilješka 26 4 2 9 2" xfId="20921"/>
    <cellStyle name="Bilješka 26 4 2 9 2 2" xfId="36489"/>
    <cellStyle name="Bilješka 26 4 2 9 3" xfId="29075"/>
    <cellStyle name="Bilješka 26 4 2 9 4" xfId="36488"/>
    <cellStyle name="Bilješka 26 4 2_Hotel Fortuna" xfId="49800"/>
    <cellStyle name="Bilješka 26 4 3" xfId="7826"/>
    <cellStyle name="Bilješka 26 4 3 10" xfId="22599"/>
    <cellStyle name="Bilješka 26 4 3 11" xfId="23628"/>
    <cellStyle name="Bilješka 26 4 3 12" xfId="36490"/>
    <cellStyle name="Bilješka 26 4 3 13" xfId="46588"/>
    <cellStyle name="Bilješka 26 4 3 14" xfId="59655"/>
    <cellStyle name="Bilješka 26 4 3 2" xfId="9004"/>
    <cellStyle name="Bilješka 26 4 3 2 2" xfId="15872"/>
    <cellStyle name="Bilješka 26 4 3 2 2 2" xfId="36492"/>
    <cellStyle name="Bilješka 26 4 3 2 2 2 2" xfId="55372"/>
    <cellStyle name="Bilješka 26 4 3 2 2 3" xfId="58553"/>
    <cellStyle name="Bilješka 26 4 3 2 2 4" xfId="53043"/>
    <cellStyle name="Bilješka 26 4 3 2 3" xfId="22909"/>
    <cellStyle name="Bilješka 26 4 3 2 3 2" xfId="51635"/>
    <cellStyle name="Bilješka 26 4 3 2 4" xfId="24190"/>
    <cellStyle name="Bilješka 26 4 3 2 4 2" xfId="53961"/>
    <cellStyle name="Bilješka 26 4 3 2 5" xfId="36491"/>
    <cellStyle name="Bilješka 26 4 3 2 5 2" xfId="57151"/>
    <cellStyle name="Bilješka 26 4 3 2 6" xfId="60044"/>
    <cellStyle name="Bilješka 26 4 3 3" xfId="10282"/>
    <cellStyle name="Bilješka 26 4 3 3 2" xfId="17843"/>
    <cellStyle name="Bilješka 26 4 3 3 2 2" xfId="36494"/>
    <cellStyle name="Bilješka 26 4 3 3 2 3" xfId="53042"/>
    <cellStyle name="Bilješka 26 4 3 3 3" xfId="25961"/>
    <cellStyle name="Bilješka 26 4 3 3 3 2" xfId="55371"/>
    <cellStyle name="Bilješka 26 4 3 3 4" xfId="36493"/>
    <cellStyle name="Bilješka 26 4 3 3 4 2" xfId="58552"/>
    <cellStyle name="Bilješka 26 4 3 4" xfId="10770"/>
    <cellStyle name="Bilješka 26 4 3 4 2" xfId="18306"/>
    <cellStyle name="Bilješka 26 4 3 4 2 2" xfId="36496"/>
    <cellStyle name="Bilješka 26 4 3 4 3" xfId="26423"/>
    <cellStyle name="Bilješka 26 4 3 4 4" xfId="36495"/>
    <cellStyle name="Bilješka 26 4 3 4 5" xfId="48031"/>
    <cellStyle name="Bilješka 26 4 3 5" xfId="11687"/>
    <cellStyle name="Bilješka 26 4 3 5 2" xfId="19202"/>
    <cellStyle name="Bilješka 26 4 3 5 2 2" xfId="36498"/>
    <cellStyle name="Bilješka 26 4 3 5 3" xfId="27329"/>
    <cellStyle name="Bilješka 26 4 3 5 4" xfId="36497"/>
    <cellStyle name="Bilješka 26 4 3 5 5" xfId="48688"/>
    <cellStyle name="Bilješka 26 4 3 6" xfId="12581"/>
    <cellStyle name="Bilješka 26 4 3 6 2" xfId="20085"/>
    <cellStyle name="Bilješka 26 4 3 6 2 2" xfId="36500"/>
    <cellStyle name="Bilješka 26 4 3 6 3" xfId="28213"/>
    <cellStyle name="Bilješka 26 4 3 6 4" xfId="36499"/>
    <cellStyle name="Bilješka 26 4 3 6 5" xfId="51159"/>
    <cellStyle name="Bilješka 26 4 3 7" xfId="13854"/>
    <cellStyle name="Bilješka 26 4 3 7 2" xfId="21317"/>
    <cellStyle name="Bilješka 26 4 3 7 2 2" xfId="36502"/>
    <cellStyle name="Bilješka 26 4 3 7 3" xfId="29473"/>
    <cellStyle name="Bilješka 26 4 3 7 4" xfId="36501"/>
    <cellStyle name="Bilješka 26 4 3 7 5" xfId="56233"/>
    <cellStyle name="Bilješka 26 4 3 8" xfId="13926"/>
    <cellStyle name="Bilješka 26 4 3 8 2" xfId="21386"/>
    <cellStyle name="Bilješka 26 4 3 8 2 2" xfId="36504"/>
    <cellStyle name="Bilješka 26 4 3 8 3" xfId="29544"/>
    <cellStyle name="Bilješka 26 4 3 8 4" xfId="36503"/>
    <cellStyle name="Bilješka 26 4 3 9" xfId="15398"/>
    <cellStyle name="Bilješka 26 4 3 9 2" xfId="30997"/>
    <cellStyle name="Bilješka 26 4 3 9 3" xfId="36505"/>
    <cellStyle name="Bilješka 26 4 3_Hotel Fortuna" xfId="50433"/>
    <cellStyle name="Bilješka 26 4 4" xfId="8758"/>
    <cellStyle name="Bilješka 26 4 4 2" xfId="15766"/>
    <cellStyle name="Bilješka 26 4 4 2 2" xfId="36507"/>
    <cellStyle name="Bilješka 26 4 4 2 2 2" xfId="55373"/>
    <cellStyle name="Bilješka 26 4 4 2 3" xfId="58554"/>
    <cellStyle name="Bilješka 26 4 4 2 4" xfId="53044"/>
    <cellStyle name="Bilješka 26 4 4 3" xfId="16642"/>
    <cellStyle name="Bilješka 26 4 4 3 2" xfId="36508"/>
    <cellStyle name="Bilješka 26 4 4 3 3" xfId="51529"/>
    <cellStyle name="Bilješka 26 4 4 4" xfId="24084"/>
    <cellStyle name="Bilješka 26 4 4 4 2" xfId="51007"/>
    <cellStyle name="Bilješka 26 4 4 5" xfId="36506"/>
    <cellStyle name="Bilješka 26 4 4 5 2" xfId="57045"/>
    <cellStyle name="Bilješka 26 4 4 6" xfId="47622"/>
    <cellStyle name="Bilješka 26 4 5" xfId="9677"/>
    <cellStyle name="Bilješka 26 4 5 2" xfId="17303"/>
    <cellStyle name="Bilješka 26 4 5 2 2" xfId="36510"/>
    <cellStyle name="Bilješka 26 4 5 2 3" xfId="53032"/>
    <cellStyle name="Bilješka 26 4 5 3" xfId="25429"/>
    <cellStyle name="Bilješka 26 4 5 3 2" xfId="55361"/>
    <cellStyle name="Bilješka 26 4 5 4" xfId="36509"/>
    <cellStyle name="Bilješka 26 4 5 4 2" xfId="58542"/>
    <cellStyle name="Bilješka 26 4 5 5" xfId="48581"/>
    <cellStyle name="Bilješka 26 4 6" xfId="11301"/>
    <cellStyle name="Bilješka 26 4 6 2" xfId="18825"/>
    <cellStyle name="Bilješka 26 4 6 2 2" xfId="36512"/>
    <cellStyle name="Bilješka 26 4 6 3" xfId="26949"/>
    <cellStyle name="Bilješka 26 4 6 4" xfId="36511"/>
    <cellStyle name="Bilješka 26 4 6 5" xfId="51342"/>
    <cellStyle name="Bilješka 26 4 7" xfId="11442"/>
    <cellStyle name="Bilješka 26 4 7 2" xfId="18957"/>
    <cellStyle name="Bilješka 26 4 7 2 2" xfId="36514"/>
    <cellStyle name="Bilješka 26 4 7 3" xfId="27088"/>
    <cellStyle name="Bilješka 26 4 7 4" xfId="36513"/>
    <cellStyle name="Bilješka 26 4 7 5" xfId="56467"/>
    <cellStyle name="Bilješka 26 4 8" xfId="12335"/>
    <cellStyle name="Bilješka 26 4 8 2" xfId="19840"/>
    <cellStyle name="Bilješka 26 4 8 2 2" xfId="36516"/>
    <cellStyle name="Bilješka 26 4 8 3" xfId="27971"/>
    <cellStyle name="Bilješka 26 4 8 4" xfId="36515"/>
    <cellStyle name="Bilješka 26 4 9" xfId="13251"/>
    <cellStyle name="Bilješka 26 4 9 2" xfId="20730"/>
    <cellStyle name="Bilješka 26 4 9 2 2" xfId="36518"/>
    <cellStyle name="Bilješka 26 4 9 3" xfId="28877"/>
    <cellStyle name="Bilješka 26 4 9 4" xfId="36517"/>
    <cellStyle name="Bilješka 26 4_Hotel Fortuna" xfId="49912"/>
    <cellStyle name="Bilješka 26 5" xfId="8379"/>
    <cellStyle name="Bilješka 26 5 2" xfId="15569"/>
    <cellStyle name="Bilješka 26 5 2 2" xfId="36520"/>
    <cellStyle name="Bilješka 26 5 2 3" xfId="53000"/>
    <cellStyle name="Bilješka 26 5 3" xfId="24970"/>
    <cellStyle name="Bilješka 26 5 3 2" xfId="55329"/>
    <cellStyle name="Bilješka 26 5 4" xfId="36519"/>
    <cellStyle name="Bilješka 26 5 4 2" xfId="58510"/>
    <cellStyle name="Bilješka 26 5 5" xfId="48015"/>
    <cellStyle name="Bilješka 26 6" xfId="8619"/>
    <cellStyle name="Bilješka 26 6 2" xfId="15601"/>
    <cellStyle name="Bilješka 26 6 2 2" xfId="36522"/>
    <cellStyle name="Bilješka 26 6 3" xfId="25204"/>
    <cellStyle name="Bilješka 26 6 4" xfId="36521"/>
    <cellStyle name="Bilješka 26 6 5" xfId="48444"/>
    <cellStyle name="Bilješka 26 7" xfId="10948"/>
    <cellStyle name="Bilješka 26 7 2" xfId="18479"/>
    <cellStyle name="Bilješka 26 7 2 2" xfId="36524"/>
    <cellStyle name="Bilješka 26 7 3" xfId="26598"/>
    <cellStyle name="Bilješka 26 7 4" xfId="36523"/>
    <cellStyle name="Bilješka 26 7 5" xfId="50597"/>
    <cellStyle name="Bilješka 26 8" xfId="10430"/>
    <cellStyle name="Bilješka 26 8 2" xfId="17974"/>
    <cellStyle name="Bilješka 26 8 2 2" xfId="36526"/>
    <cellStyle name="Bilješka 26 8 3" xfId="26090"/>
    <cellStyle name="Bilješka 26 8 4" xfId="36525"/>
    <cellStyle name="Bilješka 26 8 5" xfId="50518"/>
    <cellStyle name="Bilješka 26 9" xfId="11214"/>
    <cellStyle name="Bilješka 26 9 2" xfId="18740"/>
    <cellStyle name="Bilješka 26 9 2 2" xfId="36528"/>
    <cellStyle name="Bilješka 26 9 3" xfId="26862"/>
    <cellStyle name="Bilješka 26 9 4" xfId="36527"/>
    <cellStyle name="Bilješka 26_Hotel Fortuna" xfId="50029"/>
    <cellStyle name="Bilješka 27" xfId="2413"/>
    <cellStyle name="Bilješka 27 10" xfId="12369"/>
    <cellStyle name="Bilješka 27 10 2" xfId="19874"/>
    <cellStyle name="Bilješka 27 10 2 2" xfId="36531"/>
    <cellStyle name="Bilješka 27 10 3" xfId="28004"/>
    <cellStyle name="Bilješka 27 10 4" xfId="36530"/>
    <cellStyle name="Bilješka 27 11" xfId="14506"/>
    <cellStyle name="Bilješka 27 11 2" xfId="21900"/>
    <cellStyle name="Bilješka 27 11 2 2" xfId="36533"/>
    <cellStyle name="Bilješka 27 11 3" xfId="30116"/>
    <cellStyle name="Bilješka 27 11 4" xfId="36532"/>
    <cellStyle name="Bilješka 27 12" xfId="15016"/>
    <cellStyle name="Bilješka 27 12 2" xfId="30620"/>
    <cellStyle name="Bilješka 27 12 3" xfId="36534"/>
    <cellStyle name="Bilješka 27 13" xfId="22249"/>
    <cellStyle name="Bilješka 27 13 2" xfId="36535"/>
    <cellStyle name="Bilješka 27 14" xfId="36529"/>
    <cellStyle name="Bilješka 27 15" xfId="45934"/>
    <cellStyle name="Bilješka 27 16" xfId="59385"/>
    <cellStyle name="Bilješka 27 17" xfId="6923"/>
    <cellStyle name="Bilješka 27 2" xfId="7461"/>
    <cellStyle name="Bilješka 27 2 10" xfId="12212"/>
    <cellStyle name="Bilješka 27 2 10 2" xfId="19727"/>
    <cellStyle name="Bilješka 27 2 10 2 2" xfId="36538"/>
    <cellStyle name="Bilješka 27 2 10 3" xfId="27849"/>
    <cellStyle name="Bilješka 27 2 10 4" xfId="36537"/>
    <cellStyle name="Bilješka 27 2 11" xfId="13884"/>
    <cellStyle name="Bilješka 27 2 11 2" xfId="21347"/>
    <cellStyle name="Bilješka 27 2 11 2 2" xfId="36540"/>
    <cellStyle name="Bilješka 27 2 11 3" xfId="29503"/>
    <cellStyle name="Bilješka 27 2 11 4" xfId="36539"/>
    <cellStyle name="Bilješka 27 2 12" xfId="14786"/>
    <cellStyle name="Bilješka 27 2 12 2" xfId="22138"/>
    <cellStyle name="Bilješka 27 2 12 2 2" xfId="36542"/>
    <cellStyle name="Bilješka 27 2 12 3" xfId="30392"/>
    <cellStyle name="Bilješka 27 2 12 4" xfId="36541"/>
    <cellStyle name="Bilješka 27 2 13" xfId="15222"/>
    <cellStyle name="Bilješka 27 2 13 2" xfId="30823"/>
    <cellStyle name="Bilješka 27 2 13 3" xfId="36543"/>
    <cellStyle name="Bilješka 27 2 14" xfId="22517"/>
    <cellStyle name="Bilješka 27 2 15" xfId="36536"/>
    <cellStyle name="Bilješka 27 2 16" xfId="59421"/>
    <cellStyle name="Bilješka 27 2 2" xfId="7647"/>
    <cellStyle name="Bilješka 27 2 2 10" xfId="15161"/>
    <cellStyle name="Bilješka 27 2 2 10 2" xfId="30763"/>
    <cellStyle name="Bilješka 27 2 2 10 3" xfId="36545"/>
    <cellStyle name="Bilješka 27 2 2 11" xfId="23565"/>
    <cellStyle name="Bilješka 27 2 2 12" xfId="36544"/>
    <cellStyle name="Bilješka 27 2 2 13" xfId="46735"/>
    <cellStyle name="Bilješka 27 2 2 14" xfId="59525"/>
    <cellStyle name="Bilješka 27 2 2 2" xfId="8023"/>
    <cellStyle name="Bilješka 27 2 2 2 10" xfId="23625"/>
    <cellStyle name="Bilješka 27 2 2 2 11" xfId="22740"/>
    <cellStyle name="Bilješka 27 2 2 2 12" xfId="36546"/>
    <cellStyle name="Bilješka 27 2 2 2 13" xfId="46594"/>
    <cellStyle name="Bilješka 27 2 2 2 14" xfId="59789"/>
    <cellStyle name="Bilješka 27 2 2 2 2" xfId="9201"/>
    <cellStyle name="Bilješka 27 2 2 2 2 2" xfId="15879"/>
    <cellStyle name="Bilješka 27 2 2 2 2 2 2" xfId="36548"/>
    <cellStyle name="Bilješka 27 2 2 2 2 2 2 2" xfId="55378"/>
    <cellStyle name="Bilješka 27 2 2 2 2 2 3" xfId="58559"/>
    <cellStyle name="Bilješka 27 2 2 2 2 2 4" xfId="53049"/>
    <cellStyle name="Bilješka 27 2 2 2 2 3" xfId="23885"/>
    <cellStyle name="Bilješka 27 2 2 2 2 3 2" xfId="51642"/>
    <cellStyle name="Bilješka 27 2 2 2 2 4" xfId="24197"/>
    <cellStyle name="Bilješka 27 2 2 2 2 4 2" xfId="53968"/>
    <cellStyle name="Bilješka 27 2 2 2 2 5" xfId="36547"/>
    <cellStyle name="Bilješka 27 2 2 2 2 5 2" xfId="57158"/>
    <cellStyle name="Bilješka 27 2 2 2 2 6" xfId="60049"/>
    <cellStyle name="Bilješka 27 2 2 2 3" xfId="10370"/>
    <cellStyle name="Bilješka 27 2 2 2 3 2" xfId="17917"/>
    <cellStyle name="Bilješka 27 2 2 2 3 2 2" xfId="36550"/>
    <cellStyle name="Bilješka 27 2 2 2 3 2 3" xfId="53048"/>
    <cellStyle name="Bilješka 27 2 2 2 3 3" xfId="26034"/>
    <cellStyle name="Bilješka 27 2 2 2 3 3 2" xfId="55377"/>
    <cellStyle name="Bilješka 27 2 2 2 3 4" xfId="36549"/>
    <cellStyle name="Bilješka 27 2 2 2 3 4 2" xfId="58558"/>
    <cellStyle name="Bilješka 27 2 2 2 4" xfId="10354"/>
    <cellStyle name="Bilješka 27 2 2 2 4 2" xfId="17904"/>
    <cellStyle name="Bilješka 27 2 2 2 4 2 2" xfId="36552"/>
    <cellStyle name="Bilješka 27 2 2 2 4 3" xfId="26021"/>
    <cellStyle name="Bilješka 27 2 2 2 4 4" xfId="36551"/>
    <cellStyle name="Bilješka 27 2 2 2 4 5" xfId="47582"/>
    <cellStyle name="Bilješka 27 2 2 2 5" xfId="11884"/>
    <cellStyle name="Bilješka 27 2 2 2 5 2" xfId="19399"/>
    <cellStyle name="Bilješka 27 2 2 2 5 2 2" xfId="36554"/>
    <cellStyle name="Bilješka 27 2 2 2 5 3" xfId="27524"/>
    <cellStyle name="Bilješka 27 2 2 2 5 4" xfId="36553"/>
    <cellStyle name="Bilješka 27 2 2 2 5 5" xfId="48695"/>
    <cellStyle name="Bilješka 27 2 2 2 6" xfId="12778"/>
    <cellStyle name="Bilješka 27 2 2 2 6 2" xfId="20282"/>
    <cellStyle name="Bilješka 27 2 2 2 6 2 2" xfId="36556"/>
    <cellStyle name="Bilješka 27 2 2 2 6 3" xfId="28408"/>
    <cellStyle name="Bilješka 27 2 2 2 6 4" xfId="36555"/>
    <cellStyle name="Bilješka 27 2 2 2 6 5" xfId="50672"/>
    <cellStyle name="Bilješka 27 2 2 2 7" xfId="13938"/>
    <cellStyle name="Bilješka 27 2 2 2 7 2" xfId="21398"/>
    <cellStyle name="Bilješka 27 2 2 2 7 2 2" xfId="36558"/>
    <cellStyle name="Bilješka 27 2 2 2 7 3" xfId="29556"/>
    <cellStyle name="Bilješka 27 2 2 2 7 4" xfId="36557"/>
    <cellStyle name="Bilješka 27 2 2 2 7 5" xfId="56657"/>
    <cellStyle name="Bilješka 27 2 2 2 8" xfId="8479"/>
    <cellStyle name="Bilješka 27 2 2 2 8 2" xfId="17108"/>
    <cellStyle name="Bilješka 27 2 2 2 8 2 2" xfId="36560"/>
    <cellStyle name="Bilješka 27 2 2 2 8 3" xfId="25068"/>
    <cellStyle name="Bilješka 27 2 2 2 8 4" xfId="36559"/>
    <cellStyle name="Bilješka 27 2 2 2 9" xfId="11219"/>
    <cellStyle name="Bilješka 27 2 2 2 9 2" xfId="26867"/>
    <cellStyle name="Bilješka 27 2 2 2 9 3" xfId="36561"/>
    <cellStyle name="Bilješka 27 2 2 2_Hotel Fortuna" xfId="49874"/>
    <cellStyle name="Bilješka 27 2 2 3" xfId="8824"/>
    <cellStyle name="Bilješka 27 2 2 3 2" xfId="16025"/>
    <cellStyle name="Bilješka 27 2 2 3 2 2" xfId="36563"/>
    <cellStyle name="Bilješka 27 2 2 3 2 2 2" xfId="55379"/>
    <cellStyle name="Bilješka 27 2 2 3 2 3" xfId="58560"/>
    <cellStyle name="Bilješka 27 2 2 3 2 4" xfId="53050"/>
    <cellStyle name="Bilješka 27 2 2 3 3" xfId="16807"/>
    <cellStyle name="Bilješka 27 2 2 3 3 2" xfId="36564"/>
    <cellStyle name="Bilješka 27 2 2 3 3 3" xfId="51788"/>
    <cellStyle name="Bilješka 27 2 2 3 4" xfId="24343"/>
    <cellStyle name="Bilješka 27 2 2 3 4 2" xfId="54114"/>
    <cellStyle name="Bilješka 27 2 2 3 5" xfId="36562"/>
    <cellStyle name="Bilješka 27 2 2 3 5 2" xfId="57304"/>
    <cellStyle name="Bilješka 27 2 2 3 6" xfId="47524"/>
    <cellStyle name="Bilješka 27 2 2 4" xfId="10331"/>
    <cellStyle name="Bilješka 27 2 2 4 2" xfId="17885"/>
    <cellStyle name="Bilješka 27 2 2 4 2 2" xfId="36566"/>
    <cellStyle name="Bilješka 27 2 2 4 2 3" xfId="53047"/>
    <cellStyle name="Bilješka 27 2 2 4 3" xfId="26002"/>
    <cellStyle name="Bilješka 27 2 2 4 3 2" xfId="55376"/>
    <cellStyle name="Bilješka 27 2 2 4 4" xfId="36565"/>
    <cellStyle name="Bilješka 27 2 2 4 4 2" xfId="58557"/>
    <cellStyle name="Bilješka 27 2 2 4 5" xfId="48841"/>
    <cellStyle name="Bilješka 27 2 2 5" xfId="10965"/>
    <cellStyle name="Bilješka 27 2 2 5 2" xfId="18496"/>
    <cellStyle name="Bilješka 27 2 2 5 2 2" xfId="36568"/>
    <cellStyle name="Bilješka 27 2 2 5 3" xfId="26615"/>
    <cellStyle name="Bilješka 27 2 2 5 4" xfId="36567"/>
    <cellStyle name="Bilješka 27 2 2 5 5" xfId="50844"/>
    <cellStyle name="Bilješka 27 2 2 6" xfId="11508"/>
    <cellStyle name="Bilješka 27 2 2 6 2" xfId="19023"/>
    <cellStyle name="Bilješka 27 2 2 6 2 2" xfId="36570"/>
    <cellStyle name="Bilješka 27 2 2 6 3" xfId="27153"/>
    <cellStyle name="Bilješka 27 2 2 6 4" xfId="36569"/>
    <cellStyle name="Bilješka 27 2 2 6 5" xfId="56405"/>
    <cellStyle name="Bilješka 27 2 2 7" xfId="12401"/>
    <cellStyle name="Bilješka 27 2 2 7 2" xfId="19906"/>
    <cellStyle name="Bilješka 27 2 2 7 2 2" xfId="36572"/>
    <cellStyle name="Bilješka 27 2 2 7 3" xfId="28036"/>
    <cellStyle name="Bilješka 27 2 2 7 4" xfId="36571"/>
    <cellStyle name="Bilješka 27 2 2 8" xfId="13899"/>
    <cellStyle name="Bilješka 27 2 2 8 2" xfId="21362"/>
    <cellStyle name="Bilješka 27 2 2 8 2 2" xfId="36574"/>
    <cellStyle name="Bilješka 27 2 2 8 3" xfId="29517"/>
    <cellStyle name="Bilješka 27 2 2 8 4" xfId="36573"/>
    <cellStyle name="Bilješka 27 2 2 9" xfId="14261"/>
    <cellStyle name="Bilješka 27 2 2 9 2" xfId="21677"/>
    <cellStyle name="Bilješka 27 2 2 9 2 2" xfId="36576"/>
    <cellStyle name="Bilješka 27 2 2 9 3" xfId="29873"/>
    <cellStyle name="Bilješka 27 2 2 9 4" xfId="36575"/>
    <cellStyle name="Bilješka 27 2 2_Hotel Fortuna" xfId="50386"/>
    <cellStyle name="Bilješka 27 2 3" xfId="7662"/>
    <cellStyle name="Bilješka 27 2 3 10" xfId="14600"/>
    <cellStyle name="Bilješka 27 2 3 10 2" xfId="21981"/>
    <cellStyle name="Bilješka 27 2 3 10 2 2" xfId="36579"/>
    <cellStyle name="Bilješka 27 2 3 10 3" xfId="30207"/>
    <cellStyle name="Bilješka 27 2 3 10 4" xfId="36578"/>
    <cellStyle name="Bilješka 27 2 3 11" xfId="15022"/>
    <cellStyle name="Bilješka 27 2 3 11 2" xfId="30626"/>
    <cellStyle name="Bilješka 27 2 3 11 3" xfId="36580"/>
    <cellStyle name="Bilješka 27 2 3 12" xfId="22586"/>
    <cellStyle name="Bilješka 27 2 3 13" xfId="36577"/>
    <cellStyle name="Bilješka 27 2 3 14" xfId="46750"/>
    <cellStyle name="Bilješka 27 2 3 15" xfId="59540"/>
    <cellStyle name="Bilješka 27 2 3 2" xfId="7945"/>
    <cellStyle name="Bilješka 27 2 3 2 10" xfId="14878"/>
    <cellStyle name="Bilješka 27 2 3 2 10 2" xfId="30484"/>
    <cellStyle name="Bilješka 27 2 3 2 10 3" xfId="36582"/>
    <cellStyle name="Bilješka 27 2 3 2 11" xfId="23942"/>
    <cellStyle name="Bilješka 27 2 3 2 12" xfId="36581"/>
    <cellStyle name="Bilješka 27 2 3 2 13" xfId="47048"/>
    <cellStyle name="Bilješka 27 2 3 2 14" xfId="59734"/>
    <cellStyle name="Bilješka 27 2 3 2 2" xfId="8193"/>
    <cellStyle name="Bilješka 27 2 3 2 2 10" xfId="23438"/>
    <cellStyle name="Bilješka 27 2 3 2 2 11" xfId="22738"/>
    <cellStyle name="Bilješka 27 2 3 2 2 12" xfId="36583"/>
    <cellStyle name="Bilješka 27 2 3 2 2 13" xfId="46988"/>
    <cellStyle name="Bilješka 27 2 3 2 2 14" xfId="59870"/>
    <cellStyle name="Bilješka 27 2 3 2 2 2" xfId="9371"/>
    <cellStyle name="Bilješka 27 2 3 2 2 2 2" xfId="16286"/>
    <cellStyle name="Bilješka 27 2 3 2 2 2 2 2" xfId="36585"/>
    <cellStyle name="Bilješka 27 2 3 2 2 2 2 2 2" xfId="55383"/>
    <cellStyle name="Bilješka 27 2 3 2 2 2 2 3" xfId="58564"/>
    <cellStyle name="Bilješka 27 2 3 2 2 2 2 4" xfId="53054"/>
    <cellStyle name="Bilješka 27 2 3 2 2 2 3" xfId="23753"/>
    <cellStyle name="Bilješka 27 2 3 2 2 2 3 2" xfId="52049"/>
    <cellStyle name="Bilješka 27 2 3 2 2 2 4" xfId="24604"/>
    <cellStyle name="Bilješka 27 2 3 2 2 2 4 2" xfId="54375"/>
    <cellStyle name="Bilješka 27 2 3 2 2 2 5" xfId="36584"/>
    <cellStyle name="Bilješka 27 2 3 2 2 2 5 2" xfId="57565"/>
    <cellStyle name="Bilješka 27 2 3 2 2 2 6" xfId="60174"/>
    <cellStyle name="Bilješka 27 2 3 2 2 3" xfId="10050"/>
    <cellStyle name="Bilješka 27 2 3 2 2 3 2" xfId="17635"/>
    <cellStyle name="Bilješka 27 2 3 2 2 3 2 2" xfId="36587"/>
    <cellStyle name="Bilješka 27 2 3 2 2 3 2 3" xfId="53053"/>
    <cellStyle name="Bilješka 27 2 3 2 2 3 3" xfId="25757"/>
    <cellStyle name="Bilješka 27 2 3 2 2 3 3 2" xfId="55382"/>
    <cellStyle name="Bilješka 27 2 3 2 2 3 4" xfId="36586"/>
    <cellStyle name="Bilješka 27 2 3 2 2 3 4 2" xfId="58563"/>
    <cellStyle name="Bilješka 27 2 3 2 2 4" xfId="10416"/>
    <cellStyle name="Bilješka 27 2 3 2 2 4 2" xfId="17960"/>
    <cellStyle name="Bilješka 27 2 3 2 2 4 2 2" xfId="36589"/>
    <cellStyle name="Bilješka 27 2 3 2 2 4 3" xfId="26076"/>
    <cellStyle name="Bilješka 27 2 3 2 2 4 4" xfId="36588"/>
    <cellStyle name="Bilješka 27 2 3 2 2 4 5" xfId="48063"/>
    <cellStyle name="Bilješka 27 2 3 2 2 5" xfId="12054"/>
    <cellStyle name="Bilješka 27 2 3 2 2 5 2" xfId="19569"/>
    <cellStyle name="Bilješka 27 2 3 2 2 5 2 2" xfId="36591"/>
    <cellStyle name="Bilješka 27 2 3 2 2 5 3" xfId="27692"/>
    <cellStyle name="Bilješka 27 2 3 2 2 5 4" xfId="36590"/>
    <cellStyle name="Bilješka 27 2 3 2 2 5 5" xfId="49104"/>
    <cellStyle name="Bilješka 27 2 3 2 2 6" xfId="12948"/>
    <cellStyle name="Bilješka 27 2 3 2 2 6 2" xfId="20452"/>
    <cellStyle name="Bilješka 27 2 3 2 2 6 2 2" xfId="36593"/>
    <cellStyle name="Bilješka 27 2 3 2 2 6 3" xfId="28576"/>
    <cellStyle name="Bilješka 27 2 3 2 2 6 4" xfId="36592"/>
    <cellStyle name="Bilješka 27 2 3 2 2 6 5" xfId="50725"/>
    <cellStyle name="Bilješka 27 2 3 2 2 7" xfId="13621"/>
    <cellStyle name="Bilješka 27 2 3 2 2 7 2" xfId="21090"/>
    <cellStyle name="Bilješka 27 2 3 2 2 7 2 2" xfId="36595"/>
    <cellStyle name="Bilješka 27 2 3 2 2 7 3" xfId="29244"/>
    <cellStyle name="Bilješka 27 2 3 2 2 7 4" xfId="36594"/>
    <cellStyle name="Bilješka 27 2 3 2 2 7 5" xfId="56827"/>
    <cellStyle name="Bilješka 27 2 3 2 2 8" xfId="14695"/>
    <cellStyle name="Bilješka 27 2 3 2 2 8 2" xfId="22065"/>
    <cellStyle name="Bilješka 27 2 3 2 2 8 2 2" xfId="36597"/>
    <cellStyle name="Bilješka 27 2 3 2 2 8 3" xfId="30301"/>
    <cellStyle name="Bilješka 27 2 3 2 2 8 4" xfId="36596"/>
    <cellStyle name="Bilješka 27 2 3 2 2 9" xfId="14704"/>
    <cellStyle name="Bilješka 27 2 3 2 2 9 2" xfId="30310"/>
    <cellStyle name="Bilješka 27 2 3 2 2 9 3" xfId="36598"/>
    <cellStyle name="Bilješka 27 2 3 2 2_Hotel Fortuna" xfId="49954"/>
    <cellStyle name="Bilješka 27 2 3 2 3" xfId="9123"/>
    <cellStyle name="Bilješka 27 2 3 2 3 2" xfId="16350"/>
    <cellStyle name="Bilješka 27 2 3 2 3 2 2" xfId="36600"/>
    <cellStyle name="Bilješka 27 2 3 2 3 2 2 2" xfId="55384"/>
    <cellStyle name="Bilješka 27 2 3 2 3 2 3" xfId="58565"/>
    <cellStyle name="Bilješka 27 2 3 2 3 2 4" xfId="53055"/>
    <cellStyle name="Bilješka 27 2 3 2 3 3" xfId="16984"/>
    <cellStyle name="Bilješka 27 2 3 2 3 3 2" xfId="36601"/>
    <cellStyle name="Bilješka 27 2 3 2 3 3 3" xfId="52113"/>
    <cellStyle name="Bilješka 27 2 3 2 3 4" xfId="24668"/>
    <cellStyle name="Bilješka 27 2 3 2 3 4 2" xfId="54439"/>
    <cellStyle name="Bilješka 27 2 3 2 3 5" xfId="36599"/>
    <cellStyle name="Bilješka 27 2 3 2 3 5 2" xfId="57629"/>
    <cellStyle name="Bilješka 27 2 3 2 3 6" xfId="47745"/>
    <cellStyle name="Bilješka 27 2 3 2 4" xfId="10112"/>
    <cellStyle name="Bilješka 27 2 3 2 4 2" xfId="17692"/>
    <cellStyle name="Bilješka 27 2 3 2 4 2 2" xfId="36603"/>
    <cellStyle name="Bilješka 27 2 3 2 4 2 3" xfId="53052"/>
    <cellStyle name="Bilješka 27 2 3 2 4 3" xfId="25814"/>
    <cellStyle name="Bilješka 27 2 3 2 4 3 2" xfId="55381"/>
    <cellStyle name="Bilješka 27 2 3 2 4 4" xfId="36602"/>
    <cellStyle name="Bilješka 27 2 3 2 4 4 2" xfId="58562"/>
    <cellStyle name="Bilješka 27 2 3 2 4 5" xfId="49168"/>
    <cellStyle name="Bilješka 27 2 3 2 5" xfId="10682"/>
    <cellStyle name="Bilješka 27 2 3 2 5 2" xfId="18220"/>
    <cellStyle name="Bilješka 27 2 3 2 5 2 2" xfId="36605"/>
    <cellStyle name="Bilješka 27 2 3 2 5 3" xfId="26338"/>
    <cellStyle name="Bilješka 27 2 3 2 5 4" xfId="36604"/>
    <cellStyle name="Bilješka 27 2 3 2 5 5" xfId="51232"/>
    <cellStyle name="Bilješka 27 2 3 2 6" xfId="11806"/>
    <cellStyle name="Bilješka 27 2 3 2 6 2" xfId="19321"/>
    <cellStyle name="Bilješka 27 2 3 2 6 2 2" xfId="36607"/>
    <cellStyle name="Bilješka 27 2 3 2 6 3" xfId="27447"/>
    <cellStyle name="Bilješka 27 2 3 2 6 4" xfId="36606"/>
    <cellStyle name="Bilješka 27 2 3 2 6 5" xfId="56579"/>
    <cellStyle name="Bilješka 27 2 3 2 7" xfId="12700"/>
    <cellStyle name="Bilješka 27 2 3 2 7 2" xfId="20204"/>
    <cellStyle name="Bilješka 27 2 3 2 7 2 2" xfId="36609"/>
    <cellStyle name="Bilješka 27 2 3 2 7 3" xfId="28331"/>
    <cellStyle name="Bilješka 27 2 3 2 7 4" xfId="36608"/>
    <cellStyle name="Bilješka 27 2 3 2 8" xfId="13683"/>
    <cellStyle name="Bilješka 27 2 3 2 8 2" xfId="21150"/>
    <cellStyle name="Bilješka 27 2 3 2 8 2 2" xfId="36611"/>
    <cellStyle name="Bilješka 27 2 3 2 8 3" xfId="29306"/>
    <cellStyle name="Bilješka 27 2 3 2 8 4" xfId="36610"/>
    <cellStyle name="Bilješka 27 2 3 2 9" xfId="14004"/>
    <cellStyle name="Bilješka 27 2 3 2 9 2" xfId="21463"/>
    <cellStyle name="Bilješka 27 2 3 2 9 2 2" xfId="36613"/>
    <cellStyle name="Bilješka 27 2 3 2 9 3" xfId="29621"/>
    <cellStyle name="Bilješka 27 2 3 2 9 4" xfId="36612"/>
    <cellStyle name="Bilješka 27 2 3 2_Hotel Fortuna" xfId="49472"/>
    <cellStyle name="Bilješka 27 2 3 3" xfId="7802"/>
    <cellStyle name="Bilješka 27 2 3 3 10" xfId="22603"/>
    <cellStyle name="Bilješka 27 2 3 3 11" xfId="22295"/>
    <cellStyle name="Bilješka 27 2 3 3 12" xfId="36614"/>
    <cellStyle name="Bilješka 27 2 3 3 13" xfId="46537"/>
    <cellStyle name="Bilješka 27 2 3 3 2" xfId="8980"/>
    <cellStyle name="Bilješka 27 2 3 3 2 2" xfId="16515"/>
    <cellStyle name="Bilješka 27 2 3 3 2 2 2" xfId="36616"/>
    <cellStyle name="Bilješka 27 2 3 3 2 2 2 2" xfId="53057"/>
    <cellStyle name="Bilješka 27 2 3 3 2 2 3" xfId="55386"/>
    <cellStyle name="Bilješka 27 2 3 3 2 2 4" xfId="58567"/>
    <cellStyle name="Bilješka 27 2 3 3 2 2 5" xfId="47317"/>
    <cellStyle name="Bilješka 27 2 3 3 2 3" xfId="23951"/>
    <cellStyle name="Bilješka 27 2 3 3 2 4" xfId="24833"/>
    <cellStyle name="Bilješka 27 2 3 3 2 4 2" xfId="48396"/>
    <cellStyle name="Bilješka 27 2 3 3 2 5" xfId="36615"/>
    <cellStyle name="Bilješka 27 2 3 3 2 5 2" xfId="49334"/>
    <cellStyle name="Bilješka 27 2 3 3 2 6" xfId="54604"/>
    <cellStyle name="Bilješka 27 2 3 3 2 7" xfId="57794"/>
    <cellStyle name="Bilješka 27 2 3 3 2 8" xfId="47208"/>
    <cellStyle name="Bilješka 27 2 3 3 2 9" xfId="60276"/>
    <cellStyle name="Bilješka 27 2 3 3 2_Hotel Fortuna" xfId="50199"/>
    <cellStyle name="Bilješka 27 2 3 3 3" xfId="9936"/>
    <cellStyle name="Bilješka 27 2 3 3 3 2" xfId="15817"/>
    <cellStyle name="Bilješka 27 2 3 3 3 2 2" xfId="36618"/>
    <cellStyle name="Bilješka 27 2 3 3 3 2 2 2" xfId="55387"/>
    <cellStyle name="Bilješka 27 2 3 3 3 2 3" xfId="58568"/>
    <cellStyle name="Bilješka 27 2 3 3 3 2 4" xfId="53058"/>
    <cellStyle name="Bilješka 27 2 3 3 3 3" xfId="23665"/>
    <cellStyle name="Bilješka 27 2 3 3 3 3 2" xfId="51580"/>
    <cellStyle name="Bilješka 27 2 3 3 3 4" xfId="24135"/>
    <cellStyle name="Bilješka 27 2 3 3 3 4 2" xfId="53906"/>
    <cellStyle name="Bilješka 27 2 3 3 3 5" xfId="36617"/>
    <cellStyle name="Bilješka 27 2 3 3 3 5 2" xfId="57096"/>
    <cellStyle name="Bilješka 27 2 3 3 3 6" xfId="47516"/>
    <cellStyle name="Bilješka 27 2 3 3 3 7" xfId="60001"/>
    <cellStyle name="Bilješka 27 2 3 3 4" xfId="10967"/>
    <cellStyle name="Bilješka 27 2 3 3 4 2" xfId="18498"/>
    <cellStyle name="Bilješka 27 2 3 3 4 2 2" xfId="36620"/>
    <cellStyle name="Bilješka 27 2 3 3 4 2 3" xfId="53056"/>
    <cellStyle name="Bilješka 27 2 3 3 4 3" xfId="26617"/>
    <cellStyle name="Bilješka 27 2 3 3 4 3 2" xfId="55385"/>
    <cellStyle name="Bilješka 27 2 3 3 4 4" xfId="36619"/>
    <cellStyle name="Bilješka 27 2 3 3 4 4 2" xfId="58566"/>
    <cellStyle name="Bilješka 27 2 3 3 4 5" xfId="48632"/>
    <cellStyle name="Bilješka 27 2 3 3 5" xfId="11663"/>
    <cellStyle name="Bilješka 27 2 3 3 5 2" xfId="19178"/>
    <cellStyle name="Bilješka 27 2 3 3 5 2 2" xfId="36622"/>
    <cellStyle name="Bilješka 27 2 3 3 5 3" xfId="27306"/>
    <cellStyle name="Bilješka 27 2 3 3 5 4" xfId="36621"/>
    <cellStyle name="Bilješka 27 2 3 3 5 5" xfId="51454"/>
    <cellStyle name="Bilješka 27 2 3 3 6" xfId="12557"/>
    <cellStyle name="Bilješka 27 2 3 3 6 2" xfId="20061"/>
    <cellStyle name="Bilješka 27 2 3 3 6 2 2" xfId="36624"/>
    <cellStyle name="Bilješka 27 2 3 3 6 3" xfId="28190"/>
    <cellStyle name="Bilješka 27 2 3 3 6 4" xfId="36623"/>
    <cellStyle name="Bilješka 27 2 3 3 6 5" xfId="56257"/>
    <cellStyle name="Bilješka 27 2 3 3 7" xfId="13508"/>
    <cellStyle name="Bilješka 27 2 3 3 7 2" xfId="20979"/>
    <cellStyle name="Bilješka 27 2 3 3 7 2 2" xfId="36626"/>
    <cellStyle name="Bilješka 27 2 3 3 7 3" xfId="29131"/>
    <cellStyle name="Bilješka 27 2 3 3 7 4" xfId="36625"/>
    <cellStyle name="Bilješka 27 2 3 3 8" xfId="13996"/>
    <cellStyle name="Bilješka 27 2 3 3 8 2" xfId="21455"/>
    <cellStyle name="Bilješka 27 2 3 3 8 2 2" xfId="36628"/>
    <cellStyle name="Bilješka 27 2 3 3 8 3" xfId="29613"/>
    <cellStyle name="Bilješka 27 2 3 3 8 4" xfId="36627"/>
    <cellStyle name="Bilješka 27 2 3 3 9" xfId="15479"/>
    <cellStyle name="Bilješka 27 2 3 3 9 2" xfId="31077"/>
    <cellStyle name="Bilješka 27 2 3 3 9 3" xfId="36629"/>
    <cellStyle name="Bilješka 27 2 3 3_Hotel Fortuna" xfId="50009"/>
    <cellStyle name="Bilješka 27 2 3 4" xfId="8839"/>
    <cellStyle name="Bilješka 27 2 3 4 2" xfId="16040"/>
    <cellStyle name="Bilješka 27 2 3 4 2 2" xfId="36631"/>
    <cellStyle name="Bilješka 27 2 3 4 2 2 2" xfId="55388"/>
    <cellStyle name="Bilješka 27 2 3 4 2 3" xfId="58569"/>
    <cellStyle name="Bilješka 27 2 3 4 2 4" xfId="53059"/>
    <cellStyle name="Bilješka 27 2 3 4 3" xfId="16822"/>
    <cellStyle name="Bilješka 27 2 3 4 3 2" xfId="36632"/>
    <cellStyle name="Bilješka 27 2 3 4 3 3" xfId="51803"/>
    <cellStyle name="Bilješka 27 2 3 4 4" xfId="24358"/>
    <cellStyle name="Bilješka 27 2 3 4 4 2" xfId="54129"/>
    <cellStyle name="Bilješka 27 2 3 4 5" xfId="36630"/>
    <cellStyle name="Bilješka 27 2 3 4 5 2" xfId="57319"/>
    <cellStyle name="Bilješka 27 2 3 4 6" xfId="48236"/>
    <cellStyle name="Bilješka 27 2 3 5" xfId="10002"/>
    <cellStyle name="Bilješka 27 2 3 5 2" xfId="17593"/>
    <cellStyle name="Bilješka 27 2 3 5 2 2" xfId="36634"/>
    <cellStyle name="Bilješka 27 2 3 5 2 3" xfId="53051"/>
    <cellStyle name="Bilješka 27 2 3 5 3" xfId="25715"/>
    <cellStyle name="Bilješka 27 2 3 5 3 2" xfId="55380"/>
    <cellStyle name="Bilješka 27 2 3 5 4" xfId="36633"/>
    <cellStyle name="Bilješka 27 2 3 5 4 2" xfId="58561"/>
    <cellStyle name="Bilješka 27 2 3 5 5" xfId="48856"/>
    <cellStyle name="Bilješka 27 2 3 6" xfId="11293"/>
    <cellStyle name="Bilješka 27 2 3 6 2" xfId="18817"/>
    <cellStyle name="Bilješka 27 2 3 6 2 2" xfId="36636"/>
    <cellStyle name="Bilješka 27 2 3 6 3" xfId="26941"/>
    <cellStyle name="Bilješka 27 2 3 6 4" xfId="36635"/>
    <cellStyle name="Bilješka 27 2 3 6 5" xfId="51371"/>
    <cellStyle name="Bilješka 27 2 3 7" xfId="11523"/>
    <cellStyle name="Bilješka 27 2 3 7 2" xfId="19038"/>
    <cellStyle name="Bilješka 27 2 3 7 2 2" xfId="36638"/>
    <cellStyle name="Bilješka 27 2 3 7 3" xfId="27168"/>
    <cellStyle name="Bilješka 27 2 3 7 4" xfId="36637"/>
    <cellStyle name="Bilješka 27 2 3 7 5" xfId="56395"/>
    <cellStyle name="Bilješka 27 2 3 8" xfId="12416"/>
    <cellStyle name="Bilješka 27 2 3 8 2" xfId="19921"/>
    <cellStyle name="Bilješka 27 2 3 8 2 2" xfId="36640"/>
    <cellStyle name="Bilješka 27 2 3 8 3" xfId="28051"/>
    <cellStyle name="Bilješka 27 2 3 8 4" xfId="36639"/>
    <cellStyle name="Bilješka 27 2 3 9" xfId="13573"/>
    <cellStyle name="Bilješka 27 2 3 9 2" xfId="21043"/>
    <cellStyle name="Bilješka 27 2 3 9 2 2" xfId="36642"/>
    <cellStyle name="Bilješka 27 2 3 9 3" xfId="29196"/>
    <cellStyle name="Bilješka 27 2 3 9 4" xfId="36641"/>
    <cellStyle name="Bilješka 27 2 3_Hotel Fortuna" xfId="49486"/>
    <cellStyle name="Bilješka 27 2 4" xfId="7856"/>
    <cellStyle name="Bilješka 27 2 4 10" xfId="14736"/>
    <cellStyle name="Bilješka 27 2 4 10 2" xfId="30342"/>
    <cellStyle name="Bilješka 27 2 4 10 3" xfId="36644"/>
    <cellStyle name="Bilješka 27 2 4 11" xfId="23468"/>
    <cellStyle name="Bilješka 27 2 4 12" xfId="36643"/>
    <cellStyle name="Bilješka 27 2 4 13" xfId="46620"/>
    <cellStyle name="Bilješka 27 2 4 14" xfId="59669"/>
    <cellStyle name="Bilješka 27 2 4 2" xfId="8035"/>
    <cellStyle name="Bilješka 27 2 4 2 10" xfId="22941"/>
    <cellStyle name="Bilješka 27 2 4 2 11" xfId="22607"/>
    <cellStyle name="Bilješka 27 2 4 2 12" xfId="36645"/>
    <cellStyle name="Bilješka 27 2 4 2 13" xfId="46605"/>
    <cellStyle name="Bilješka 27 2 4 2 14" xfId="59796"/>
    <cellStyle name="Bilješka 27 2 4 2 2" xfId="9213"/>
    <cellStyle name="Bilješka 27 2 4 2 2 2" xfId="15891"/>
    <cellStyle name="Bilješka 27 2 4 2 2 2 2" xfId="36647"/>
    <cellStyle name="Bilješka 27 2 4 2 2 2 2 2" xfId="55391"/>
    <cellStyle name="Bilješka 27 2 4 2 2 2 3" xfId="58572"/>
    <cellStyle name="Bilješka 27 2 4 2 2 2 4" xfId="53062"/>
    <cellStyle name="Bilješka 27 2 4 2 2 3" xfId="22211"/>
    <cellStyle name="Bilješka 27 2 4 2 2 3 2" xfId="51654"/>
    <cellStyle name="Bilješka 27 2 4 2 2 4" xfId="24209"/>
    <cellStyle name="Bilješka 27 2 4 2 2 4 2" xfId="53980"/>
    <cellStyle name="Bilješka 27 2 4 2 2 5" xfId="36646"/>
    <cellStyle name="Bilješka 27 2 4 2 2 5 2" xfId="57170"/>
    <cellStyle name="Bilješka 27 2 4 2 2 6" xfId="60058"/>
    <cellStyle name="Bilješka 27 2 4 2 3" xfId="10346"/>
    <cellStyle name="Bilješka 27 2 4 2 3 2" xfId="17899"/>
    <cellStyle name="Bilješka 27 2 4 2 3 2 2" xfId="36649"/>
    <cellStyle name="Bilješka 27 2 4 2 3 2 3" xfId="53061"/>
    <cellStyle name="Bilješka 27 2 4 2 3 3" xfId="26016"/>
    <cellStyle name="Bilješka 27 2 4 2 3 3 2" xfId="55390"/>
    <cellStyle name="Bilješka 27 2 4 2 3 4" xfId="36648"/>
    <cellStyle name="Bilješka 27 2 4 2 3 4 2" xfId="58571"/>
    <cellStyle name="Bilješka 27 2 4 2 4" xfId="10647"/>
    <cellStyle name="Bilješka 27 2 4 2 4 2" xfId="18186"/>
    <cellStyle name="Bilješka 27 2 4 2 4 2 2" xfId="36651"/>
    <cellStyle name="Bilješka 27 2 4 2 4 3" xfId="26304"/>
    <cellStyle name="Bilješka 27 2 4 2 4 4" xfId="36650"/>
    <cellStyle name="Bilješka 27 2 4 2 4 5" xfId="47679"/>
    <cellStyle name="Bilješka 27 2 4 2 5" xfId="11896"/>
    <cellStyle name="Bilješka 27 2 4 2 5 2" xfId="19411"/>
    <cellStyle name="Bilješka 27 2 4 2 5 2 2" xfId="36653"/>
    <cellStyle name="Bilješka 27 2 4 2 5 3" xfId="27536"/>
    <cellStyle name="Bilješka 27 2 4 2 5 4" xfId="36652"/>
    <cellStyle name="Bilješka 27 2 4 2 5 5" xfId="48707"/>
    <cellStyle name="Bilješka 27 2 4 2 6" xfId="12790"/>
    <cellStyle name="Bilješka 27 2 4 2 6 2" xfId="20294"/>
    <cellStyle name="Bilješka 27 2 4 2 6 2 2" xfId="36655"/>
    <cellStyle name="Bilješka 27 2 4 2 6 3" xfId="28420"/>
    <cellStyle name="Bilješka 27 2 4 2 6 4" xfId="36654"/>
    <cellStyle name="Bilješka 27 2 4 2 6 5" xfId="50633"/>
    <cellStyle name="Bilješka 27 2 4 2 7" xfId="13914"/>
    <cellStyle name="Bilješka 27 2 4 2 7 2" xfId="21376"/>
    <cellStyle name="Bilješka 27 2 4 2 7 2 2" xfId="36657"/>
    <cellStyle name="Bilješka 27 2 4 2 7 3" xfId="29532"/>
    <cellStyle name="Bilješka 27 2 4 2 7 4" xfId="36656"/>
    <cellStyle name="Bilješka 27 2 4 2 7 5" xfId="56669"/>
    <cellStyle name="Bilješka 27 2 4 2 8" xfId="14526"/>
    <cellStyle name="Bilješka 27 2 4 2 8 2" xfId="21915"/>
    <cellStyle name="Bilješka 27 2 4 2 8 2 2" xfId="36659"/>
    <cellStyle name="Bilješka 27 2 4 2 8 3" xfId="30136"/>
    <cellStyle name="Bilješka 27 2 4 2 8 4" xfId="36658"/>
    <cellStyle name="Bilješka 27 2 4 2 9" xfId="15405"/>
    <cellStyle name="Bilješka 27 2 4 2 9 2" xfId="31004"/>
    <cellStyle name="Bilješka 27 2 4 2 9 3" xfId="36660"/>
    <cellStyle name="Bilješka 27 2 4 2_Hotel Fortuna" xfId="49832"/>
    <cellStyle name="Bilješka 27 2 4 3" xfId="9034"/>
    <cellStyle name="Bilješka 27 2 4 3 2" xfId="15906"/>
    <cellStyle name="Bilješka 27 2 4 3 2 2" xfId="36662"/>
    <cellStyle name="Bilješka 27 2 4 3 2 2 2" xfId="55392"/>
    <cellStyle name="Bilješka 27 2 4 3 2 3" xfId="58573"/>
    <cellStyle name="Bilješka 27 2 4 3 2 4" xfId="53063"/>
    <cellStyle name="Bilješka 27 2 4 3 3" xfId="16710"/>
    <cellStyle name="Bilješka 27 2 4 3 3 2" xfId="36663"/>
    <cellStyle name="Bilješka 27 2 4 3 3 3" xfId="51669"/>
    <cellStyle name="Bilješka 27 2 4 3 4" xfId="24224"/>
    <cellStyle name="Bilješka 27 2 4 3 4 2" xfId="53995"/>
    <cellStyle name="Bilješka 27 2 4 3 5" xfId="36661"/>
    <cellStyle name="Bilješka 27 2 4 3 5 2" xfId="57185"/>
    <cellStyle name="Bilješka 27 2 4 3 6" xfId="47876"/>
    <cellStyle name="Bilješka 27 2 4 4" xfId="10351"/>
    <cellStyle name="Bilješka 27 2 4 4 2" xfId="17901"/>
    <cellStyle name="Bilješka 27 2 4 4 2 2" xfId="36665"/>
    <cellStyle name="Bilješka 27 2 4 4 2 3" xfId="53060"/>
    <cellStyle name="Bilješka 27 2 4 4 3" xfId="26018"/>
    <cellStyle name="Bilješka 27 2 4 4 3 2" xfId="55389"/>
    <cellStyle name="Bilješka 27 2 4 4 4" xfId="36664"/>
    <cellStyle name="Bilješka 27 2 4 4 4 2" xfId="58570"/>
    <cellStyle name="Bilješka 27 2 4 4 5" xfId="48722"/>
    <cellStyle name="Bilješka 27 2 4 5" xfId="8505"/>
    <cellStyle name="Bilješka 27 2 4 5 2" xfId="15634"/>
    <cellStyle name="Bilješka 27 2 4 5 2 2" xfId="36667"/>
    <cellStyle name="Bilješka 27 2 4 5 3" xfId="25093"/>
    <cellStyle name="Bilješka 27 2 4 5 4" xfId="36666"/>
    <cellStyle name="Bilješka 27 2 4 5 5" xfId="50976"/>
    <cellStyle name="Bilješka 27 2 4 6" xfId="11717"/>
    <cellStyle name="Bilješka 27 2 4 6 2" xfId="19232"/>
    <cellStyle name="Bilješka 27 2 4 6 2 2" xfId="36669"/>
    <cellStyle name="Bilješka 27 2 4 6 3" xfId="27359"/>
    <cellStyle name="Bilješka 27 2 4 6 4" xfId="36668"/>
    <cellStyle name="Bilješka 27 2 4 6 5" xfId="56200"/>
    <cellStyle name="Bilješka 27 2 4 7" xfId="12611"/>
    <cellStyle name="Bilješka 27 2 4 7 2" xfId="20115"/>
    <cellStyle name="Bilješka 27 2 4 7 2 2" xfId="36671"/>
    <cellStyle name="Bilješka 27 2 4 7 3" xfId="28243"/>
    <cellStyle name="Bilješka 27 2 4 7 4" xfId="36670"/>
    <cellStyle name="Bilješka 27 2 4 8" xfId="13919"/>
    <cellStyle name="Bilješka 27 2 4 8 2" xfId="21381"/>
    <cellStyle name="Bilješka 27 2 4 8 2 2" xfId="36673"/>
    <cellStyle name="Bilješka 27 2 4 8 3" xfId="29537"/>
    <cellStyle name="Bilješka 27 2 4 8 4" xfId="36672"/>
    <cellStyle name="Bilješka 27 2 4 9" xfId="11335"/>
    <cellStyle name="Bilješka 27 2 4 9 2" xfId="18858"/>
    <cellStyle name="Bilješka 27 2 4 9 2 2" xfId="36675"/>
    <cellStyle name="Bilješka 27 2 4 9 3" xfId="26983"/>
    <cellStyle name="Bilješka 27 2 4 9 4" xfId="36674"/>
    <cellStyle name="Bilješka 27 2 4_Hotel Fortuna" xfId="49804"/>
    <cellStyle name="Bilješka 27 2 5" xfId="8103"/>
    <cellStyle name="Bilješka 27 2 5 10" xfId="23440"/>
    <cellStyle name="Bilješka 27 2 5 11" xfId="22443"/>
    <cellStyle name="Bilješka 27 2 5 12" xfId="36676"/>
    <cellStyle name="Bilješka 27 2 5 13" xfId="46903"/>
    <cellStyle name="Bilješka 27 2 5 2" xfId="9281"/>
    <cellStyle name="Bilješka 27 2 5 2 2" xfId="16551"/>
    <cellStyle name="Bilješka 27 2 5 2 2 2" xfId="36678"/>
    <cellStyle name="Bilješka 27 2 5 2 2 2 2" xfId="53065"/>
    <cellStyle name="Bilješka 27 2 5 2 2 3" xfId="55394"/>
    <cellStyle name="Bilješka 27 2 5 2 2 4" xfId="58575"/>
    <cellStyle name="Bilješka 27 2 5 2 2 5" xfId="47353"/>
    <cellStyle name="Bilješka 27 2 5 2 3" xfId="22694"/>
    <cellStyle name="Bilješka 27 2 5 2 4" xfId="24869"/>
    <cellStyle name="Bilješka 27 2 5 2 4 2" xfId="47633"/>
    <cellStyle name="Bilješka 27 2 5 2 5" xfId="36677"/>
    <cellStyle name="Bilješka 27 2 5 2 5 2" xfId="49370"/>
    <cellStyle name="Bilješka 27 2 5 2 6" xfId="54640"/>
    <cellStyle name="Bilješka 27 2 5 2 7" xfId="57830"/>
    <cellStyle name="Bilješka 27 2 5 2 8" xfId="47244"/>
    <cellStyle name="Bilješka 27 2 5 2 9" xfId="60304"/>
    <cellStyle name="Bilješka 27 2 5 2_Hotel Fortuna" xfId="49765"/>
    <cellStyle name="Bilješka 27 2 5 3" xfId="10007"/>
    <cellStyle name="Bilješka 27 2 5 3 2" xfId="16196"/>
    <cellStyle name="Bilješka 27 2 5 3 2 2" xfId="36680"/>
    <cellStyle name="Bilješka 27 2 5 3 2 2 2" xfId="55395"/>
    <cellStyle name="Bilješka 27 2 5 3 2 3" xfId="58576"/>
    <cellStyle name="Bilješka 27 2 5 3 2 4" xfId="53066"/>
    <cellStyle name="Bilješka 27 2 5 3 3" xfId="23737"/>
    <cellStyle name="Bilješka 27 2 5 3 3 2" xfId="51959"/>
    <cellStyle name="Bilješka 27 2 5 3 4" xfId="24514"/>
    <cellStyle name="Bilješka 27 2 5 3 4 2" xfId="54285"/>
    <cellStyle name="Bilješka 27 2 5 3 5" xfId="36679"/>
    <cellStyle name="Bilješka 27 2 5 3 5 2" xfId="57475"/>
    <cellStyle name="Bilješka 27 2 5 3 6" xfId="47680"/>
    <cellStyle name="Bilješka 27 2 5 3 7" xfId="60110"/>
    <cellStyle name="Bilješka 27 2 5 4" xfId="11100"/>
    <cellStyle name="Bilješka 27 2 5 4 2" xfId="18628"/>
    <cellStyle name="Bilješka 27 2 5 4 2 2" xfId="36682"/>
    <cellStyle name="Bilješka 27 2 5 4 2 3" xfId="53064"/>
    <cellStyle name="Bilješka 27 2 5 4 3" xfId="26749"/>
    <cellStyle name="Bilješka 27 2 5 4 3 2" xfId="55393"/>
    <cellStyle name="Bilješka 27 2 5 4 4" xfId="36681"/>
    <cellStyle name="Bilješka 27 2 5 4 4 2" xfId="58574"/>
    <cellStyle name="Bilješka 27 2 5 4 5" xfId="49013"/>
    <cellStyle name="Bilješka 27 2 5 5" xfId="11964"/>
    <cellStyle name="Bilješka 27 2 5 5 2" xfId="19479"/>
    <cellStyle name="Bilješka 27 2 5 5 2 2" xfId="36684"/>
    <cellStyle name="Bilješka 27 2 5 5 3" xfId="27603"/>
    <cellStyle name="Bilješka 27 2 5 5 4" xfId="36683"/>
    <cellStyle name="Bilješka 27 2 5 5 5" xfId="52365"/>
    <cellStyle name="Bilješka 27 2 5 6" xfId="12858"/>
    <cellStyle name="Bilješka 27 2 5 6 2" xfId="20362"/>
    <cellStyle name="Bilješka 27 2 5 6 2 2" xfId="36686"/>
    <cellStyle name="Bilješka 27 2 5 6 3" xfId="28487"/>
    <cellStyle name="Bilješka 27 2 5 6 4" xfId="36685"/>
    <cellStyle name="Bilješka 27 2 5 6 5" xfId="56737"/>
    <cellStyle name="Bilješka 27 2 5 7" xfId="13578"/>
    <cellStyle name="Bilješka 27 2 5 7 2" xfId="21048"/>
    <cellStyle name="Bilješka 27 2 5 7 2 2" xfId="36688"/>
    <cellStyle name="Bilješka 27 2 5 7 3" xfId="29201"/>
    <cellStyle name="Bilješka 27 2 5 7 4" xfId="36687"/>
    <cellStyle name="Bilješka 27 2 5 8" xfId="14345"/>
    <cellStyle name="Bilješka 27 2 5 8 2" xfId="21754"/>
    <cellStyle name="Bilješka 27 2 5 8 2 2" xfId="36690"/>
    <cellStyle name="Bilješka 27 2 5 8 3" xfId="29956"/>
    <cellStyle name="Bilješka 27 2 5 8 4" xfId="36689"/>
    <cellStyle name="Bilješka 27 2 5 9" xfId="15199"/>
    <cellStyle name="Bilješka 27 2 5 9 2" xfId="30800"/>
    <cellStyle name="Bilješka 27 2 5 9 3" xfId="36691"/>
    <cellStyle name="Bilješka 27 2 5_Hotel Fortuna" xfId="49520"/>
    <cellStyle name="Bilješka 27 2 6" xfId="8631"/>
    <cellStyle name="Bilješka 27 2 6 2" xfId="15526"/>
    <cellStyle name="Bilješka 27 2 6 2 2" xfId="36693"/>
    <cellStyle name="Bilješka 27 2 6 2 3" xfId="53046"/>
    <cellStyle name="Bilješka 27 2 6 3" xfId="25216"/>
    <cellStyle name="Bilješka 27 2 6 3 2" xfId="55375"/>
    <cellStyle name="Bilješka 27 2 6 4" xfId="36692"/>
    <cellStyle name="Bilješka 27 2 6 4 2" xfId="58556"/>
    <cellStyle name="Bilješka 27 2 6 5" xfId="47723"/>
    <cellStyle name="Bilješka 27 2 7" xfId="10315"/>
    <cellStyle name="Bilješka 27 2 7 2" xfId="17869"/>
    <cellStyle name="Bilješka 27 2 7 2 2" xfId="36695"/>
    <cellStyle name="Bilješka 27 2 7 3" xfId="25987"/>
    <cellStyle name="Bilješka 27 2 7 4" xfId="36694"/>
    <cellStyle name="Bilješka 27 2 7 5" xfId="48491"/>
    <cellStyle name="Bilješka 27 2 8" xfId="10996"/>
    <cellStyle name="Bilješka 27 2 8 2" xfId="18527"/>
    <cellStyle name="Bilješka 27 2 8 2 2" xfId="36697"/>
    <cellStyle name="Bilješka 27 2 8 3" xfId="26645"/>
    <cellStyle name="Bilješka 27 2 8 4" xfId="36696"/>
    <cellStyle name="Bilješka 27 2 8 5" xfId="50856"/>
    <cellStyle name="Bilješka 27 2 9" xfId="11318"/>
    <cellStyle name="Bilješka 27 2 9 2" xfId="18841"/>
    <cellStyle name="Bilješka 27 2 9 2 2" xfId="36699"/>
    <cellStyle name="Bilješka 27 2 9 3" xfId="26966"/>
    <cellStyle name="Bilješka 27 2 9 4" xfId="36698"/>
    <cellStyle name="Bilješka 27 2 9 5" xfId="51453"/>
    <cellStyle name="Bilješka 27 2_Hotel Fortuna" xfId="49960"/>
    <cellStyle name="Bilješka 27 3" xfId="7527"/>
    <cellStyle name="Bilješka 27 3 10" xfId="14797"/>
    <cellStyle name="Bilješka 27 3 10 2" xfId="22148"/>
    <cellStyle name="Bilješka 27 3 10 2 2" xfId="36702"/>
    <cellStyle name="Bilješka 27 3 10 3" xfId="30403"/>
    <cellStyle name="Bilješka 27 3 10 4" xfId="36701"/>
    <cellStyle name="Bilješka 27 3 11" xfId="14781"/>
    <cellStyle name="Bilješka 27 3 11 2" xfId="30387"/>
    <cellStyle name="Bilješka 27 3 11 3" xfId="36703"/>
    <cellStyle name="Bilješka 27 3 12" xfId="22449"/>
    <cellStyle name="Bilješka 27 3 13" xfId="36700"/>
    <cellStyle name="Bilješka 27 3 14" xfId="59441"/>
    <cellStyle name="Bilješka 27 3 2" xfId="7685"/>
    <cellStyle name="Bilješka 27 3 2 10" xfId="15257"/>
    <cellStyle name="Bilješka 27 3 2 10 2" xfId="30858"/>
    <cellStyle name="Bilješka 27 3 2 10 3" xfId="36705"/>
    <cellStyle name="Bilješka 27 3 2 11" xfId="23211"/>
    <cellStyle name="Bilješka 27 3 2 12" xfId="36704"/>
    <cellStyle name="Bilješka 27 3 2 13" xfId="46773"/>
    <cellStyle name="Bilješka 27 3 2 14" xfId="59547"/>
    <cellStyle name="Bilješka 27 3 2 2" xfId="8081"/>
    <cellStyle name="Bilješka 27 3 2 2 10" xfId="22723"/>
    <cellStyle name="Bilješka 27 3 2 2 11" xfId="23457"/>
    <cellStyle name="Bilješka 27 3 2 2 12" xfId="36706"/>
    <cellStyle name="Bilješka 27 3 2 2 13" xfId="46883"/>
    <cellStyle name="Bilješka 27 3 2 2 14" xfId="59822"/>
    <cellStyle name="Bilješka 27 3 2 2 2" xfId="9259"/>
    <cellStyle name="Bilješka 27 3 2 2 2 2" xfId="16174"/>
    <cellStyle name="Bilješka 27 3 2 2 2 2 2" xfId="36708"/>
    <cellStyle name="Bilješka 27 3 2 2 2 2 2 2" xfId="55399"/>
    <cellStyle name="Bilješka 27 3 2 2 2 2 3" xfId="58580"/>
    <cellStyle name="Bilješka 27 3 2 2 2 2 4" xfId="53070"/>
    <cellStyle name="Bilješka 27 3 2 2 2 3" xfId="22423"/>
    <cellStyle name="Bilješka 27 3 2 2 2 3 2" xfId="51937"/>
    <cellStyle name="Bilješka 27 3 2 2 2 4" xfId="24492"/>
    <cellStyle name="Bilješka 27 3 2 2 2 4 2" xfId="54263"/>
    <cellStyle name="Bilješka 27 3 2 2 2 5" xfId="36707"/>
    <cellStyle name="Bilješka 27 3 2 2 2 5 2" xfId="57453"/>
    <cellStyle name="Bilješka 27 3 2 2 2 6" xfId="60096"/>
    <cellStyle name="Bilješka 27 3 2 2 3" xfId="10005"/>
    <cellStyle name="Bilješka 27 3 2 2 3 2" xfId="17595"/>
    <cellStyle name="Bilješka 27 3 2 2 3 2 2" xfId="36710"/>
    <cellStyle name="Bilješka 27 3 2 2 3 2 3" xfId="53069"/>
    <cellStyle name="Bilješka 27 3 2 2 3 3" xfId="25717"/>
    <cellStyle name="Bilješka 27 3 2 2 3 3 2" xfId="55398"/>
    <cellStyle name="Bilješka 27 3 2 2 3 4" xfId="36709"/>
    <cellStyle name="Bilješka 27 3 2 2 3 4 2" xfId="58579"/>
    <cellStyle name="Bilješka 27 3 2 2 4" xfId="8608"/>
    <cellStyle name="Bilješka 27 3 2 2 4 2" xfId="16780"/>
    <cellStyle name="Bilješka 27 3 2 2 4 2 2" xfId="36712"/>
    <cellStyle name="Bilješka 27 3 2 2 4 3" xfId="25193"/>
    <cellStyle name="Bilješka 27 3 2 2 4 4" xfId="36711"/>
    <cellStyle name="Bilješka 27 3 2 2 4 5" xfId="48071"/>
    <cellStyle name="Bilješka 27 3 2 2 5" xfId="11942"/>
    <cellStyle name="Bilješka 27 3 2 2 5 2" xfId="19457"/>
    <cellStyle name="Bilješka 27 3 2 2 5 2 2" xfId="36714"/>
    <cellStyle name="Bilješka 27 3 2 2 5 3" xfId="27581"/>
    <cellStyle name="Bilješka 27 3 2 2 5 4" xfId="36713"/>
    <cellStyle name="Bilješka 27 3 2 2 5 5" xfId="48991"/>
    <cellStyle name="Bilješka 27 3 2 2 6" xfId="12836"/>
    <cellStyle name="Bilješka 27 3 2 2 6 2" xfId="20340"/>
    <cellStyle name="Bilješka 27 3 2 2 6 2 2" xfId="36716"/>
    <cellStyle name="Bilješka 27 3 2 2 6 3" xfId="28465"/>
    <cellStyle name="Bilješka 27 3 2 2 6 4" xfId="36715"/>
    <cellStyle name="Bilješka 27 3 2 2 6 5" xfId="51094"/>
    <cellStyle name="Bilješka 27 3 2 2 7" xfId="13576"/>
    <cellStyle name="Bilješka 27 3 2 2 7 2" xfId="21046"/>
    <cellStyle name="Bilješka 27 3 2 2 7 2 2" xfId="36718"/>
    <cellStyle name="Bilješka 27 3 2 2 7 3" xfId="29199"/>
    <cellStyle name="Bilješka 27 3 2 2 7 4" xfId="36717"/>
    <cellStyle name="Bilješka 27 3 2 2 7 5" xfId="56715"/>
    <cellStyle name="Bilješka 27 3 2 2 8" xfId="11116"/>
    <cellStyle name="Bilješka 27 3 2 2 8 2" xfId="18644"/>
    <cellStyle name="Bilješka 27 3 2 2 8 2 2" xfId="36720"/>
    <cellStyle name="Bilješka 27 3 2 2 8 3" xfId="26765"/>
    <cellStyle name="Bilješka 27 3 2 2 8 4" xfId="36719"/>
    <cellStyle name="Bilješka 27 3 2 2 9" xfId="14009"/>
    <cellStyle name="Bilješka 27 3 2 2 9 2" xfId="29626"/>
    <cellStyle name="Bilješka 27 3 2 2 9 3" xfId="36721"/>
    <cellStyle name="Bilješka 27 3 2 2_Hotel Fortuna" xfId="50373"/>
    <cellStyle name="Bilješka 27 3 2 3" xfId="8862"/>
    <cellStyle name="Bilješka 27 3 2 3 2" xfId="16063"/>
    <cellStyle name="Bilješka 27 3 2 3 2 2" xfId="36723"/>
    <cellStyle name="Bilješka 27 3 2 3 2 2 2" xfId="55400"/>
    <cellStyle name="Bilješka 27 3 2 3 2 3" xfId="58581"/>
    <cellStyle name="Bilješka 27 3 2 3 2 4" xfId="53071"/>
    <cellStyle name="Bilješka 27 3 2 3 3" xfId="16845"/>
    <cellStyle name="Bilješka 27 3 2 3 3 2" xfId="36724"/>
    <cellStyle name="Bilješka 27 3 2 3 3 3" xfId="51826"/>
    <cellStyle name="Bilješka 27 3 2 3 4" xfId="24381"/>
    <cellStyle name="Bilješka 27 3 2 3 4 2" xfId="54152"/>
    <cellStyle name="Bilješka 27 3 2 3 5" xfId="36722"/>
    <cellStyle name="Bilješka 27 3 2 3 5 2" xfId="57342"/>
    <cellStyle name="Bilješka 27 3 2 3 6" xfId="47640"/>
    <cellStyle name="Bilješka 27 3 2 4" xfId="9670"/>
    <cellStyle name="Bilješka 27 3 2 4 2" xfId="17296"/>
    <cellStyle name="Bilješka 27 3 2 4 2 2" xfId="36726"/>
    <cellStyle name="Bilješka 27 3 2 4 2 3" xfId="53068"/>
    <cellStyle name="Bilješka 27 3 2 4 3" xfId="25422"/>
    <cellStyle name="Bilješka 27 3 2 4 3 2" xfId="55397"/>
    <cellStyle name="Bilješka 27 3 2 4 4" xfId="36725"/>
    <cellStyle name="Bilješka 27 3 2 4 4 2" xfId="58578"/>
    <cellStyle name="Bilješka 27 3 2 4 5" xfId="48879"/>
    <cellStyle name="Bilješka 27 3 2 5" xfId="10800"/>
    <cellStyle name="Bilješka 27 3 2 5 2" xfId="18335"/>
    <cellStyle name="Bilješka 27 3 2 5 2 2" xfId="36728"/>
    <cellStyle name="Bilješka 27 3 2 5 3" xfId="26453"/>
    <cellStyle name="Bilješka 27 3 2 5 4" xfId="36727"/>
    <cellStyle name="Bilješka 27 3 2 5 5" xfId="50646"/>
    <cellStyle name="Bilješka 27 3 2 6" xfId="11546"/>
    <cellStyle name="Bilješka 27 3 2 6 2" xfId="19061"/>
    <cellStyle name="Bilješka 27 3 2 6 2 2" xfId="36730"/>
    <cellStyle name="Bilješka 27 3 2 6 3" xfId="27191"/>
    <cellStyle name="Bilješka 27 3 2 6 4" xfId="36729"/>
    <cellStyle name="Bilješka 27 3 2 6 5" xfId="56371"/>
    <cellStyle name="Bilješka 27 3 2 7" xfId="12439"/>
    <cellStyle name="Bilješka 27 3 2 7 2" xfId="19944"/>
    <cellStyle name="Bilješka 27 3 2 7 2 2" xfId="36732"/>
    <cellStyle name="Bilješka 27 3 2 7 3" xfId="28074"/>
    <cellStyle name="Bilješka 27 3 2 7 4" xfId="36731"/>
    <cellStyle name="Bilješka 27 3 2 8" xfId="13244"/>
    <cellStyle name="Bilješka 27 3 2 8 2" xfId="20724"/>
    <cellStyle name="Bilješka 27 3 2 8 2 2" xfId="36734"/>
    <cellStyle name="Bilješka 27 3 2 8 3" xfId="28870"/>
    <cellStyle name="Bilješka 27 3 2 8 4" xfId="36733"/>
    <cellStyle name="Bilješka 27 3 2 9" xfId="14342"/>
    <cellStyle name="Bilješka 27 3 2 9 2" xfId="21751"/>
    <cellStyle name="Bilješka 27 3 2 9 2 2" xfId="36736"/>
    <cellStyle name="Bilješka 27 3 2 9 3" xfId="29954"/>
    <cellStyle name="Bilješka 27 3 2 9 4" xfId="36735"/>
    <cellStyle name="Bilješka 27 3 2_Hotel Fortuna" xfId="50140"/>
    <cellStyle name="Bilješka 27 3 3" xfId="7892"/>
    <cellStyle name="Bilješka 27 3 3 10" xfId="15446"/>
    <cellStyle name="Bilješka 27 3 3 10 2" xfId="31044"/>
    <cellStyle name="Bilješka 27 3 3 10 3" xfId="36738"/>
    <cellStyle name="Bilješka 27 3 3 11" xfId="23106"/>
    <cellStyle name="Bilješka 27 3 3 12" xfId="36737"/>
    <cellStyle name="Bilješka 27 3 3 13" xfId="46663"/>
    <cellStyle name="Bilješka 27 3 3 14" xfId="59690"/>
    <cellStyle name="Bilješka 27 3 3 2" xfId="8032"/>
    <cellStyle name="Bilješka 27 3 3 2 10" xfId="23160"/>
    <cellStyle name="Bilješka 27 3 3 2 11" xfId="22844"/>
    <cellStyle name="Bilješka 27 3 3 2 12" xfId="36739"/>
    <cellStyle name="Bilješka 27 3 3 2 13" xfId="46602"/>
    <cellStyle name="Bilješka 27 3 3 2 14" xfId="59793"/>
    <cellStyle name="Bilješka 27 3 3 2 2" xfId="9210"/>
    <cellStyle name="Bilješka 27 3 3 2 2 2" xfId="15888"/>
    <cellStyle name="Bilješka 27 3 3 2 2 2 2" xfId="36741"/>
    <cellStyle name="Bilješka 27 3 3 2 2 2 2 2" xfId="55403"/>
    <cellStyle name="Bilješka 27 3 3 2 2 2 3" xfId="58584"/>
    <cellStyle name="Bilješka 27 3 3 2 2 2 4" xfId="53074"/>
    <cellStyle name="Bilješka 27 3 3 2 2 3" xfId="22834"/>
    <cellStyle name="Bilješka 27 3 3 2 2 3 2" xfId="51651"/>
    <cellStyle name="Bilješka 27 3 3 2 2 4" xfId="24206"/>
    <cellStyle name="Bilješka 27 3 3 2 2 4 2" xfId="53977"/>
    <cellStyle name="Bilješka 27 3 3 2 2 5" xfId="36740"/>
    <cellStyle name="Bilješka 27 3 3 2 2 5 2" xfId="57167"/>
    <cellStyle name="Bilješka 27 3 3 2 2 6" xfId="60055"/>
    <cellStyle name="Bilješka 27 3 3 2 3" xfId="10330"/>
    <cellStyle name="Bilješka 27 3 3 2 3 2" xfId="17884"/>
    <cellStyle name="Bilješka 27 3 3 2 3 2 2" xfId="36743"/>
    <cellStyle name="Bilješka 27 3 3 2 3 2 3" xfId="53073"/>
    <cellStyle name="Bilješka 27 3 3 2 3 3" xfId="26001"/>
    <cellStyle name="Bilješka 27 3 3 2 3 3 2" xfId="55402"/>
    <cellStyle name="Bilješka 27 3 3 2 3 4" xfId="36742"/>
    <cellStyle name="Bilješka 27 3 3 2 3 4 2" xfId="58583"/>
    <cellStyle name="Bilješka 27 3 3 2 4" xfId="10122"/>
    <cellStyle name="Bilješka 27 3 3 2 4 2" xfId="17700"/>
    <cellStyle name="Bilješka 27 3 3 2 4 2 2" xfId="36745"/>
    <cellStyle name="Bilješka 27 3 3 2 4 3" xfId="25821"/>
    <cellStyle name="Bilješka 27 3 3 2 4 4" xfId="36744"/>
    <cellStyle name="Bilješka 27 3 3 2 4 5" xfId="48173"/>
    <cellStyle name="Bilješka 27 3 3 2 5" xfId="11893"/>
    <cellStyle name="Bilješka 27 3 3 2 5 2" xfId="19408"/>
    <cellStyle name="Bilješka 27 3 3 2 5 2 2" xfId="36747"/>
    <cellStyle name="Bilješka 27 3 3 2 5 3" xfId="27533"/>
    <cellStyle name="Bilješka 27 3 3 2 5 4" xfId="36746"/>
    <cellStyle name="Bilješka 27 3 3 2 5 5" xfId="48704"/>
    <cellStyle name="Bilješka 27 3 3 2 6" xfId="12787"/>
    <cellStyle name="Bilješka 27 3 3 2 6 2" xfId="20291"/>
    <cellStyle name="Bilješka 27 3 3 2 6 2 2" xfId="36749"/>
    <cellStyle name="Bilješka 27 3 3 2 6 3" xfId="28417"/>
    <cellStyle name="Bilješka 27 3 3 2 6 4" xfId="36748"/>
    <cellStyle name="Bilješka 27 3 3 2 6 5" xfId="50806"/>
    <cellStyle name="Bilješka 27 3 3 2 7" xfId="13898"/>
    <cellStyle name="Bilješka 27 3 3 2 7 2" xfId="21361"/>
    <cellStyle name="Bilješka 27 3 3 2 7 2 2" xfId="36751"/>
    <cellStyle name="Bilješka 27 3 3 2 7 3" xfId="29516"/>
    <cellStyle name="Bilješka 27 3 3 2 7 4" xfId="36750"/>
    <cellStyle name="Bilješka 27 3 3 2 7 5" xfId="56666"/>
    <cellStyle name="Bilješka 27 3 3 2 8" xfId="14098"/>
    <cellStyle name="Bilješka 27 3 3 2 8 2" xfId="21529"/>
    <cellStyle name="Bilješka 27 3 3 2 8 2 2" xfId="36753"/>
    <cellStyle name="Bilješka 27 3 3 2 8 3" xfId="29714"/>
    <cellStyle name="Bilješka 27 3 3 2 8 4" xfId="36752"/>
    <cellStyle name="Bilješka 27 3 3 2 9" xfId="15501"/>
    <cellStyle name="Bilješka 27 3 3 2 9 2" xfId="31098"/>
    <cellStyle name="Bilješka 27 3 3 2 9 3" xfId="36754"/>
    <cellStyle name="Bilješka 27 3 3 2_Hotel Fortuna" xfId="49440"/>
    <cellStyle name="Bilješka 27 3 3 3" xfId="9070"/>
    <cellStyle name="Bilješka 27 3 3 3 2" xfId="15950"/>
    <cellStyle name="Bilješka 27 3 3 3 2 2" xfId="36756"/>
    <cellStyle name="Bilješka 27 3 3 3 2 2 2" xfId="55404"/>
    <cellStyle name="Bilješka 27 3 3 3 2 3" xfId="58585"/>
    <cellStyle name="Bilješka 27 3 3 3 2 4" xfId="53075"/>
    <cellStyle name="Bilješka 27 3 3 3 3" xfId="16747"/>
    <cellStyle name="Bilješka 27 3 3 3 3 2" xfId="36757"/>
    <cellStyle name="Bilješka 27 3 3 3 3 3" xfId="51713"/>
    <cellStyle name="Bilješka 27 3 3 3 4" xfId="24268"/>
    <cellStyle name="Bilješka 27 3 3 3 4 2" xfId="54039"/>
    <cellStyle name="Bilješka 27 3 3 3 5" xfId="36755"/>
    <cellStyle name="Bilješka 27 3 3 3 5 2" xfId="57229"/>
    <cellStyle name="Bilješka 27 3 3 3 6" xfId="48137"/>
    <cellStyle name="Bilješka 27 3 3 4" xfId="10294"/>
    <cellStyle name="Bilješka 27 3 3 4 2" xfId="17854"/>
    <cellStyle name="Bilješka 27 3 3 4 2 2" xfId="36759"/>
    <cellStyle name="Bilješka 27 3 3 4 2 3" xfId="53072"/>
    <cellStyle name="Bilješka 27 3 3 4 3" xfId="25972"/>
    <cellStyle name="Bilješka 27 3 3 4 3 2" xfId="55401"/>
    <cellStyle name="Bilješka 27 3 3 4 4" xfId="36758"/>
    <cellStyle name="Bilješka 27 3 3 4 4 2" xfId="58582"/>
    <cellStyle name="Bilješka 27 3 3 4 5" xfId="48766"/>
    <cellStyle name="Bilješka 27 3 3 5" xfId="10644"/>
    <cellStyle name="Bilješka 27 3 3 5 2" xfId="18184"/>
    <cellStyle name="Bilješka 27 3 3 5 2 2" xfId="36761"/>
    <cellStyle name="Bilješka 27 3 3 5 3" xfId="26301"/>
    <cellStyle name="Bilješka 27 3 3 5 4" xfId="36760"/>
    <cellStyle name="Bilješka 27 3 3 5 5" xfId="50953"/>
    <cellStyle name="Bilješka 27 3 3 6" xfId="11753"/>
    <cellStyle name="Bilješka 27 3 3 6 2" xfId="19268"/>
    <cellStyle name="Bilješka 27 3 3 6 2 2" xfId="36763"/>
    <cellStyle name="Bilješka 27 3 3 6 3" xfId="27395"/>
    <cellStyle name="Bilješka 27 3 3 6 4" xfId="36762"/>
    <cellStyle name="Bilješka 27 3 3 6 5" xfId="56528"/>
    <cellStyle name="Bilješka 27 3 3 7" xfId="12647"/>
    <cellStyle name="Bilješka 27 3 3 7 2" xfId="20151"/>
    <cellStyle name="Bilješka 27 3 3 7 2 2" xfId="36765"/>
    <cellStyle name="Bilješka 27 3 3 7 3" xfId="28279"/>
    <cellStyle name="Bilješka 27 3 3 7 4" xfId="36764"/>
    <cellStyle name="Bilješka 27 3 3 8" xfId="13866"/>
    <cellStyle name="Bilješka 27 3 3 8 2" xfId="21329"/>
    <cellStyle name="Bilješka 27 3 3 8 2 2" xfId="36767"/>
    <cellStyle name="Bilješka 27 3 3 8 3" xfId="29485"/>
    <cellStyle name="Bilješka 27 3 3 8 4" xfId="36766"/>
    <cellStyle name="Bilješka 27 3 3 9" xfId="14696"/>
    <cellStyle name="Bilješka 27 3 3 9 2" xfId="22066"/>
    <cellStyle name="Bilješka 27 3 3 9 2 2" xfId="36769"/>
    <cellStyle name="Bilješka 27 3 3 9 3" xfId="30302"/>
    <cellStyle name="Bilješka 27 3 3 9 4" xfId="36768"/>
    <cellStyle name="Bilješka 27 3 3_Hotel Fortuna" xfId="50081"/>
    <cellStyle name="Bilješka 27 3 4" xfId="8698"/>
    <cellStyle name="Bilješka 27 3 4 2" xfId="15714"/>
    <cellStyle name="Bilješka 27 3 4 2 2" xfId="36771"/>
    <cellStyle name="Bilješka 27 3 4 2 2 2" xfId="55405"/>
    <cellStyle name="Bilješka 27 3 4 2 3" xfId="58586"/>
    <cellStyle name="Bilješka 27 3 4 2 4" xfId="53076"/>
    <cellStyle name="Bilješka 27 3 4 3" xfId="23324"/>
    <cellStyle name="Bilješka 27 3 4 3 2" xfId="51477"/>
    <cellStyle name="Bilješka 27 3 4 4" xfId="24032"/>
    <cellStyle name="Bilješka 27 3 4 4 2" xfId="51011"/>
    <cellStyle name="Bilješka 27 3 4 5" xfId="36770"/>
    <cellStyle name="Bilješka 27 3 4 5 2" xfId="56993"/>
    <cellStyle name="Bilješka 27 3 4 6" xfId="47888"/>
    <cellStyle name="Bilješka 27 3 4 7" xfId="59955"/>
    <cellStyle name="Bilješka 27 3 5" xfId="9828"/>
    <cellStyle name="Bilješka 27 3 5 2" xfId="17441"/>
    <cellStyle name="Bilješka 27 3 5 2 2" xfId="36773"/>
    <cellStyle name="Bilješka 27 3 5 2 3" xfId="53067"/>
    <cellStyle name="Bilješka 27 3 5 3" xfId="25566"/>
    <cellStyle name="Bilješka 27 3 5 3 2" xfId="55396"/>
    <cellStyle name="Bilješka 27 3 5 4" xfId="36772"/>
    <cellStyle name="Bilješka 27 3 5 4 2" xfId="58577"/>
    <cellStyle name="Bilješka 27 3 5 5" xfId="48528"/>
    <cellStyle name="Bilješka 27 3 6" xfId="9862"/>
    <cellStyle name="Bilješka 27 3 6 2" xfId="17471"/>
    <cellStyle name="Bilješka 27 3 6 2 2" xfId="36775"/>
    <cellStyle name="Bilješka 27 3 6 3" xfId="25596"/>
    <cellStyle name="Bilješka 27 3 6 4" xfId="36774"/>
    <cellStyle name="Bilješka 27 3 6 5" xfId="51382"/>
    <cellStyle name="Bilješka 27 3 7" xfId="11382"/>
    <cellStyle name="Bilješka 27 3 7 2" xfId="18897"/>
    <cellStyle name="Bilješka 27 3 7 2 2" xfId="36777"/>
    <cellStyle name="Bilješka 27 3 7 3" xfId="27029"/>
    <cellStyle name="Bilješka 27 3 7 4" xfId="36776"/>
    <cellStyle name="Bilješka 27 3 7 5" xfId="50857"/>
    <cellStyle name="Bilješka 27 3 8" xfId="12274"/>
    <cellStyle name="Bilješka 27 3 8 2" xfId="19779"/>
    <cellStyle name="Bilješka 27 3 8 2 2" xfId="36779"/>
    <cellStyle name="Bilješka 27 3 8 3" xfId="27911"/>
    <cellStyle name="Bilješka 27 3 8 4" xfId="36778"/>
    <cellStyle name="Bilješka 27 3 9" xfId="13401"/>
    <cellStyle name="Bilješka 27 3 9 2" xfId="20874"/>
    <cellStyle name="Bilješka 27 3 9 2 2" xfId="36781"/>
    <cellStyle name="Bilješka 27 3 9 3" xfId="29026"/>
    <cellStyle name="Bilješka 27 3 9 4" xfId="36780"/>
    <cellStyle name="Bilješka 27 3_Hotel Fortuna" xfId="49470"/>
    <cellStyle name="Bilješka 27 4" xfId="7587"/>
    <cellStyle name="Bilješka 27 4 10" xfId="10677"/>
    <cellStyle name="Bilješka 27 4 10 2" xfId="18216"/>
    <cellStyle name="Bilješka 27 4 10 2 2" xfId="36784"/>
    <cellStyle name="Bilješka 27 4 10 3" xfId="26333"/>
    <cellStyle name="Bilješka 27 4 10 4" xfId="36783"/>
    <cellStyle name="Bilješka 27 4 11" xfId="15308"/>
    <cellStyle name="Bilješka 27 4 11 2" xfId="30909"/>
    <cellStyle name="Bilješka 27 4 11 3" xfId="36785"/>
    <cellStyle name="Bilješka 27 4 12" xfId="22996"/>
    <cellStyle name="Bilješka 27 4 13" xfId="36782"/>
    <cellStyle name="Bilješka 27 4 14" xfId="46488"/>
    <cellStyle name="Bilješka 27 4 15" xfId="59479"/>
    <cellStyle name="Bilješka 27 4 2" xfId="7749"/>
    <cellStyle name="Bilješka 27 4 2 10" xfId="14488"/>
    <cellStyle name="Bilješka 27 4 2 10 2" xfId="21884"/>
    <cellStyle name="Bilješka 27 4 2 10 2 2" xfId="36788"/>
    <cellStyle name="Bilješka 27 4 2 10 3" xfId="30098"/>
    <cellStyle name="Bilješka 27 4 2 10 4" xfId="36787"/>
    <cellStyle name="Bilješka 27 4 2 11" xfId="14823"/>
    <cellStyle name="Bilješka 27 4 2 11 2" xfId="30429"/>
    <cellStyle name="Bilješka 27 4 2 11 3" xfId="36789"/>
    <cellStyle name="Bilješka 27 4 2 12" xfId="23402"/>
    <cellStyle name="Bilješka 27 4 2 13" xfId="36786"/>
    <cellStyle name="Bilješka 27 4 2 14" xfId="46835"/>
    <cellStyle name="Bilješka 27 4 2 15" xfId="59601"/>
    <cellStyle name="Bilješka 27 4 2 2" xfId="7990"/>
    <cellStyle name="Bilješka 27 4 2 2 10" xfId="12230"/>
    <cellStyle name="Bilješka 27 4 2 2 10 2" xfId="27867"/>
    <cellStyle name="Bilješka 27 4 2 2 10 3" xfId="36791"/>
    <cellStyle name="Bilješka 27 4 2 2 11" xfId="23410"/>
    <cellStyle name="Bilješka 27 4 2 2 12" xfId="36790"/>
    <cellStyle name="Bilješka 27 4 2 2 13" xfId="47080"/>
    <cellStyle name="Bilješka 27 4 2 2 14" xfId="59765"/>
    <cellStyle name="Bilješka 27 4 2 2 2" xfId="8306"/>
    <cellStyle name="Bilješka 27 4 2 2 2 10" xfId="22718"/>
    <cellStyle name="Bilješka 27 4 2 2 2 11" xfId="22319"/>
    <cellStyle name="Bilješka 27 4 2 2 2 12" xfId="36792"/>
    <cellStyle name="Bilješka 27 4 2 2 2 13" xfId="47171"/>
    <cellStyle name="Bilješka 27 4 2 2 2 14" xfId="59925"/>
    <cellStyle name="Bilješka 27 4 2 2 2 2" xfId="9484"/>
    <cellStyle name="Bilješka 27 4 2 2 2 2 2" xfId="16479"/>
    <cellStyle name="Bilješka 27 4 2 2 2 2 2 2" xfId="36794"/>
    <cellStyle name="Bilješka 27 4 2 2 2 2 2 2 2" xfId="55410"/>
    <cellStyle name="Bilješka 27 4 2 2 2 2 2 3" xfId="58591"/>
    <cellStyle name="Bilješka 27 4 2 2 2 2 2 4" xfId="53081"/>
    <cellStyle name="Bilješka 27 4 2 2 2 2 3" xfId="22697"/>
    <cellStyle name="Bilješka 27 4 2 2 2 2 3 2" xfId="52242"/>
    <cellStyle name="Bilješka 27 4 2 2 2 2 4" xfId="24797"/>
    <cellStyle name="Bilješka 27 4 2 2 2 2 4 2" xfId="54568"/>
    <cellStyle name="Bilješka 27 4 2 2 2 2 5" xfId="36793"/>
    <cellStyle name="Bilješka 27 4 2 2 2 2 5 2" xfId="57758"/>
    <cellStyle name="Bilješka 27 4 2 2 2 2 6" xfId="60249"/>
    <cellStyle name="Bilješka 27 4 2 2 2 3" xfId="9888"/>
    <cellStyle name="Bilješka 27 4 2 2 2 3 2" xfId="17495"/>
    <cellStyle name="Bilješka 27 4 2 2 2 3 2 2" xfId="36796"/>
    <cellStyle name="Bilješka 27 4 2 2 2 3 2 3" xfId="53080"/>
    <cellStyle name="Bilješka 27 4 2 2 2 3 3" xfId="25619"/>
    <cellStyle name="Bilješka 27 4 2 2 2 3 3 2" xfId="55409"/>
    <cellStyle name="Bilješka 27 4 2 2 2 3 4" xfId="36795"/>
    <cellStyle name="Bilješka 27 4 2 2 2 3 4 2" xfId="58590"/>
    <cellStyle name="Bilješka 27 4 2 2 2 4" xfId="11218"/>
    <cellStyle name="Bilješka 27 4 2 2 2 4 2" xfId="18744"/>
    <cellStyle name="Bilješka 27 4 2 2 2 4 2 2" xfId="36798"/>
    <cellStyle name="Bilješka 27 4 2 2 2 4 3" xfId="26866"/>
    <cellStyle name="Bilješka 27 4 2 2 2 4 4" xfId="36797"/>
    <cellStyle name="Bilješka 27 4 2 2 2 4 5" xfId="47568"/>
    <cellStyle name="Bilješka 27 4 2 2 2 5" xfId="12167"/>
    <cellStyle name="Bilješka 27 4 2 2 2 5 2" xfId="19682"/>
    <cellStyle name="Bilješka 27 4 2 2 2 5 2 2" xfId="36800"/>
    <cellStyle name="Bilješka 27 4 2 2 2 5 3" xfId="27805"/>
    <cellStyle name="Bilješka 27 4 2 2 2 5 4" xfId="36799"/>
    <cellStyle name="Bilješka 27 4 2 2 2 5 5" xfId="49297"/>
    <cellStyle name="Bilješka 27 4 2 2 2 6" xfId="13061"/>
    <cellStyle name="Bilješka 27 4 2 2 2 6 2" xfId="20565"/>
    <cellStyle name="Bilješka 27 4 2 2 2 6 2 2" xfId="36802"/>
    <cellStyle name="Bilješka 27 4 2 2 2 6 3" xfId="28689"/>
    <cellStyle name="Bilješka 27 4 2 2 2 6 4" xfId="36801"/>
    <cellStyle name="Bilješka 27 4 2 2 2 6 5" xfId="50914"/>
    <cellStyle name="Bilješka 27 4 2 2 2 7" xfId="13460"/>
    <cellStyle name="Bilješka 27 4 2 2 2 7 2" xfId="20931"/>
    <cellStyle name="Bilješka 27 4 2 2 2 7 2 2" xfId="36804"/>
    <cellStyle name="Bilješka 27 4 2 2 2 7 3" xfId="29084"/>
    <cellStyle name="Bilješka 27 4 2 2 2 7 4" xfId="36803"/>
    <cellStyle name="Bilješka 27 4 2 2 2 7 5" xfId="56940"/>
    <cellStyle name="Bilješka 27 4 2 2 2 8" xfId="14053"/>
    <cellStyle name="Bilješka 27 4 2 2 2 8 2" xfId="21492"/>
    <cellStyle name="Bilješka 27 4 2 2 2 8 2 2" xfId="36806"/>
    <cellStyle name="Bilješka 27 4 2 2 2 8 3" xfId="29670"/>
    <cellStyle name="Bilješka 27 4 2 2 2 8 4" xfId="36805"/>
    <cellStyle name="Bilješka 27 4 2 2 2 9" xfId="15247"/>
    <cellStyle name="Bilješka 27 4 2 2 2 9 2" xfId="30848"/>
    <cellStyle name="Bilješka 27 4 2 2 2 9 3" xfId="36807"/>
    <cellStyle name="Bilješka 27 4 2 2 2_Hotel Fortuna" xfId="50397"/>
    <cellStyle name="Bilješka 27 4 2 2 3" xfId="9168"/>
    <cellStyle name="Bilješka 27 4 2 2 3 2" xfId="16382"/>
    <cellStyle name="Bilješka 27 4 2 2 3 2 2" xfId="36809"/>
    <cellStyle name="Bilješka 27 4 2 2 3 2 2 2" xfId="55411"/>
    <cellStyle name="Bilješka 27 4 2 2 3 2 3" xfId="58592"/>
    <cellStyle name="Bilješka 27 4 2 2 3 2 4" xfId="53082"/>
    <cellStyle name="Bilješka 27 4 2 2 3 3" xfId="17016"/>
    <cellStyle name="Bilješka 27 4 2 2 3 3 2" xfId="36810"/>
    <cellStyle name="Bilješka 27 4 2 2 3 3 3" xfId="52145"/>
    <cellStyle name="Bilješka 27 4 2 2 3 4" xfId="24700"/>
    <cellStyle name="Bilješka 27 4 2 2 3 4 2" xfId="54471"/>
    <cellStyle name="Bilješka 27 4 2 2 3 5" xfId="36808"/>
    <cellStyle name="Bilješka 27 4 2 2 3 5 2" xfId="57661"/>
    <cellStyle name="Bilješka 27 4 2 2 3 6" xfId="48237"/>
    <cellStyle name="Bilješka 27 4 2 2 4" xfId="9928"/>
    <cellStyle name="Bilješka 27 4 2 2 4 2" xfId="17527"/>
    <cellStyle name="Bilješka 27 4 2 2 4 2 2" xfId="36812"/>
    <cellStyle name="Bilješka 27 4 2 2 4 2 3" xfId="53079"/>
    <cellStyle name="Bilješka 27 4 2 2 4 3" xfId="25651"/>
    <cellStyle name="Bilješka 27 4 2 2 4 3 2" xfId="55408"/>
    <cellStyle name="Bilješka 27 4 2 2 4 4" xfId="36811"/>
    <cellStyle name="Bilješka 27 4 2 2 4 4 2" xfId="58589"/>
    <cellStyle name="Bilješka 27 4 2 2 4 5" xfId="49200"/>
    <cellStyle name="Bilješka 27 4 2 2 5" xfId="10897"/>
    <cellStyle name="Bilješka 27 4 2 2 5 2" xfId="18429"/>
    <cellStyle name="Bilješka 27 4 2 2 5 2 2" xfId="36814"/>
    <cellStyle name="Bilješka 27 4 2 2 5 3" xfId="26548"/>
    <cellStyle name="Bilješka 27 4 2 2 5 4" xfId="36813"/>
    <cellStyle name="Bilješka 27 4 2 2 5 5" xfId="51404"/>
    <cellStyle name="Bilješka 27 4 2 2 6" xfId="11851"/>
    <cellStyle name="Bilješka 27 4 2 2 6 2" xfId="19366"/>
    <cellStyle name="Bilješka 27 4 2 2 6 2 2" xfId="36816"/>
    <cellStyle name="Bilješka 27 4 2 2 6 3" xfId="27492"/>
    <cellStyle name="Bilješka 27 4 2 2 6 4" xfId="36815"/>
    <cellStyle name="Bilješka 27 4 2 2 6 5" xfId="56624"/>
    <cellStyle name="Bilješka 27 4 2 2 7" xfId="12745"/>
    <cellStyle name="Bilješka 27 4 2 2 7 2" xfId="20249"/>
    <cellStyle name="Bilješka 27 4 2 2 7 2 2" xfId="36818"/>
    <cellStyle name="Bilješka 27 4 2 2 7 3" xfId="28376"/>
    <cellStyle name="Bilješka 27 4 2 2 7 4" xfId="36817"/>
    <cellStyle name="Bilješka 27 4 2 2 8" xfId="13500"/>
    <cellStyle name="Bilješka 27 4 2 2 8 2" xfId="20971"/>
    <cellStyle name="Bilješka 27 4 2 2 8 2 2" xfId="36820"/>
    <cellStyle name="Bilješka 27 4 2 2 8 3" xfId="29124"/>
    <cellStyle name="Bilješka 27 4 2 2 8 4" xfId="36819"/>
    <cellStyle name="Bilješka 27 4 2 2 9" xfId="13568"/>
    <cellStyle name="Bilješka 27 4 2 2 9 2" xfId="21038"/>
    <cellStyle name="Bilješka 27 4 2 2 9 2 2" xfId="36822"/>
    <cellStyle name="Bilješka 27 4 2 2 9 3" xfId="29191"/>
    <cellStyle name="Bilješka 27 4 2 2 9 4" xfId="36821"/>
    <cellStyle name="Bilješka 27 4 2 2_Hotel Fortuna" xfId="49984"/>
    <cellStyle name="Bilješka 27 4 2 3" xfId="8276"/>
    <cellStyle name="Bilješka 27 4 2 3 10" xfId="23890"/>
    <cellStyle name="Bilješka 27 4 2 3 11" xfId="23164"/>
    <cellStyle name="Bilješka 27 4 2 3 12" xfId="36823"/>
    <cellStyle name="Bilješka 27 4 2 3 13" xfId="47142"/>
    <cellStyle name="Bilješka 27 4 2 3 2" xfId="9454"/>
    <cellStyle name="Bilješka 27 4 2 3 2 2" xfId="16605"/>
    <cellStyle name="Bilješka 27 4 2 3 2 2 2" xfId="36825"/>
    <cellStyle name="Bilješka 27 4 2 3 2 2 2 2" xfId="53084"/>
    <cellStyle name="Bilješka 27 4 2 3 2 2 3" xfId="55413"/>
    <cellStyle name="Bilješka 27 4 2 3 2 2 4" xfId="58594"/>
    <cellStyle name="Bilješka 27 4 2 3 2 2 5" xfId="47407"/>
    <cellStyle name="Bilješka 27 4 2 3 2 3" xfId="23982"/>
    <cellStyle name="Bilješka 27 4 2 3 2 4" xfId="24923"/>
    <cellStyle name="Bilješka 27 4 2 3 2 4 2" xfId="47766"/>
    <cellStyle name="Bilješka 27 4 2 3 2 5" xfId="36824"/>
    <cellStyle name="Bilješka 27 4 2 3 2 5 2" xfId="49424"/>
    <cellStyle name="Bilješka 27 4 2 3 2 6" xfId="54694"/>
    <cellStyle name="Bilješka 27 4 2 3 2 7" xfId="57884"/>
    <cellStyle name="Bilješka 27 4 2 3 2 8" xfId="47298"/>
    <cellStyle name="Bilješka 27 4 2 3 2 9" xfId="60344"/>
    <cellStyle name="Bilješka 27 4 2 3 2_Hotel Fortuna" xfId="49630"/>
    <cellStyle name="Bilješka 27 4 2 3 3" xfId="10099"/>
    <cellStyle name="Bilješka 27 4 2 3 3 2" xfId="16449"/>
    <cellStyle name="Bilješka 27 4 2 3 3 2 2" xfId="36827"/>
    <cellStyle name="Bilješka 27 4 2 3 3 2 2 2" xfId="55414"/>
    <cellStyle name="Bilješka 27 4 2 3 3 2 3" xfId="58595"/>
    <cellStyle name="Bilješka 27 4 2 3 3 2 4" xfId="53085"/>
    <cellStyle name="Bilješka 27 4 2 3 3 3" xfId="22570"/>
    <cellStyle name="Bilješka 27 4 2 3 3 3 2" xfId="52212"/>
    <cellStyle name="Bilješka 27 4 2 3 3 4" xfId="24767"/>
    <cellStyle name="Bilješka 27 4 2 3 3 4 2" xfId="54538"/>
    <cellStyle name="Bilješka 27 4 2 3 3 5" xfId="36826"/>
    <cellStyle name="Bilješka 27 4 2 3 3 5 2" xfId="57728"/>
    <cellStyle name="Bilješka 27 4 2 3 3 6" xfId="48320"/>
    <cellStyle name="Bilješka 27 4 2 3 3 7" xfId="60229"/>
    <cellStyle name="Bilješka 27 4 2 3 4" xfId="10981"/>
    <cellStyle name="Bilješka 27 4 2 3 4 2" xfId="18512"/>
    <cellStyle name="Bilješka 27 4 2 3 4 2 2" xfId="36829"/>
    <cellStyle name="Bilješka 27 4 2 3 4 2 3" xfId="53083"/>
    <cellStyle name="Bilješka 27 4 2 3 4 3" xfId="26631"/>
    <cellStyle name="Bilješka 27 4 2 3 4 3 2" xfId="55412"/>
    <cellStyle name="Bilješka 27 4 2 3 4 4" xfId="36828"/>
    <cellStyle name="Bilješka 27 4 2 3 4 4 2" xfId="58593"/>
    <cellStyle name="Bilješka 27 4 2 3 4 5" xfId="49267"/>
    <cellStyle name="Bilješka 27 4 2 3 5" xfId="12137"/>
    <cellStyle name="Bilješka 27 4 2 3 5 2" xfId="19652"/>
    <cellStyle name="Bilješka 27 4 2 3 5 2 2" xfId="36831"/>
    <cellStyle name="Bilješka 27 4 2 3 5 3" xfId="27775"/>
    <cellStyle name="Bilješka 27 4 2 3 5 4" xfId="36830"/>
    <cellStyle name="Bilješka 27 4 2 3 5 5" xfId="50933"/>
    <cellStyle name="Bilješka 27 4 2 3 6" xfId="13031"/>
    <cellStyle name="Bilješka 27 4 2 3 6 2" xfId="20535"/>
    <cellStyle name="Bilješka 27 4 2 3 6 2 2" xfId="36833"/>
    <cellStyle name="Bilješka 27 4 2 3 6 3" xfId="28659"/>
    <cellStyle name="Bilješka 27 4 2 3 6 4" xfId="36832"/>
    <cellStyle name="Bilješka 27 4 2 3 6 5" xfId="56910"/>
    <cellStyle name="Bilješka 27 4 2 3 7" xfId="13670"/>
    <cellStyle name="Bilješka 27 4 2 3 7 2" xfId="21137"/>
    <cellStyle name="Bilješka 27 4 2 3 7 2 2" xfId="36835"/>
    <cellStyle name="Bilješka 27 4 2 3 7 3" xfId="29293"/>
    <cellStyle name="Bilješka 27 4 2 3 7 4" xfId="36834"/>
    <cellStyle name="Bilješka 27 4 2 3 8" xfId="13652"/>
    <cellStyle name="Bilješka 27 4 2 3 8 2" xfId="21121"/>
    <cellStyle name="Bilješka 27 4 2 3 8 2 2" xfId="36837"/>
    <cellStyle name="Bilješka 27 4 2 3 8 3" xfId="29275"/>
    <cellStyle name="Bilješka 27 4 2 3 8 4" xfId="36836"/>
    <cellStyle name="Bilješka 27 4 2 3 9" xfId="14136"/>
    <cellStyle name="Bilješka 27 4 2 3 9 2" xfId="29752"/>
    <cellStyle name="Bilješka 27 4 2 3 9 3" xfId="36838"/>
    <cellStyle name="Bilješka 27 4 2 3_Hotel Fortuna" xfId="50124"/>
    <cellStyle name="Bilješka 27 4 2 4" xfId="8926"/>
    <cellStyle name="Bilješka 27 4 2 4 2" xfId="16126"/>
    <cellStyle name="Bilješka 27 4 2 4 2 2" xfId="36840"/>
    <cellStyle name="Bilješka 27 4 2 4 2 2 2" xfId="55415"/>
    <cellStyle name="Bilješka 27 4 2 4 2 3" xfId="58596"/>
    <cellStyle name="Bilješka 27 4 2 4 2 4" xfId="53086"/>
    <cellStyle name="Bilješka 27 4 2 4 3" xfId="16907"/>
    <cellStyle name="Bilješka 27 4 2 4 3 2" xfId="36841"/>
    <cellStyle name="Bilješka 27 4 2 4 3 3" xfId="51889"/>
    <cellStyle name="Bilješka 27 4 2 4 4" xfId="24444"/>
    <cellStyle name="Bilješka 27 4 2 4 4 2" xfId="54215"/>
    <cellStyle name="Bilješka 27 4 2 4 5" xfId="36839"/>
    <cellStyle name="Bilješka 27 4 2 4 5 2" xfId="57405"/>
    <cellStyle name="Bilješka 27 4 2 4 6" xfId="48108"/>
    <cellStyle name="Bilješka 27 4 2 5" xfId="10060"/>
    <cellStyle name="Bilješka 27 4 2 5 2" xfId="17643"/>
    <cellStyle name="Bilješka 27 4 2 5 2 2" xfId="36843"/>
    <cellStyle name="Bilješka 27 4 2 5 2 3" xfId="53078"/>
    <cellStyle name="Bilješka 27 4 2 5 3" xfId="25765"/>
    <cellStyle name="Bilješka 27 4 2 5 3 2" xfId="55407"/>
    <cellStyle name="Bilješka 27 4 2 5 4" xfId="36842"/>
    <cellStyle name="Bilješka 27 4 2 5 4 2" xfId="58588"/>
    <cellStyle name="Bilješka 27 4 2 5 5" xfId="48942"/>
    <cellStyle name="Bilješka 27 4 2 6" xfId="10895"/>
    <cellStyle name="Bilješka 27 4 2 6 2" xfId="18427"/>
    <cellStyle name="Bilješka 27 4 2 6 2 2" xfId="36845"/>
    <cellStyle name="Bilješka 27 4 2 6 3" xfId="26546"/>
    <cellStyle name="Bilješka 27 4 2 6 4" xfId="36844"/>
    <cellStyle name="Bilješka 27 4 2 6 5" xfId="50496"/>
    <cellStyle name="Bilješka 27 4 2 7" xfId="11609"/>
    <cellStyle name="Bilješka 27 4 2 7 2" xfId="19124"/>
    <cellStyle name="Bilješka 27 4 2 7 2 2" xfId="36847"/>
    <cellStyle name="Bilješka 27 4 2 7 3" xfId="27253"/>
    <cellStyle name="Bilješka 27 4 2 7 4" xfId="36846"/>
    <cellStyle name="Bilješka 27 4 2 7 5" xfId="56306"/>
    <cellStyle name="Bilješka 27 4 2 8" xfId="12503"/>
    <cellStyle name="Bilješka 27 4 2 8 2" xfId="20007"/>
    <cellStyle name="Bilješka 27 4 2 8 2 2" xfId="36849"/>
    <cellStyle name="Bilješka 27 4 2 8 3" xfId="28137"/>
    <cellStyle name="Bilješka 27 4 2 8 4" xfId="36848"/>
    <cellStyle name="Bilješka 27 4 2 9" xfId="13631"/>
    <cellStyle name="Bilješka 27 4 2 9 2" xfId="21100"/>
    <cellStyle name="Bilješka 27 4 2 9 2 2" xfId="36851"/>
    <cellStyle name="Bilješka 27 4 2 9 3" xfId="29254"/>
    <cellStyle name="Bilješka 27 4 2 9 4" xfId="36850"/>
    <cellStyle name="Bilješka 27 4 2_Hotel Fortuna" xfId="49624"/>
    <cellStyle name="Bilješka 27 4 3" xfId="8045"/>
    <cellStyle name="Bilješka 27 4 3 10" xfId="23331"/>
    <cellStyle name="Bilješka 27 4 3 11" xfId="22305"/>
    <cellStyle name="Bilješka 27 4 3 12" xfId="36852"/>
    <cellStyle name="Bilješka 27 4 3 13" xfId="46639"/>
    <cellStyle name="Bilješka 27 4 3 14" xfId="59800"/>
    <cellStyle name="Bilješka 27 4 3 2" xfId="9223"/>
    <cellStyle name="Bilješka 27 4 3 2 2" xfId="15926"/>
    <cellStyle name="Bilješka 27 4 3 2 2 2" xfId="36854"/>
    <cellStyle name="Bilješka 27 4 3 2 2 2 2" xfId="55417"/>
    <cellStyle name="Bilješka 27 4 3 2 2 3" xfId="58598"/>
    <cellStyle name="Bilješka 27 4 3 2 2 4" xfId="53088"/>
    <cellStyle name="Bilješka 27 4 3 2 3" xfId="23732"/>
    <cellStyle name="Bilješka 27 4 3 2 3 2" xfId="51689"/>
    <cellStyle name="Bilješka 27 4 3 2 4" xfId="24244"/>
    <cellStyle name="Bilješka 27 4 3 2 4 2" xfId="54015"/>
    <cellStyle name="Bilješka 27 4 3 2 5" xfId="36853"/>
    <cellStyle name="Bilješka 27 4 3 2 5 2" xfId="57205"/>
    <cellStyle name="Bilješka 27 4 3 2 6" xfId="60067"/>
    <cellStyle name="Bilješka 27 4 3 3" xfId="10384"/>
    <cellStyle name="Bilješka 27 4 3 3 2" xfId="17931"/>
    <cellStyle name="Bilješka 27 4 3 3 2 2" xfId="36856"/>
    <cellStyle name="Bilješka 27 4 3 3 2 3" xfId="53087"/>
    <cellStyle name="Bilješka 27 4 3 3 3" xfId="26048"/>
    <cellStyle name="Bilješka 27 4 3 3 3 2" xfId="55416"/>
    <cellStyle name="Bilješka 27 4 3 3 4" xfId="36855"/>
    <cellStyle name="Bilješka 27 4 3 3 4 2" xfId="58597"/>
    <cellStyle name="Bilješka 27 4 3 4" xfId="10872"/>
    <cellStyle name="Bilješka 27 4 3 4 2" xfId="18404"/>
    <cellStyle name="Bilješka 27 4 3 4 2 2" xfId="36858"/>
    <cellStyle name="Bilješka 27 4 3 4 3" xfId="26523"/>
    <cellStyle name="Bilješka 27 4 3 4 4" xfId="36857"/>
    <cellStyle name="Bilješka 27 4 3 4 5" xfId="48397"/>
    <cellStyle name="Bilješka 27 4 3 5" xfId="11906"/>
    <cellStyle name="Bilješka 27 4 3 5 2" xfId="19421"/>
    <cellStyle name="Bilješka 27 4 3 5 2 2" xfId="36860"/>
    <cellStyle name="Bilješka 27 4 3 5 3" xfId="27546"/>
    <cellStyle name="Bilješka 27 4 3 5 4" xfId="36859"/>
    <cellStyle name="Bilješka 27 4 3 5 5" xfId="48742"/>
    <cellStyle name="Bilješka 27 4 3 6" xfId="12800"/>
    <cellStyle name="Bilješka 27 4 3 6 2" xfId="20304"/>
    <cellStyle name="Bilješka 27 4 3 6 2 2" xfId="36862"/>
    <cellStyle name="Bilješka 27 4 3 6 3" xfId="28430"/>
    <cellStyle name="Bilješka 27 4 3 6 4" xfId="36861"/>
    <cellStyle name="Bilješka 27 4 3 6 5" xfId="51026"/>
    <cellStyle name="Bilješka 27 4 3 7" xfId="13953"/>
    <cellStyle name="Bilješka 27 4 3 7 2" xfId="21413"/>
    <cellStyle name="Bilješka 27 4 3 7 2 2" xfId="36864"/>
    <cellStyle name="Bilješka 27 4 3 7 3" xfId="29571"/>
    <cellStyle name="Bilješka 27 4 3 7 4" xfId="36863"/>
    <cellStyle name="Bilješka 27 4 3 7 5" xfId="56679"/>
    <cellStyle name="Bilješka 27 4 3 8" xfId="14183"/>
    <cellStyle name="Bilješka 27 4 3 8 2" xfId="21605"/>
    <cellStyle name="Bilješka 27 4 3 8 2 2" xfId="36866"/>
    <cellStyle name="Bilješka 27 4 3 8 3" xfId="29797"/>
    <cellStyle name="Bilješka 27 4 3 8 4" xfId="36865"/>
    <cellStyle name="Bilješka 27 4 3 9" xfId="15115"/>
    <cellStyle name="Bilješka 27 4 3 9 2" xfId="30718"/>
    <cellStyle name="Bilješka 27 4 3 9 3" xfId="36867"/>
    <cellStyle name="Bilješka 27 4 3_Hotel Fortuna" xfId="49957"/>
    <cellStyle name="Bilješka 27 4 4" xfId="8759"/>
    <cellStyle name="Bilješka 27 4 4 2" xfId="15767"/>
    <cellStyle name="Bilješka 27 4 4 2 2" xfId="36869"/>
    <cellStyle name="Bilješka 27 4 4 2 2 2" xfId="55418"/>
    <cellStyle name="Bilješka 27 4 4 2 3" xfId="58599"/>
    <cellStyle name="Bilješka 27 4 4 2 4" xfId="53089"/>
    <cellStyle name="Bilješka 27 4 4 3" xfId="16643"/>
    <cellStyle name="Bilješka 27 4 4 3 2" xfId="36870"/>
    <cellStyle name="Bilješka 27 4 4 3 3" xfId="51530"/>
    <cellStyle name="Bilješka 27 4 4 4" xfId="24085"/>
    <cellStyle name="Bilješka 27 4 4 4 2" xfId="51388"/>
    <cellStyle name="Bilješka 27 4 4 5" xfId="36868"/>
    <cellStyle name="Bilješka 27 4 4 5 2" xfId="57046"/>
    <cellStyle name="Bilješka 27 4 4 6" xfId="47797"/>
    <cellStyle name="Bilješka 27 4 5" xfId="10180"/>
    <cellStyle name="Bilješka 27 4 5 2" xfId="17756"/>
    <cellStyle name="Bilješka 27 4 5 2 2" xfId="36872"/>
    <cellStyle name="Bilješka 27 4 5 2 3" xfId="53077"/>
    <cellStyle name="Bilješka 27 4 5 3" xfId="25875"/>
    <cellStyle name="Bilješka 27 4 5 3 2" xfId="55406"/>
    <cellStyle name="Bilješka 27 4 5 4" xfId="36871"/>
    <cellStyle name="Bilješka 27 4 5 4 2" xfId="58587"/>
    <cellStyle name="Bilješka 27 4 5 5" xfId="48582"/>
    <cellStyle name="Bilješka 27 4 6" xfId="10786"/>
    <cellStyle name="Bilješka 27 4 6 2" xfId="18322"/>
    <cellStyle name="Bilješka 27 4 6 2 2" xfId="36874"/>
    <cellStyle name="Bilješka 27 4 6 3" xfId="26439"/>
    <cellStyle name="Bilješka 27 4 6 4" xfId="36873"/>
    <cellStyle name="Bilješka 27 4 6 5" xfId="50848"/>
    <cellStyle name="Bilješka 27 4 7" xfId="11443"/>
    <cellStyle name="Bilješka 27 4 7 2" xfId="18958"/>
    <cellStyle name="Bilješka 27 4 7 2 2" xfId="36876"/>
    <cellStyle name="Bilješka 27 4 7 3" xfId="27089"/>
    <cellStyle name="Bilješka 27 4 7 4" xfId="36875"/>
    <cellStyle name="Bilješka 27 4 7 5" xfId="56465"/>
    <cellStyle name="Bilješka 27 4 8" xfId="12336"/>
    <cellStyle name="Bilješka 27 4 8 2" xfId="19841"/>
    <cellStyle name="Bilješka 27 4 8 2 2" xfId="36878"/>
    <cellStyle name="Bilješka 27 4 8 3" xfId="27972"/>
    <cellStyle name="Bilješka 27 4 8 4" xfId="36877"/>
    <cellStyle name="Bilješka 27 4 9" xfId="13751"/>
    <cellStyle name="Bilješka 27 4 9 2" xfId="21217"/>
    <cellStyle name="Bilješka 27 4 9 2 2" xfId="36880"/>
    <cellStyle name="Bilješka 27 4 9 3" xfId="29371"/>
    <cellStyle name="Bilješka 27 4 9 4" xfId="36879"/>
    <cellStyle name="Bilješka 27 4_Hotel Fortuna" xfId="49696"/>
    <cellStyle name="Bilješka 27 5" xfId="8380"/>
    <cellStyle name="Bilješka 27 5 2" xfId="16679"/>
    <cellStyle name="Bilješka 27 5 2 2" xfId="36882"/>
    <cellStyle name="Bilješka 27 5 2 3" xfId="53045"/>
    <cellStyle name="Bilješka 27 5 3" xfId="24971"/>
    <cellStyle name="Bilješka 27 5 3 2" xfId="55374"/>
    <cellStyle name="Bilješka 27 5 4" xfId="36881"/>
    <cellStyle name="Bilješka 27 5 4 2" xfId="58555"/>
    <cellStyle name="Bilješka 27 5 5" xfId="47480"/>
    <cellStyle name="Bilješka 27 6" xfId="8792"/>
    <cellStyle name="Bilješka 27 6 2" xfId="17120"/>
    <cellStyle name="Bilješka 27 6 2 2" xfId="36884"/>
    <cellStyle name="Bilješka 27 6 3" xfId="25269"/>
    <cellStyle name="Bilješka 27 6 4" xfId="36883"/>
    <cellStyle name="Bilješka 27 6 5" xfId="48445"/>
    <cellStyle name="Bilješka 27 7" xfId="11068"/>
    <cellStyle name="Bilješka 27 7 2" xfId="18596"/>
    <cellStyle name="Bilješka 27 7 2 2" xfId="36886"/>
    <cellStyle name="Bilješka 27 7 3" xfId="26717"/>
    <cellStyle name="Bilješka 27 7 4" xfId="36885"/>
    <cellStyle name="Bilješka 27 7 5" xfId="50596"/>
    <cellStyle name="Bilješka 27 8" xfId="10653"/>
    <cellStyle name="Bilješka 27 8 2" xfId="18192"/>
    <cellStyle name="Bilješka 27 8 2 2" xfId="36888"/>
    <cellStyle name="Bilješka 27 8 3" xfId="26310"/>
    <cellStyle name="Bilješka 27 8 4" xfId="36887"/>
    <cellStyle name="Bilješka 27 8 5" xfId="56511"/>
    <cellStyle name="Bilješka 27 9" xfId="8533"/>
    <cellStyle name="Bilješka 27 9 2" xfId="15646"/>
    <cellStyle name="Bilješka 27 9 2 2" xfId="36890"/>
    <cellStyle name="Bilješka 27 9 3" xfId="25121"/>
    <cellStyle name="Bilješka 27 9 4" xfId="36889"/>
    <cellStyle name="Bilješka 27_Hotel Fortuna" xfId="49757"/>
    <cellStyle name="Bilješka 28" xfId="2414"/>
    <cellStyle name="Bilješka 28 10" xfId="11298"/>
    <cellStyle name="Bilješka 28 10 2" xfId="18822"/>
    <cellStyle name="Bilješka 28 10 2 2" xfId="36893"/>
    <cellStyle name="Bilješka 28 10 3" xfId="26946"/>
    <cellStyle name="Bilješka 28 10 4" xfId="36892"/>
    <cellStyle name="Bilješka 28 11" xfId="8672"/>
    <cellStyle name="Bilješka 28 11 2" xfId="15669"/>
    <cellStyle name="Bilješka 28 11 2 2" xfId="36895"/>
    <cellStyle name="Bilješka 28 11 3" xfId="25257"/>
    <cellStyle name="Bilješka 28 11 4" xfId="36894"/>
    <cellStyle name="Bilješka 28 12" xfId="14017"/>
    <cellStyle name="Bilješka 28 12 2" xfId="29634"/>
    <cellStyle name="Bilješka 28 12 3" xfId="36896"/>
    <cellStyle name="Bilješka 28 13" xfId="22250"/>
    <cellStyle name="Bilješka 28 13 2" xfId="36897"/>
    <cellStyle name="Bilješka 28 14" xfId="36891"/>
    <cellStyle name="Bilješka 28 15" xfId="45935"/>
    <cellStyle name="Bilješka 28 16" xfId="59386"/>
    <cellStyle name="Bilješka 28 17" xfId="6924"/>
    <cellStyle name="Bilješka 28 2" xfId="7462"/>
    <cellStyle name="Bilješka 28 2 10" xfId="12213"/>
    <cellStyle name="Bilješka 28 2 10 2" xfId="19728"/>
    <cellStyle name="Bilješka 28 2 10 2 2" xfId="36900"/>
    <cellStyle name="Bilješka 28 2 10 3" xfId="27850"/>
    <cellStyle name="Bilješka 28 2 10 4" xfId="36899"/>
    <cellStyle name="Bilješka 28 2 11" xfId="13362"/>
    <cellStyle name="Bilješka 28 2 11 2" xfId="20837"/>
    <cellStyle name="Bilješka 28 2 11 2 2" xfId="36902"/>
    <cellStyle name="Bilješka 28 2 11 3" xfId="28987"/>
    <cellStyle name="Bilješka 28 2 11 4" xfId="36901"/>
    <cellStyle name="Bilješka 28 2 12" xfId="14715"/>
    <cellStyle name="Bilješka 28 2 12 2" xfId="22082"/>
    <cellStyle name="Bilješka 28 2 12 2 2" xfId="36904"/>
    <cellStyle name="Bilješka 28 2 12 3" xfId="30321"/>
    <cellStyle name="Bilješka 28 2 12 4" xfId="36903"/>
    <cellStyle name="Bilješka 28 2 13" xfId="14815"/>
    <cellStyle name="Bilješka 28 2 13 2" xfId="30421"/>
    <cellStyle name="Bilješka 28 2 13 3" xfId="36905"/>
    <cellStyle name="Bilješka 28 2 14" xfId="23703"/>
    <cellStyle name="Bilješka 28 2 15" xfId="36898"/>
    <cellStyle name="Bilješka 28 2 16" xfId="59422"/>
    <cellStyle name="Bilješka 28 2 2" xfId="7648"/>
    <cellStyle name="Bilješka 28 2 2 10" xfId="14530"/>
    <cellStyle name="Bilješka 28 2 2 10 2" xfId="30140"/>
    <cellStyle name="Bilješka 28 2 2 10 3" xfId="36907"/>
    <cellStyle name="Bilješka 28 2 2 11" xfId="22553"/>
    <cellStyle name="Bilješka 28 2 2 12" xfId="36906"/>
    <cellStyle name="Bilješka 28 2 2 13" xfId="46736"/>
    <cellStyle name="Bilješka 28 2 2 14" xfId="59526"/>
    <cellStyle name="Bilješka 28 2 2 2" xfId="8243"/>
    <cellStyle name="Bilješka 28 2 2 2 10" xfId="22218"/>
    <cellStyle name="Bilješka 28 2 2 2 11" xfId="22239"/>
    <cellStyle name="Bilješka 28 2 2 2 12" xfId="36908"/>
    <cellStyle name="Bilješka 28 2 2 2 13" xfId="47112"/>
    <cellStyle name="Bilješka 28 2 2 2 14" xfId="59895"/>
    <cellStyle name="Bilješka 28 2 2 2 2" xfId="9421"/>
    <cellStyle name="Bilješka 28 2 2 2 2 2" xfId="16415"/>
    <cellStyle name="Bilješka 28 2 2 2 2 2 2" xfId="36910"/>
    <cellStyle name="Bilješka 28 2 2 2 2 2 2 2" xfId="55423"/>
    <cellStyle name="Bilješka 28 2 2 2 2 2 3" xfId="58604"/>
    <cellStyle name="Bilješka 28 2 2 2 2 2 4" xfId="53094"/>
    <cellStyle name="Bilješka 28 2 2 2 2 3" xfId="23640"/>
    <cellStyle name="Bilješka 28 2 2 2 2 3 2" xfId="52178"/>
    <cellStyle name="Bilješka 28 2 2 2 2 4" xfId="24733"/>
    <cellStyle name="Bilješka 28 2 2 2 2 4 2" xfId="54504"/>
    <cellStyle name="Bilješka 28 2 2 2 2 5" xfId="36909"/>
    <cellStyle name="Bilješka 28 2 2 2 2 5 2" xfId="57694"/>
    <cellStyle name="Bilješka 28 2 2 2 2 6" xfId="60209"/>
    <cellStyle name="Bilješka 28 2 2 2 3" xfId="9745"/>
    <cellStyle name="Bilješka 28 2 2 2 3 2" xfId="17365"/>
    <cellStyle name="Bilješka 28 2 2 2 3 2 2" xfId="36912"/>
    <cellStyle name="Bilješka 28 2 2 2 3 2 3" xfId="53093"/>
    <cellStyle name="Bilješka 28 2 2 2 3 3" xfId="25491"/>
    <cellStyle name="Bilješka 28 2 2 2 3 3 2" xfId="55422"/>
    <cellStyle name="Bilješka 28 2 2 2 3 4" xfId="36911"/>
    <cellStyle name="Bilješka 28 2 2 2 3 4 2" xfId="58603"/>
    <cellStyle name="Bilješka 28 2 2 2 4" xfId="11119"/>
    <cellStyle name="Bilješka 28 2 2 2 4 2" xfId="18647"/>
    <cellStyle name="Bilješka 28 2 2 2 4 2 2" xfId="36914"/>
    <cellStyle name="Bilješka 28 2 2 2 4 3" xfId="26768"/>
    <cellStyle name="Bilješka 28 2 2 2 4 4" xfId="36913"/>
    <cellStyle name="Bilješka 28 2 2 2 4 5" xfId="48352"/>
    <cellStyle name="Bilješka 28 2 2 2 5" xfId="12104"/>
    <cellStyle name="Bilješka 28 2 2 2 5 2" xfId="19619"/>
    <cellStyle name="Bilješka 28 2 2 2 5 2 2" xfId="36916"/>
    <cellStyle name="Bilješka 28 2 2 2 5 3" xfId="27742"/>
    <cellStyle name="Bilješka 28 2 2 2 5 4" xfId="36915"/>
    <cellStyle name="Bilješka 28 2 2 2 5 5" xfId="49233"/>
    <cellStyle name="Bilješka 28 2 2 2 6" xfId="12998"/>
    <cellStyle name="Bilješka 28 2 2 2 6 2" xfId="20502"/>
    <cellStyle name="Bilješka 28 2 2 2 6 2 2" xfId="36918"/>
    <cellStyle name="Bilješka 28 2 2 2 6 3" xfId="28626"/>
    <cellStyle name="Bilješka 28 2 2 2 6 4" xfId="36917"/>
    <cellStyle name="Bilješka 28 2 2 2 6 5" xfId="50723"/>
    <cellStyle name="Bilješka 28 2 2 2 7" xfId="13318"/>
    <cellStyle name="Bilješka 28 2 2 2 7 2" xfId="20794"/>
    <cellStyle name="Bilješka 28 2 2 2 7 2 2" xfId="36920"/>
    <cellStyle name="Bilješka 28 2 2 2 7 3" xfId="28944"/>
    <cellStyle name="Bilješka 28 2 2 2 7 4" xfId="36919"/>
    <cellStyle name="Bilješka 28 2 2 2 7 5" xfId="56877"/>
    <cellStyle name="Bilješka 28 2 2 2 8" xfId="14100"/>
    <cellStyle name="Bilješka 28 2 2 2 8 2" xfId="21531"/>
    <cellStyle name="Bilješka 28 2 2 2 8 2 2" xfId="36922"/>
    <cellStyle name="Bilješka 28 2 2 2 8 3" xfId="29716"/>
    <cellStyle name="Bilješka 28 2 2 2 8 4" xfId="36921"/>
    <cellStyle name="Bilješka 28 2 2 2 9" xfId="15054"/>
    <cellStyle name="Bilješka 28 2 2 2 9 2" xfId="30658"/>
    <cellStyle name="Bilješka 28 2 2 2 9 3" xfId="36923"/>
    <cellStyle name="Bilješka 28 2 2 2_Hotel Fortuna" xfId="50358"/>
    <cellStyle name="Bilješka 28 2 2 3" xfId="8825"/>
    <cellStyle name="Bilješka 28 2 2 3 2" xfId="16026"/>
    <cellStyle name="Bilješka 28 2 2 3 2 2" xfId="36925"/>
    <cellStyle name="Bilješka 28 2 2 3 2 2 2" xfId="55424"/>
    <cellStyle name="Bilješka 28 2 2 3 2 3" xfId="58605"/>
    <cellStyle name="Bilješka 28 2 2 3 2 4" xfId="53095"/>
    <cellStyle name="Bilješka 28 2 2 3 3" xfId="16808"/>
    <cellStyle name="Bilješka 28 2 2 3 3 2" xfId="36926"/>
    <cellStyle name="Bilješka 28 2 2 3 3 3" xfId="51789"/>
    <cellStyle name="Bilješka 28 2 2 3 4" xfId="24344"/>
    <cellStyle name="Bilješka 28 2 2 3 4 2" xfId="54115"/>
    <cellStyle name="Bilješka 28 2 2 3 5" xfId="36924"/>
    <cellStyle name="Bilješka 28 2 2 3 5 2" xfId="57305"/>
    <cellStyle name="Bilješka 28 2 2 3 6" xfId="47722"/>
    <cellStyle name="Bilješka 28 2 2 4" xfId="10398"/>
    <cellStyle name="Bilješka 28 2 2 4 2" xfId="17943"/>
    <cellStyle name="Bilješka 28 2 2 4 2 2" xfId="36928"/>
    <cellStyle name="Bilješka 28 2 2 4 2 3" xfId="53092"/>
    <cellStyle name="Bilješka 28 2 2 4 3" xfId="26060"/>
    <cellStyle name="Bilješka 28 2 2 4 3 2" xfId="55421"/>
    <cellStyle name="Bilješka 28 2 2 4 4" xfId="36927"/>
    <cellStyle name="Bilješka 28 2 2 4 4 2" xfId="58602"/>
    <cellStyle name="Bilješka 28 2 2 4 5" xfId="48842"/>
    <cellStyle name="Bilješka 28 2 2 5" xfId="10962"/>
    <cellStyle name="Bilješka 28 2 2 5 2" xfId="18493"/>
    <cellStyle name="Bilješka 28 2 2 5 2 2" xfId="36930"/>
    <cellStyle name="Bilješka 28 2 2 5 3" xfId="26612"/>
    <cellStyle name="Bilješka 28 2 2 5 4" xfId="36929"/>
    <cellStyle name="Bilješka 28 2 2 5 5" xfId="50688"/>
    <cellStyle name="Bilješka 28 2 2 6" xfId="11509"/>
    <cellStyle name="Bilješka 28 2 2 6 2" xfId="19024"/>
    <cellStyle name="Bilješka 28 2 2 6 2 2" xfId="36932"/>
    <cellStyle name="Bilješka 28 2 2 6 3" xfId="27154"/>
    <cellStyle name="Bilješka 28 2 2 6 4" xfId="36931"/>
    <cellStyle name="Bilješka 28 2 2 6 5" xfId="56408"/>
    <cellStyle name="Bilješka 28 2 2 7" xfId="12402"/>
    <cellStyle name="Bilješka 28 2 2 7 2" xfId="19907"/>
    <cellStyle name="Bilješka 28 2 2 7 2 2" xfId="36934"/>
    <cellStyle name="Bilješka 28 2 2 7 3" xfId="28037"/>
    <cellStyle name="Bilješka 28 2 2 7 4" xfId="36933"/>
    <cellStyle name="Bilješka 28 2 2 8" xfId="13967"/>
    <cellStyle name="Bilješka 28 2 2 8 2" xfId="21427"/>
    <cellStyle name="Bilješka 28 2 2 8 2 2" xfId="36936"/>
    <cellStyle name="Bilješka 28 2 2 8 3" xfId="29585"/>
    <cellStyle name="Bilješka 28 2 2 8 4" xfId="36935"/>
    <cellStyle name="Bilješka 28 2 2 9" xfId="13633"/>
    <cellStyle name="Bilješka 28 2 2 9 2" xfId="21102"/>
    <cellStyle name="Bilješka 28 2 2 9 2 2" xfId="36938"/>
    <cellStyle name="Bilješka 28 2 2 9 3" xfId="29256"/>
    <cellStyle name="Bilješka 28 2 2 9 4" xfId="36937"/>
    <cellStyle name="Bilješka 28 2 2_Hotel Fortuna" xfId="49947"/>
    <cellStyle name="Bilješka 28 2 3" xfId="7723"/>
    <cellStyle name="Bilješka 28 2 3 10" xfId="13977"/>
    <cellStyle name="Bilješka 28 2 3 10 2" xfId="21436"/>
    <cellStyle name="Bilješka 28 2 3 10 2 2" xfId="36941"/>
    <cellStyle name="Bilješka 28 2 3 10 3" xfId="29594"/>
    <cellStyle name="Bilješka 28 2 3 10 4" xfId="36940"/>
    <cellStyle name="Bilješka 28 2 3 11" xfId="15179"/>
    <cellStyle name="Bilješka 28 2 3 11 2" xfId="30781"/>
    <cellStyle name="Bilješka 28 2 3 11 3" xfId="36942"/>
    <cellStyle name="Bilješka 28 2 3 12" xfId="23804"/>
    <cellStyle name="Bilješka 28 2 3 13" xfId="36939"/>
    <cellStyle name="Bilješka 28 2 3 14" xfId="46810"/>
    <cellStyle name="Bilješka 28 2 3 15" xfId="59584"/>
    <cellStyle name="Bilješka 28 2 3 2" xfId="7965"/>
    <cellStyle name="Bilješka 28 2 3 2 10" xfId="15499"/>
    <cellStyle name="Bilješka 28 2 3 2 10 2" xfId="31096"/>
    <cellStyle name="Bilješka 28 2 3 2 10 3" xfId="36944"/>
    <cellStyle name="Bilješka 28 2 3 2 11" xfId="23208"/>
    <cellStyle name="Bilješka 28 2 3 2 12" xfId="36943"/>
    <cellStyle name="Bilješka 28 2 3 2 13" xfId="47055"/>
    <cellStyle name="Bilješka 28 2 3 2 14" xfId="59749"/>
    <cellStyle name="Bilješka 28 2 3 2 2" xfId="8279"/>
    <cellStyle name="Bilješka 28 2 3 2 2 10" xfId="23255"/>
    <cellStyle name="Bilješka 28 2 3 2 2 11" xfId="22774"/>
    <cellStyle name="Bilješka 28 2 3 2 2 12" xfId="36945"/>
    <cellStyle name="Bilješka 28 2 3 2 2 13" xfId="47144"/>
    <cellStyle name="Bilješka 28 2 3 2 2 14" xfId="59908"/>
    <cellStyle name="Bilješka 28 2 3 2 2 2" xfId="9457"/>
    <cellStyle name="Bilješka 28 2 3 2 2 2 2" xfId="16452"/>
    <cellStyle name="Bilješka 28 2 3 2 2 2 2 2" xfId="36947"/>
    <cellStyle name="Bilješka 28 2 3 2 2 2 2 2 2" xfId="55428"/>
    <cellStyle name="Bilješka 28 2 3 2 2 2 2 3" xfId="58609"/>
    <cellStyle name="Bilješka 28 2 3 2 2 2 2 4" xfId="53099"/>
    <cellStyle name="Bilješka 28 2 3 2 2 2 3" xfId="23349"/>
    <cellStyle name="Bilješka 28 2 3 2 2 2 3 2" xfId="52215"/>
    <cellStyle name="Bilješka 28 2 3 2 2 2 4" xfId="24770"/>
    <cellStyle name="Bilješka 28 2 3 2 2 2 4 2" xfId="54541"/>
    <cellStyle name="Bilješka 28 2 3 2 2 2 5" xfId="36946"/>
    <cellStyle name="Bilješka 28 2 3 2 2 2 5 2" xfId="57731"/>
    <cellStyle name="Bilješka 28 2 3 2 2 2 6" xfId="60231"/>
    <cellStyle name="Bilješka 28 2 3 2 2 3" xfId="9742"/>
    <cellStyle name="Bilješka 28 2 3 2 2 3 2" xfId="17362"/>
    <cellStyle name="Bilješka 28 2 3 2 2 3 2 2" xfId="36949"/>
    <cellStyle name="Bilješka 28 2 3 2 2 3 2 3" xfId="53098"/>
    <cellStyle name="Bilješka 28 2 3 2 2 3 3" xfId="25488"/>
    <cellStyle name="Bilješka 28 2 3 2 2 3 3 2" xfId="55427"/>
    <cellStyle name="Bilješka 28 2 3 2 2 3 4" xfId="36948"/>
    <cellStyle name="Bilješka 28 2 3 2 2 3 4 2" xfId="58608"/>
    <cellStyle name="Bilješka 28 2 3 2 2 4" xfId="8736"/>
    <cellStyle name="Bilješka 28 2 3 2 2 4 2" xfId="15621"/>
    <cellStyle name="Bilješka 28 2 3 2 2 4 2 2" xfId="36951"/>
    <cellStyle name="Bilješka 28 2 3 2 2 4 3" xfId="25267"/>
    <cellStyle name="Bilješka 28 2 3 2 2 4 4" xfId="36950"/>
    <cellStyle name="Bilješka 28 2 3 2 2 4 5" xfId="48243"/>
    <cellStyle name="Bilješka 28 2 3 2 2 5" xfId="12140"/>
    <cellStyle name="Bilješka 28 2 3 2 2 5 2" xfId="19655"/>
    <cellStyle name="Bilješka 28 2 3 2 2 5 2 2" xfId="36953"/>
    <cellStyle name="Bilješka 28 2 3 2 2 5 3" xfId="27778"/>
    <cellStyle name="Bilješka 28 2 3 2 2 5 4" xfId="36952"/>
    <cellStyle name="Bilješka 28 2 3 2 2 5 5" xfId="49270"/>
    <cellStyle name="Bilješka 28 2 3 2 2 6" xfId="13034"/>
    <cellStyle name="Bilješka 28 2 3 2 2 6 2" xfId="20538"/>
    <cellStyle name="Bilješka 28 2 3 2 2 6 2 2" xfId="36955"/>
    <cellStyle name="Bilješka 28 2 3 2 2 6 3" xfId="28662"/>
    <cellStyle name="Bilješka 28 2 3 2 2 6 4" xfId="36954"/>
    <cellStyle name="Bilješka 28 2 3 2 2 6 5" xfId="51412"/>
    <cellStyle name="Bilješka 28 2 3 2 2 7" xfId="13315"/>
    <cellStyle name="Bilješka 28 2 3 2 2 7 2" xfId="20791"/>
    <cellStyle name="Bilješka 28 2 3 2 2 7 2 2" xfId="36957"/>
    <cellStyle name="Bilješka 28 2 3 2 2 7 3" xfId="28941"/>
    <cellStyle name="Bilješka 28 2 3 2 2 7 4" xfId="36956"/>
    <cellStyle name="Bilješka 28 2 3 2 2 7 5" xfId="56913"/>
    <cellStyle name="Bilješka 28 2 3 2 2 8" xfId="14795"/>
    <cellStyle name="Bilješka 28 2 3 2 2 8 2" xfId="22146"/>
    <cellStyle name="Bilješka 28 2 3 2 2 8 2 2" xfId="36959"/>
    <cellStyle name="Bilješka 28 2 3 2 2 8 3" xfId="30401"/>
    <cellStyle name="Bilješka 28 2 3 2 2 8 4" xfId="36958"/>
    <cellStyle name="Bilješka 28 2 3 2 2 9" xfId="13125"/>
    <cellStyle name="Bilješka 28 2 3 2 2 9 2" xfId="28752"/>
    <cellStyle name="Bilješka 28 2 3 2 2 9 3" xfId="36960"/>
    <cellStyle name="Bilješka 28 2 3 2 2_Hotel Fortuna" xfId="49657"/>
    <cellStyle name="Bilješka 28 2 3 2 3" xfId="9143"/>
    <cellStyle name="Bilješka 28 2 3 2 3 2" xfId="16357"/>
    <cellStyle name="Bilješka 28 2 3 2 3 2 2" xfId="36962"/>
    <cellStyle name="Bilješka 28 2 3 2 3 2 2 2" xfId="55429"/>
    <cellStyle name="Bilješka 28 2 3 2 3 2 3" xfId="58610"/>
    <cellStyle name="Bilješka 28 2 3 2 3 2 4" xfId="53100"/>
    <cellStyle name="Bilješka 28 2 3 2 3 3" xfId="16991"/>
    <cellStyle name="Bilješka 28 2 3 2 3 3 2" xfId="36963"/>
    <cellStyle name="Bilješka 28 2 3 2 3 3 3" xfId="52120"/>
    <cellStyle name="Bilješka 28 2 3 2 3 4" xfId="24675"/>
    <cellStyle name="Bilješka 28 2 3 2 3 4 2" xfId="54446"/>
    <cellStyle name="Bilješka 28 2 3 2 3 5" xfId="36961"/>
    <cellStyle name="Bilješka 28 2 3 2 3 5 2" xfId="57636"/>
    <cellStyle name="Bilješka 28 2 3 2 3 6" xfId="47945"/>
    <cellStyle name="Bilješka 28 2 3 2 4" xfId="9595"/>
    <cellStyle name="Bilješka 28 2 3 2 4 2" xfId="17230"/>
    <cellStyle name="Bilješka 28 2 3 2 4 2 2" xfId="36965"/>
    <cellStyle name="Bilješka 28 2 3 2 4 2 3" xfId="53097"/>
    <cellStyle name="Bilješka 28 2 3 2 4 3" xfId="25357"/>
    <cellStyle name="Bilješka 28 2 3 2 4 3 2" xfId="55426"/>
    <cellStyle name="Bilješka 28 2 3 2 4 4" xfId="36964"/>
    <cellStyle name="Bilješka 28 2 3 2 4 4 2" xfId="58607"/>
    <cellStyle name="Bilješka 28 2 3 2 4 5" xfId="49175"/>
    <cellStyle name="Bilješka 28 2 3 2 5" xfId="10029"/>
    <cellStyle name="Bilješka 28 2 3 2 5 2" xfId="17616"/>
    <cellStyle name="Bilješka 28 2 3 2 5 2 2" xfId="36967"/>
    <cellStyle name="Bilješka 28 2 3 2 5 3" xfId="25738"/>
    <cellStyle name="Bilješka 28 2 3 2 5 4" xfId="36966"/>
    <cellStyle name="Bilješka 28 2 3 2 5 5" xfId="51415"/>
    <cellStyle name="Bilješka 28 2 3 2 6" xfId="11826"/>
    <cellStyle name="Bilješka 28 2 3 2 6 2" xfId="19341"/>
    <cellStyle name="Bilješka 28 2 3 2 6 2 2" xfId="36969"/>
    <cellStyle name="Bilješka 28 2 3 2 6 3" xfId="27467"/>
    <cellStyle name="Bilješka 28 2 3 2 6 4" xfId="36968"/>
    <cellStyle name="Bilješka 28 2 3 2 6 5" xfId="56599"/>
    <cellStyle name="Bilješka 28 2 3 2 7" xfId="12720"/>
    <cellStyle name="Bilješka 28 2 3 2 7 2" xfId="20224"/>
    <cellStyle name="Bilješka 28 2 3 2 7 2 2" xfId="36971"/>
    <cellStyle name="Bilješka 28 2 3 2 7 3" xfId="28351"/>
    <cellStyle name="Bilješka 28 2 3 2 7 4" xfId="36970"/>
    <cellStyle name="Bilješka 28 2 3 2 8" xfId="13169"/>
    <cellStyle name="Bilješka 28 2 3 2 8 2" xfId="20652"/>
    <cellStyle name="Bilješka 28 2 3 2 8 2 2" xfId="36973"/>
    <cellStyle name="Bilješka 28 2 3 2 8 3" xfId="28796"/>
    <cellStyle name="Bilješka 28 2 3 2 8 4" xfId="36972"/>
    <cellStyle name="Bilješka 28 2 3 2 9" xfId="14052"/>
    <cellStyle name="Bilješka 28 2 3 2 9 2" xfId="21491"/>
    <cellStyle name="Bilješka 28 2 3 2 9 2 2" xfId="36975"/>
    <cellStyle name="Bilješka 28 2 3 2 9 3" xfId="29669"/>
    <cellStyle name="Bilješka 28 2 3 2 9 4" xfId="36974"/>
    <cellStyle name="Bilješka 28 2 3 2_Hotel Fortuna" xfId="50065"/>
    <cellStyle name="Bilješka 28 2 3 3" xfId="8129"/>
    <cellStyle name="Bilješka 28 2 3 3 10" xfId="23034"/>
    <cellStyle name="Bilješka 28 2 3 3 11" xfId="23010"/>
    <cellStyle name="Bilješka 28 2 3 3 12" xfId="36976"/>
    <cellStyle name="Bilješka 28 2 3 3 13" xfId="46927"/>
    <cellStyle name="Bilješka 28 2 3 3 2" xfId="9307"/>
    <cellStyle name="Bilješka 28 2 3 3 2 2" xfId="16560"/>
    <cellStyle name="Bilješka 28 2 3 3 2 2 2" xfId="36978"/>
    <cellStyle name="Bilješka 28 2 3 3 2 2 2 2" xfId="53102"/>
    <cellStyle name="Bilješka 28 2 3 3 2 2 3" xfId="55431"/>
    <cellStyle name="Bilješka 28 2 3 3 2 2 4" xfId="58612"/>
    <cellStyle name="Bilješka 28 2 3 3 2 2 5" xfId="47362"/>
    <cellStyle name="Bilješka 28 2 3 3 2 3" xfId="22641"/>
    <cellStyle name="Bilješka 28 2 3 3 2 4" xfId="24878"/>
    <cellStyle name="Bilješka 28 2 3 3 2 4 2" xfId="48312"/>
    <cellStyle name="Bilješka 28 2 3 3 2 5" xfId="36977"/>
    <cellStyle name="Bilješka 28 2 3 3 2 5 2" xfId="49379"/>
    <cellStyle name="Bilješka 28 2 3 3 2 6" xfId="54649"/>
    <cellStyle name="Bilješka 28 2 3 3 2 7" xfId="57839"/>
    <cellStyle name="Bilješka 28 2 3 3 2 8" xfId="47253"/>
    <cellStyle name="Bilješka 28 2 3 3 2 9" xfId="60310"/>
    <cellStyle name="Bilješka 28 2 3 3 2_Hotel Fortuna" xfId="50010"/>
    <cellStyle name="Bilješka 28 2 3 3 3" xfId="9522"/>
    <cellStyle name="Bilješka 28 2 3 3 3 2" xfId="16223"/>
    <cellStyle name="Bilješka 28 2 3 3 3 2 2" xfId="36980"/>
    <cellStyle name="Bilješka 28 2 3 3 3 2 2 2" xfId="55432"/>
    <cellStyle name="Bilješka 28 2 3 3 3 2 3" xfId="58613"/>
    <cellStyle name="Bilješka 28 2 3 3 3 2 4" xfId="53103"/>
    <cellStyle name="Bilješka 28 2 3 3 3 3" xfId="22666"/>
    <cellStyle name="Bilješka 28 2 3 3 3 3 2" xfId="51986"/>
    <cellStyle name="Bilješka 28 2 3 3 3 4" xfId="24541"/>
    <cellStyle name="Bilješka 28 2 3 3 3 4 2" xfId="54312"/>
    <cellStyle name="Bilješka 28 2 3 3 3 5" xfId="36979"/>
    <cellStyle name="Bilješka 28 2 3 3 3 5 2" xfId="57502"/>
    <cellStyle name="Bilješka 28 2 3 3 3 6" xfId="47934"/>
    <cellStyle name="Bilješka 28 2 3 3 3 7" xfId="60131"/>
    <cellStyle name="Bilješka 28 2 3 3 4" xfId="10505"/>
    <cellStyle name="Bilješka 28 2 3 3 4 2" xfId="18047"/>
    <cellStyle name="Bilješka 28 2 3 3 4 2 2" xfId="36982"/>
    <cellStyle name="Bilješka 28 2 3 3 4 2 3" xfId="53101"/>
    <cellStyle name="Bilješka 28 2 3 3 4 3" xfId="26163"/>
    <cellStyle name="Bilješka 28 2 3 3 4 3 2" xfId="55430"/>
    <cellStyle name="Bilješka 28 2 3 3 4 4" xfId="36981"/>
    <cellStyle name="Bilješka 28 2 3 3 4 4 2" xfId="58611"/>
    <cellStyle name="Bilješka 28 2 3 3 4 5" xfId="49040"/>
    <cellStyle name="Bilješka 28 2 3 3 5" xfId="11990"/>
    <cellStyle name="Bilješka 28 2 3 3 5 2" xfId="19505"/>
    <cellStyle name="Bilješka 28 2 3 3 5 2 2" xfId="36984"/>
    <cellStyle name="Bilješka 28 2 3 3 5 3" xfId="27629"/>
    <cellStyle name="Bilješka 28 2 3 3 5 4" xfId="36983"/>
    <cellStyle name="Bilješka 28 2 3 3 5 5" xfId="51085"/>
    <cellStyle name="Bilješka 28 2 3 3 6" xfId="12884"/>
    <cellStyle name="Bilješka 28 2 3 3 6 2" xfId="20388"/>
    <cellStyle name="Bilješka 28 2 3 3 6 2 2" xfId="36986"/>
    <cellStyle name="Bilješka 28 2 3 3 6 3" xfId="28513"/>
    <cellStyle name="Bilješka 28 2 3 3 6 4" xfId="36985"/>
    <cellStyle name="Bilješka 28 2 3 3 6 5" xfId="56763"/>
    <cellStyle name="Bilješka 28 2 3 3 7" xfId="13099"/>
    <cellStyle name="Bilješka 28 2 3 3 7 2" xfId="20603"/>
    <cellStyle name="Bilješka 28 2 3 3 7 2 2" xfId="36988"/>
    <cellStyle name="Bilješka 28 2 3 3 7 3" xfId="28726"/>
    <cellStyle name="Bilješka 28 2 3 3 7 4" xfId="36987"/>
    <cellStyle name="Bilješka 28 2 3 3 8" xfId="14343"/>
    <cellStyle name="Bilješka 28 2 3 3 8 2" xfId="21752"/>
    <cellStyle name="Bilješka 28 2 3 3 8 2 2" xfId="36990"/>
    <cellStyle name="Bilješka 28 2 3 3 8 3" xfId="29955"/>
    <cellStyle name="Bilješka 28 2 3 3 8 4" xfId="36989"/>
    <cellStyle name="Bilješka 28 2 3 3 9" xfId="15061"/>
    <cellStyle name="Bilješka 28 2 3 3 9 2" xfId="30665"/>
    <cellStyle name="Bilješka 28 2 3 3 9 3" xfId="36991"/>
    <cellStyle name="Bilješka 28 2 3 3_Hotel Fortuna" xfId="50244"/>
    <cellStyle name="Bilješka 28 2 3 4" xfId="8900"/>
    <cellStyle name="Bilješka 28 2 3 4 2" xfId="16101"/>
    <cellStyle name="Bilješka 28 2 3 4 2 2" xfId="36993"/>
    <cellStyle name="Bilješka 28 2 3 4 2 2 2" xfId="55433"/>
    <cellStyle name="Bilješka 28 2 3 4 2 3" xfId="58614"/>
    <cellStyle name="Bilješka 28 2 3 4 2 4" xfId="53104"/>
    <cellStyle name="Bilješka 28 2 3 4 3" xfId="16882"/>
    <cellStyle name="Bilješka 28 2 3 4 3 2" xfId="36994"/>
    <cellStyle name="Bilješka 28 2 3 4 3 3" xfId="51864"/>
    <cellStyle name="Bilješka 28 2 3 4 4" xfId="24419"/>
    <cellStyle name="Bilješka 28 2 3 4 4 2" xfId="54190"/>
    <cellStyle name="Bilješka 28 2 3 4 5" xfId="36992"/>
    <cellStyle name="Bilješka 28 2 3 4 5 2" xfId="57380"/>
    <cellStyle name="Bilješka 28 2 3 4 6" xfId="47864"/>
    <cellStyle name="Bilješka 28 2 3 5" xfId="8576"/>
    <cellStyle name="Bilješka 28 2 3 5 2" xfId="16617"/>
    <cellStyle name="Bilješka 28 2 3 5 2 2" xfId="36996"/>
    <cellStyle name="Bilješka 28 2 3 5 2 3" xfId="53096"/>
    <cellStyle name="Bilješka 28 2 3 5 3" xfId="25164"/>
    <cellStyle name="Bilješka 28 2 3 5 3 2" xfId="55425"/>
    <cellStyle name="Bilješka 28 2 3 5 4" xfId="36995"/>
    <cellStyle name="Bilješka 28 2 3 5 4 2" xfId="58606"/>
    <cellStyle name="Bilješka 28 2 3 5 5" xfId="48917"/>
    <cellStyle name="Bilješka 28 2 3 6" xfId="10758"/>
    <cellStyle name="Bilješka 28 2 3 6 2" xfId="18294"/>
    <cellStyle name="Bilješka 28 2 3 6 2 2" xfId="36998"/>
    <cellStyle name="Bilješka 28 2 3 6 3" xfId="26412"/>
    <cellStyle name="Bilješka 28 2 3 6 4" xfId="36997"/>
    <cellStyle name="Bilješka 28 2 3 6 5" xfId="50645"/>
    <cellStyle name="Bilješka 28 2 3 7" xfId="11584"/>
    <cellStyle name="Bilješka 28 2 3 7 2" xfId="19099"/>
    <cellStyle name="Bilješka 28 2 3 7 2 2" xfId="37000"/>
    <cellStyle name="Bilješka 28 2 3 7 3" xfId="27228"/>
    <cellStyle name="Bilješka 28 2 3 7 4" xfId="36999"/>
    <cellStyle name="Bilješka 28 2 3 7 5" xfId="56320"/>
    <cellStyle name="Bilješka 28 2 3 8" xfId="12477"/>
    <cellStyle name="Bilješka 28 2 3 8 2" xfId="19982"/>
    <cellStyle name="Bilješka 28 2 3 8 2 2" xfId="37002"/>
    <cellStyle name="Bilješka 28 2 3 8 3" xfId="28111"/>
    <cellStyle name="Bilješka 28 2 3 8 4" xfId="37001"/>
    <cellStyle name="Bilješka 28 2 3 9" xfId="11305"/>
    <cellStyle name="Bilješka 28 2 3 9 2" xfId="18828"/>
    <cellStyle name="Bilješka 28 2 3 9 2 2" xfId="37004"/>
    <cellStyle name="Bilješka 28 2 3 9 3" xfId="26953"/>
    <cellStyle name="Bilješka 28 2 3 9 4" xfId="37003"/>
    <cellStyle name="Bilješka 28 2 3_Hotel Fortuna" xfId="49670"/>
    <cellStyle name="Bilješka 28 2 4" xfId="7857"/>
    <cellStyle name="Bilješka 28 2 4 10" xfId="15151"/>
    <cellStyle name="Bilješka 28 2 4 10 2" xfId="30753"/>
    <cellStyle name="Bilješka 28 2 4 10 3" xfId="37006"/>
    <cellStyle name="Bilješka 28 2 4 11" xfId="23212"/>
    <cellStyle name="Bilješka 28 2 4 12" xfId="37005"/>
    <cellStyle name="Bilješka 28 2 4 13" xfId="46621"/>
    <cellStyle name="Bilješka 28 2 4 14" xfId="59670"/>
    <cellStyle name="Bilješka 28 2 4 2" xfId="8040"/>
    <cellStyle name="Bilješka 28 2 4 2 10" xfId="22533"/>
    <cellStyle name="Bilješka 28 2 4 2 11" xfId="23649"/>
    <cellStyle name="Bilješka 28 2 4 2 12" xfId="37007"/>
    <cellStyle name="Bilješka 28 2 4 2 13" xfId="46635"/>
    <cellStyle name="Bilješka 28 2 4 2 14" xfId="59798"/>
    <cellStyle name="Bilješka 28 2 4 2 2" xfId="9218"/>
    <cellStyle name="Bilješka 28 2 4 2 2 2" xfId="15921"/>
    <cellStyle name="Bilješka 28 2 4 2 2 2 2" xfId="37009"/>
    <cellStyle name="Bilješka 28 2 4 2 2 2 2 2" xfId="55436"/>
    <cellStyle name="Bilješka 28 2 4 2 2 2 3" xfId="58617"/>
    <cellStyle name="Bilješka 28 2 4 2 2 2 4" xfId="53107"/>
    <cellStyle name="Bilješka 28 2 4 2 2 3" xfId="22678"/>
    <cellStyle name="Bilješka 28 2 4 2 2 3 2" xfId="51684"/>
    <cellStyle name="Bilješka 28 2 4 2 2 4" xfId="24239"/>
    <cellStyle name="Bilješka 28 2 4 2 2 4 2" xfId="54010"/>
    <cellStyle name="Bilješka 28 2 4 2 2 5" xfId="37008"/>
    <cellStyle name="Bilješka 28 2 4 2 2 5 2" xfId="57200"/>
    <cellStyle name="Bilješka 28 2 4 2 2 6" xfId="60063"/>
    <cellStyle name="Bilješka 28 2 4 2 3" xfId="9718"/>
    <cellStyle name="Bilješka 28 2 4 2 3 2" xfId="17339"/>
    <cellStyle name="Bilješka 28 2 4 2 3 2 2" xfId="37011"/>
    <cellStyle name="Bilješka 28 2 4 2 3 2 3" xfId="53106"/>
    <cellStyle name="Bilješka 28 2 4 2 3 3" xfId="25465"/>
    <cellStyle name="Bilješka 28 2 4 2 3 3 2" xfId="55435"/>
    <cellStyle name="Bilješka 28 2 4 2 3 4" xfId="37010"/>
    <cellStyle name="Bilješka 28 2 4 2 3 4 2" xfId="58616"/>
    <cellStyle name="Bilješka 28 2 4 2 4" xfId="11098"/>
    <cellStyle name="Bilješka 28 2 4 2 4 2" xfId="18626"/>
    <cellStyle name="Bilješka 28 2 4 2 4 2 2" xfId="37013"/>
    <cellStyle name="Bilješka 28 2 4 2 4 3" xfId="26747"/>
    <cellStyle name="Bilješka 28 2 4 2 4 4" xfId="37012"/>
    <cellStyle name="Bilješka 28 2 4 2 4 5" xfId="47593"/>
    <cellStyle name="Bilješka 28 2 4 2 5" xfId="11901"/>
    <cellStyle name="Bilješka 28 2 4 2 5 2" xfId="19416"/>
    <cellStyle name="Bilješka 28 2 4 2 5 2 2" xfId="37015"/>
    <cellStyle name="Bilješka 28 2 4 2 5 3" xfId="27541"/>
    <cellStyle name="Bilješka 28 2 4 2 5 4" xfId="37014"/>
    <cellStyle name="Bilješka 28 2 4 2 5 5" xfId="48737"/>
    <cellStyle name="Bilješka 28 2 4 2 6" xfId="12795"/>
    <cellStyle name="Bilješka 28 2 4 2 6 2" xfId="20299"/>
    <cellStyle name="Bilješka 28 2 4 2 6 2 2" xfId="37017"/>
    <cellStyle name="Bilješka 28 2 4 2 6 3" xfId="28425"/>
    <cellStyle name="Bilješka 28 2 4 2 6 4" xfId="37016"/>
    <cellStyle name="Bilješka 28 2 4 2 6 5" xfId="51452"/>
    <cellStyle name="Bilješka 28 2 4 2 7" xfId="13292"/>
    <cellStyle name="Bilješka 28 2 4 2 7 2" xfId="20768"/>
    <cellStyle name="Bilješka 28 2 4 2 7 2 2" xfId="37019"/>
    <cellStyle name="Bilješka 28 2 4 2 7 3" xfId="28918"/>
    <cellStyle name="Bilješka 28 2 4 2 7 4" xfId="37018"/>
    <cellStyle name="Bilješka 28 2 4 2 7 5" xfId="56674"/>
    <cellStyle name="Bilješka 28 2 4 2 8" xfId="14070"/>
    <cellStyle name="Bilješka 28 2 4 2 8 2" xfId="21507"/>
    <cellStyle name="Bilješka 28 2 4 2 8 2 2" xfId="37021"/>
    <cellStyle name="Bilješka 28 2 4 2 8 3" xfId="29687"/>
    <cellStyle name="Bilješka 28 2 4 2 8 4" xfId="37020"/>
    <cellStyle name="Bilješka 28 2 4 2 9" xfId="15006"/>
    <cellStyle name="Bilješka 28 2 4 2 9 2" xfId="30610"/>
    <cellStyle name="Bilješka 28 2 4 2 9 3" xfId="37022"/>
    <cellStyle name="Bilješka 28 2 4 2_Hotel Fortuna" xfId="50098"/>
    <cellStyle name="Bilješka 28 2 4 3" xfId="9035"/>
    <cellStyle name="Bilješka 28 2 4 3 2" xfId="15907"/>
    <cellStyle name="Bilješka 28 2 4 3 2 2" xfId="37024"/>
    <cellStyle name="Bilješka 28 2 4 3 2 2 2" xfId="55437"/>
    <cellStyle name="Bilješka 28 2 4 3 2 3" xfId="58618"/>
    <cellStyle name="Bilješka 28 2 4 3 2 4" xfId="53108"/>
    <cellStyle name="Bilješka 28 2 4 3 3" xfId="16711"/>
    <cellStyle name="Bilješka 28 2 4 3 3 2" xfId="37025"/>
    <cellStyle name="Bilješka 28 2 4 3 3 3" xfId="51670"/>
    <cellStyle name="Bilješka 28 2 4 3 4" xfId="24225"/>
    <cellStyle name="Bilješka 28 2 4 3 4 2" xfId="53996"/>
    <cellStyle name="Bilješka 28 2 4 3 5" xfId="37023"/>
    <cellStyle name="Bilješka 28 2 4 3 5 2" xfId="57186"/>
    <cellStyle name="Bilješka 28 2 4 3 6" xfId="48138"/>
    <cellStyle name="Bilješka 28 2 4 4" xfId="10377"/>
    <cellStyle name="Bilješka 28 2 4 4 2" xfId="17924"/>
    <cellStyle name="Bilješka 28 2 4 4 2 2" xfId="37027"/>
    <cellStyle name="Bilješka 28 2 4 4 2 3" xfId="53105"/>
    <cellStyle name="Bilješka 28 2 4 4 3" xfId="26041"/>
    <cellStyle name="Bilješka 28 2 4 4 3 2" xfId="55434"/>
    <cellStyle name="Bilješka 28 2 4 4 4" xfId="37026"/>
    <cellStyle name="Bilješka 28 2 4 4 4 2" xfId="58615"/>
    <cellStyle name="Bilješka 28 2 4 4 5" xfId="48723"/>
    <cellStyle name="Bilješka 28 2 4 5" xfId="10834"/>
    <cellStyle name="Bilješka 28 2 4 5 2" xfId="18369"/>
    <cellStyle name="Bilješka 28 2 4 5 2 2" xfId="37029"/>
    <cellStyle name="Bilješka 28 2 4 5 3" xfId="26487"/>
    <cellStyle name="Bilješka 28 2 4 5 4" xfId="37028"/>
    <cellStyle name="Bilješka 28 2 4 5 5" xfId="51034"/>
    <cellStyle name="Bilješka 28 2 4 6" xfId="11718"/>
    <cellStyle name="Bilješka 28 2 4 6 2" xfId="19233"/>
    <cellStyle name="Bilješka 28 2 4 6 2 2" xfId="37031"/>
    <cellStyle name="Bilješka 28 2 4 6 3" xfId="27360"/>
    <cellStyle name="Bilješka 28 2 4 6 4" xfId="37030"/>
    <cellStyle name="Bilješka 28 2 4 6 5" xfId="56201"/>
    <cellStyle name="Bilješka 28 2 4 7" xfId="12612"/>
    <cellStyle name="Bilješka 28 2 4 7 2" xfId="20116"/>
    <cellStyle name="Bilješka 28 2 4 7 2 2" xfId="37033"/>
    <cellStyle name="Bilješka 28 2 4 7 3" xfId="28244"/>
    <cellStyle name="Bilješka 28 2 4 7 4" xfId="37032"/>
    <cellStyle name="Bilješka 28 2 4 8" xfId="13946"/>
    <cellStyle name="Bilješka 28 2 4 8 2" xfId="21406"/>
    <cellStyle name="Bilješka 28 2 4 8 2 2" xfId="37035"/>
    <cellStyle name="Bilješka 28 2 4 8 3" xfId="29564"/>
    <cellStyle name="Bilješka 28 2 4 8 4" xfId="37034"/>
    <cellStyle name="Bilješka 28 2 4 9" xfId="14497"/>
    <cellStyle name="Bilješka 28 2 4 9 2" xfId="21893"/>
    <cellStyle name="Bilješka 28 2 4 9 2 2" xfId="37037"/>
    <cellStyle name="Bilješka 28 2 4 9 3" xfId="30107"/>
    <cellStyle name="Bilješka 28 2 4 9 4" xfId="37036"/>
    <cellStyle name="Bilješka 28 2 4_Hotel Fortuna" xfId="49934"/>
    <cellStyle name="Bilješka 28 2 5" xfId="7813"/>
    <cellStyle name="Bilješka 28 2 5 10" xfId="22388"/>
    <cellStyle name="Bilješka 28 2 5 11" xfId="22399"/>
    <cellStyle name="Bilješka 28 2 5 12" xfId="37038"/>
    <cellStyle name="Bilješka 28 2 5 13" xfId="46564"/>
    <cellStyle name="Bilješka 28 2 5 2" xfId="8991"/>
    <cellStyle name="Bilješka 28 2 5 2 2" xfId="15986"/>
    <cellStyle name="Bilješka 28 2 5 2 2 2" xfId="37040"/>
    <cellStyle name="Bilješka 28 2 5 2 2 2 2" xfId="53110"/>
    <cellStyle name="Bilješka 28 2 5 2 2 3" xfId="55439"/>
    <cellStyle name="Bilješka 28 2 5 2 2 4" xfId="58620"/>
    <cellStyle name="Bilješka 28 2 5 2 2 5" xfId="47309"/>
    <cellStyle name="Bilješka 28 2 5 2 3" xfId="23601"/>
    <cellStyle name="Bilješka 28 2 5 2 4" xfId="24304"/>
    <cellStyle name="Bilješka 28 2 5 2 4 2" xfId="47974"/>
    <cellStyle name="Bilješka 28 2 5 2 5" xfId="37039"/>
    <cellStyle name="Bilješka 28 2 5 2 5 2" xfId="48802"/>
    <cellStyle name="Bilješka 28 2 5 2 6" xfId="54075"/>
    <cellStyle name="Bilješka 28 2 5 2 7" xfId="57265"/>
    <cellStyle name="Bilješka 28 2 5 2 8" xfId="46697"/>
    <cellStyle name="Bilješka 28 2 5 2 9" xfId="60072"/>
    <cellStyle name="Bilješka 28 2 5 2_Hotel Fortuna" xfId="49569"/>
    <cellStyle name="Bilješka 28 2 5 3" xfId="10362"/>
    <cellStyle name="Bilješka 28 2 5 3 2" xfId="15845"/>
    <cellStyle name="Bilješka 28 2 5 3 2 2" xfId="37042"/>
    <cellStyle name="Bilješka 28 2 5 3 2 2 2" xfId="55440"/>
    <cellStyle name="Bilješka 28 2 5 3 2 3" xfId="58621"/>
    <cellStyle name="Bilješka 28 2 5 3 2 4" xfId="53111"/>
    <cellStyle name="Bilješka 28 2 5 3 3" xfId="22335"/>
    <cellStyle name="Bilješka 28 2 5 3 3 2" xfId="51608"/>
    <cellStyle name="Bilješka 28 2 5 3 4" xfId="24163"/>
    <cellStyle name="Bilješka 28 2 5 3 4 2" xfId="53934"/>
    <cellStyle name="Bilješka 28 2 5 3 5" xfId="37041"/>
    <cellStyle name="Bilješka 28 2 5 3 5 2" xfId="57124"/>
    <cellStyle name="Bilješka 28 2 5 3 6" xfId="48186"/>
    <cellStyle name="Bilješka 28 2 5 3 7" xfId="60024"/>
    <cellStyle name="Bilješka 28 2 5 4" xfId="10819"/>
    <cellStyle name="Bilješka 28 2 5 4 2" xfId="18354"/>
    <cellStyle name="Bilješka 28 2 5 4 2 2" xfId="37044"/>
    <cellStyle name="Bilješka 28 2 5 4 2 3" xfId="53109"/>
    <cellStyle name="Bilješka 28 2 5 4 3" xfId="26472"/>
    <cellStyle name="Bilješka 28 2 5 4 3 2" xfId="55438"/>
    <cellStyle name="Bilješka 28 2 5 4 4" xfId="37043"/>
    <cellStyle name="Bilješka 28 2 5 4 4 2" xfId="58619"/>
    <cellStyle name="Bilješka 28 2 5 4 5" xfId="48660"/>
    <cellStyle name="Bilješka 28 2 5 5" xfId="11674"/>
    <cellStyle name="Bilješka 28 2 5 5 2" xfId="19189"/>
    <cellStyle name="Bilješka 28 2 5 5 2 2" xfId="37046"/>
    <cellStyle name="Bilješka 28 2 5 5 3" xfId="27316"/>
    <cellStyle name="Bilješka 28 2 5 5 4" xfId="37045"/>
    <cellStyle name="Bilješka 28 2 5 5 5" xfId="50943"/>
    <cellStyle name="Bilješka 28 2 5 6" xfId="12568"/>
    <cellStyle name="Bilješka 28 2 5 6 2" xfId="20072"/>
    <cellStyle name="Bilješka 28 2 5 6 2 2" xfId="37048"/>
    <cellStyle name="Bilješka 28 2 5 6 3" xfId="28200"/>
    <cellStyle name="Bilješka 28 2 5 6 4" xfId="37047"/>
    <cellStyle name="Bilješka 28 2 5 6 5" xfId="56241"/>
    <cellStyle name="Bilješka 28 2 5 7" xfId="13930"/>
    <cellStyle name="Bilješka 28 2 5 7 2" xfId="21390"/>
    <cellStyle name="Bilješka 28 2 5 7 2 2" xfId="37050"/>
    <cellStyle name="Bilješka 28 2 5 7 3" xfId="29548"/>
    <cellStyle name="Bilješka 28 2 5 7 4" xfId="37049"/>
    <cellStyle name="Bilješka 28 2 5 8" xfId="13489"/>
    <cellStyle name="Bilješka 28 2 5 8 2" xfId="20960"/>
    <cellStyle name="Bilješka 28 2 5 8 2 2" xfId="37052"/>
    <cellStyle name="Bilješka 28 2 5 8 3" xfId="29113"/>
    <cellStyle name="Bilješka 28 2 5 8 4" xfId="37051"/>
    <cellStyle name="Bilješka 28 2 5 9" xfId="14746"/>
    <cellStyle name="Bilješka 28 2 5 9 2" xfId="30352"/>
    <cellStyle name="Bilješka 28 2 5 9 3" xfId="37053"/>
    <cellStyle name="Bilješka 28 2 5_Hotel Fortuna" xfId="50322"/>
    <cellStyle name="Bilješka 28 2 6" xfId="8632"/>
    <cellStyle name="Bilješka 28 2 6 2" xfId="17112"/>
    <cellStyle name="Bilješka 28 2 6 2 2" xfId="37055"/>
    <cellStyle name="Bilješka 28 2 6 2 3" xfId="53091"/>
    <cellStyle name="Bilješka 28 2 6 3" xfId="25217"/>
    <cellStyle name="Bilješka 28 2 6 3 2" xfId="55420"/>
    <cellStyle name="Bilješka 28 2 6 4" xfId="37054"/>
    <cellStyle name="Bilješka 28 2 6 4 2" xfId="58601"/>
    <cellStyle name="Bilješka 28 2 6 5" xfId="47613"/>
    <cellStyle name="Bilješka 28 2 7" xfId="9788"/>
    <cellStyle name="Bilješka 28 2 7 2" xfId="17406"/>
    <cellStyle name="Bilješka 28 2 7 2 2" xfId="37057"/>
    <cellStyle name="Bilješka 28 2 7 3" xfId="25531"/>
    <cellStyle name="Bilješka 28 2 7 4" xfId="37056"/>
    <cellStyle name="Bilješka 28 2 7 5" xfId="48492"/>
    <cellStyle name="Bilješka 28 2 8" xfId="10527"/>
    <cellStyle name="Bilješka 28 2 8 2" xfId="18069"/>
    <cellStyle name="Bilješka 28 2 8 2 2" xfId="37059"/>
    <cellStyle name="Bilješka 28 2 8 3" xfId="26185"/>
    <cellStyle name="Bilješka 28 2 8 4" xfId="37058"/>
    <cellStyle name="Bilješka 28 2 8 5" xfId="50701"/>
    <cellStyle name="Bilješka 28 2 9" xfId="11319"/>
    <cellStyle name="Bilješka 28 2 9 2" xfId="18842"/>
    <cellStyle name="Bilješka 28 2 9 2 2" xfId="37061"/>
    <cellStyle name="Bilješka 28 2 9 3" xfId="26967"/>
    <cellStyle name="Bilješka 28 2 9 4" xfId="37060"/>
    <cellStyle name="Bilješka 28 2 9 5" xfId="50531"/>
    <cellStyle name="Bilješka 28 2_Hotel Fortuna" xfId="49875"/>
    <cellStyle name="Bilješka 28 3" xfId="7528"/>
    <cellStyle name="Bilješka 28 3 10" xfId="9566"/>
    <cellStyle name="Bilješka 28 3 10 2" xfId="17207"/>
    <cellStyle name="Bilješka 28 3 10 2 2" xfId="37064"/>
    <cellStyle name="Bilješka 28 3 10 3" xfId="25334"/>
    <cellStyle name="Bilješka 28 3 10 4" xfId="37063"/>
    <cellStyle name="Bilješka 28 3 11" xfId="11042"/>
    <cellStyle name="Bilješka 28 3 11 2" xfId="26691"/>
    <cellStyle name="Bilješka 28 3 11 3" xfId="37065"/>
    <cellStyle name="Bilješka 28 3 12" xfId="23773"/>
    <cellStyle name="Bilješka 28 3 13" xfId="37062"/>
    <cellStyle name="Bilješka 28 3 14" xfId="59442"/>
    <cellStyle name="Bilješka 28 3 2" xfId="7686"/>
    <cellStyle name="Bilješka 28 3 2 10" xfId="15311"/>
    <cellStyle name="Bilješka 28 3 2 10 2" xfId="30912"/>
    <cellStyle name="Bilješka 28 3 2 10 3" xfId="37067"/>
    <cellStyle name="Bilješka 28 3 2 11" xfId="23660"/>
    <cellStyle name="Bilješka 28 3 2 12" xfId="37066"/>
    <cellStyle name="Bilješka 28 3 2 13" xfId="46774"/>
    <cellStyle name="Bilješka 28 3 2 14" xfId="59548"/>
    <cellStyle name="Bilješka 28 3 2 2" xfId="7785"/>
    <cellStyle name="Bilješka 28 3 2 2 10" xfId="23486"/>
    <cellStyle name="Bilješka 28 3 2 2 11" xfId="23076"/>
    <cellStyle name="Bilješka 28 3 2 2 12" xfId="37068"/>
    <cellStyle name="Bilješka 28 3 2 2 13" xfId="46587"/>
    <cellStyle name="Bilješka 28 3 2 2 14" xfId="59629"/>
    <cellStyle name="Bilješka 28 3 2 2 2" xfId="8963"/>
    <cellStyle name="Bilješka 28 3 2 2 2 2" xfId="15871"/>
    <cellStyle name="Bilješka 28 3 2 2 2 2 2" xfId="37070"/>
    <cellStyle name="Bilješka 28 3 2 2 2 2 2 2" xfId="55444"/>
    <cellStyle name="Bilješka 28 3 2 2 2 2 3" xfId="58625"/>
    <cellStyle name="Bilješka 28 3 2 2 2 2 4" xfId="53115"/>
    <cellStyle name="Bilješka 28 3 2 2 2 3" xfId="23921"/>
    <cellStyle name="Bilješka 28 3 2 2 2 3 2" xfId="51634"/>
    <cellStyle name="Bilješka 28 3 2 2 2 4" xfId="24189"/>
    <cellStyle name="Bilješka 28 3 2 2 2 4 2" xfId="53960"/>
    <cellStyle name="Bilješka 28 3 2 2 2 5" xfId="37069"/>
    <cellStyle name="Bilješka 28 3 2 2 2 5 2" xfId="57150"/>
    <cellStyle name="Bilješka 28 3 2 2 2 6" xfId="60043"/>
    <cellStyle name="Bilješka 28 3 2 2 3" xfId="10222"/>
    <cellStyle name="Bilješka 28 3 2 2 3 2" xfId="17795"/>
    <cellStyle name="Bilješka 28 3 2 2 3 2 2" xfId="37072"/>
    <cellStyle name="Bilješka 28 3 2 2 3 2 3" xfId="53114"/>
    <cellStyle name="Bilješka 28 3 2 2 3 3" xfId="25914"/>
    <cellStyle name="Bilješka 28 3 2 2 3 3 2" xfId="55443"/>
    <cellStyle name="Bilješka 28 3 2 2 3 4" xfId="37071"/>
    <cellStyle name="Bilješka 28 3 2 2 3 4 2" xfId="58624"/>
    <cellStyle name="Bilješka 28 3 2 2 4" xfId="11154"/>
    <cellStyle name="Bilješka 28 3 2 2 4 2" xfId="18681"/>
    <cellStyle name="Bilješka 28 3 2 2 4 2 2" xfId="37074"/>
    <cellStyle name="Bilješka 28 3 2 2 4 3" xfId="26803"/>
    <cellStyle name="Bilješka 28 3 2 2 4 4" xfId="37073"/>
    <cellStyle name="Bilješka 28 3 2 2 4 5" xfId="48258"/>
    <cellStyle name="Bilješka 28 3 2 2 5" xfId="11646"/>
    <cellStyle name="Bilješka 28 3 2 2 5 2" xfId="19161"/>
    <cellStyle name="Bilješka 28 3 2 2 5 2 2" xfId="37076"/>
    <cellStyle name="Bilješka 28 3 2 2 5 3" xfId="27289"/>
    <cellStyle name="Bilješka 28 3 2 2 5 4" xfId="37075"/>
    <cellStyle name="Bilješka 28 3 2 2 5 5" xfId="48687"/>
    <cellStyle name="Bilješka 28 3 2 2 6" xfId="12540"/>
    <cellStyle name="Bilješka 28 3 2 2 6 2" xfId="20044"/>
    <cellStyle name="Bilješka 28 3 2 2 6 2 2" xfId="37078"/>
    <cellStyle name="Bilješka 28 3 2 2 6 3" xfId="28173"/>
    <cellStyle name="Bilješka 28 3 2 2 6 4" xfId="37077"/>
    <cellStyle name="Bilješka 28 3 2 2 6 5" xfId="50682"/>
    <cellStyle name="Bilješka 28 3 2 2 7" xfId="13794"/>
    <cellStyle name="Bilješka 28 3 2 2 7 2" xfId="21258"/>
    <cellStyle name="Bilješka 28 3 2 2 7 2 2" xfId="37080"/>
    <cellStyle name="Bilješka 28 3 2 2 7 3" xfId="29414"/>
    <cellStyle name="Bilješka 28 3 2 2 7 4" xfId="37079"/>
    <cellStyle name="Bilješka 28 3 2 2 7 5" xfId="56269"/>
    <cellStyle name="Bilješka 28 3 2 2 8" xfId="13826"/>
    <cellStyle name="Bilješka 28 3 2 2 8 2" xfId="21289"/>
    <cellStyle name="Bilješka 28 3 2 2 8 2 2" xfId="37082"/>
    <cellStyle name="Bilješka 28 3 2 2 8 3" xfId="29446"/>
    <cellStyle name="Bilješka 28 3 2 2 8 4" xfId="37081"/>
    <cellStyle name="Bilješka 28 3 2 2 9" xfId="14754"/>
    <cellStyle name="Bilješka 28 3 2 2 9 2" xfId="30360"/>
    <cellStyle name="Bilješka 28 3 2 2 9 3" xfId="37083"/>
    <cellStyle name="Bilješka 28 3 2 2_Hotel Fortuna" xfId="50260"/>
    <cellStyle name="Bilješka 28 3 2 3" xfId="8863"/>
    <cellStyle name="Bilješka 28 3 2 3 2" xfId="16064"/>
    <cellStyle name="Bilješka 28 3 2 3 2 2" xfId="37085"/>
    <cellStyle name="Bilješka 28 3 2 3 2 2 2" xfId="55445"/>
    <cellStyle name="Bilješka 28 3 2 3 2 3" xfId="58626"/>
    <cellStyle name="Bilješka 28 3 2 3 2 4" xfId="53116"/>
    <cellStyle name="Bilješka 28 3 2 3 3" xfId="16846"/>
    <cellStyle name="Bilješka 28 3 2 3 3 2" xfId="37086"/>
    <cellStyle name="Bilješka 28 3 2 3 3 3" xfId="51827"/>
    <cellStyle name="Bilješka 28 3 2 3 4" xfId="24382"/>
    <cellStyle name="Bilješka 28 3 2 3 4 2" xfId="54153"/>
    <cellStyle name="Bilješka 28 3 2 3 5" xfId="37084"/>
    <cellStyle name="Bilješka 28 3 2 3 5 2" xfId="57343"/>
    <cellStyle name="Bilješka 28 3 2 3 6" xfId="48019"/>
    <cellStyle name="Bilješka 28 3 2 4" xfId="9880"/>
    <cellStyle name="Bilješka 28 3 2 4 2" xfId="17487"/>
    <cellStyle name="Bilješka 28 3 2 4 2 2" xfId="37088"/>
    <cellStyle name="Bilješka 28 3 2 4 2 3" xfId="53113"/>
    <cellStyle name="Bilješka 28 3 2 4 3" xfId="25612"/>
    <cellStyle name="Bilješka 28 3 2 4 3 2" xfId="55442"/>
    <cellStyle name="Bilješka 28 3 2 4 4" xfId="37087"/>
    <cellStyle name="Bilješka 28 3 2 4 4 2" xfId="58623"/>
    <cellStyle name="Bilješka 28 3 2 4 5" xfId="48880"/>
    <cellStyle name="Bilješka 28 3 2 5" xfId="10603"/>
    <cellStyle name="Bilješka 28 3 2 5 2" xfId="18143"/>
    <cellStyle name="Bilješka 28 3 2 5 2 2" xfId="37090"/>
    <cellStyle name="Bilješka 28 3 2 5 3" xfId="26260"/>
    <cellStyle name="Bilješka 28 3 2 5 4" xfId="37089"/>
    <cellStyle name="Bilješka 28 3 2 5 5" xfId="50499"/>
    <cellStyle name="Bilješka 28 3 2 6" xfId="11547"/>
    <cellStyle name="Bilješka 28 3 2 6 2" xfId="19062"/>
    <cellStyle name="Bilješka 28 3 2 6 2 2" xfId="37092"/>
    <cellStyle name="Bilješka 28 3 2 6 3" xfId="27192"/>
    <cellStyle name="Bilješka 28 3 2 6 4" xfId="37091"/>
    <cellStyle name="Bilješka 28 3 2 6 5" xfId="56369"/>
    <cellStyle name="Bilješka 28 3 2 7" xfId="12440"/>
    <cellStyle name="Bilješka 28 3 2 7 2" xfId="19945"/>
    <cellStyle name="Bilješka 28 3 2 7 2 2" xfId="37094"/>
    <cellStyle name="Bilješka 28 3 2 7 3" xfId="28075"/>
    <cellStyle name="Bilješka 28 3 2 7 4" xfId="37093"/>
    <cellStyle name="Bilješka 28 3 2 8" xfId="13452"/>
    <cellStyle name="Bilješka 28 3 2 8 2" xfId="20923"/>
    <cellStyle name="Bilješka 28 3 2 8 2 2" xfId="37096"/>
    <cellStyle name="Bilješka 28 3 2 8 3" xfId="29077"/>
    <cellStyle name="Bilješka 28 3 2 8 4" xfId="37095"/>
    <cellStyle name="Bilješka 28 3 2 9" xfId="14770"/>
    <cellStyle name="Bilješka 28 3 2 9 2" xfId="22124"/>
    <cellStyle name="Bilješka 28 3 2 9 2 2" xfId="37098"/>
    <cellStyle name="Bilješka 28 3 2 9 3" xfId="30376"/>
    <cellStyle name="Bilješka 28 3 2 9 4" xfId="37097"/>
    <cellStyle name="Bilješka 28 3 2_Hotel Fortuna" xfId="50046"/>
    <cellStyle name="Bilješka 28 3 3" xfId="7893"/>
    <cellStyle name="Bilješka 28 3 3 10" xfId="15461"/>
    <cellStyle name="Bilješka 28 3 3 10 2" xfId="31059"/>
    <cellStyle name="Bilješka 28 3 3 10 3" xfId="37100"/>
    <cellStyle name="Bilješka 28 3 3 11" xfId="23047"/>
    <cellStyle name="Bilješka 28 3 3 12" xfId="37099"/>
    <cellStyle name="Bilješka 28 3 3 13" xfId="46664"/>
    <cellStyle name="Bilješka 28 3 3 14" xfId="59691"/>
    <cellStyle name="Bilješka 28 3 3 2" xfId="8179"/>
    <cellStyle name="Bilješka 28 3 3 2 10" xfId="23040"/>
    <cellStyle name="Bilješka 28 3 3 2 11" xfId="23922"/>
    <cellStyle name="Bilješka 28 3 3 2 12" xfId="37101"/>
    <cellStyle name="Bilješka 28 3 3 2 13" xfId="46975"/>
    <cellStyle name="Bilješka 28 3 3 2 14" xfId="59863"/>
    <cellStyle name="Bilješka 28 3 3 2 2" xfId="9357"/>
    <cellStyle name="Bilješka 28 3 3 2 2 2" xfId="16273"/>
    <cellStyle name="Bilješka 28 3 3 2 2 2 2" xfId="37103"/>
    <cellStyle name="Bilješka 28 3 3 2 2 2 2 2" xfId="55448"/>
    <cellStyle name="Bilješka 28 3 3 2 2 2 3" xfId="58629"/>
    <cellStyle name="Bilješka 28 3 3 2 2 2 4" xfId="53119"/>
    <cellStyle name="Bilješka 28 3 3 2 2 3" xfId="23661"/>
    <cellStyle name="Bilješka 28 3 3 2 2 3 2" xfId="52036"/>
    <cellStyle name="Bilješka 28 3 3 2 2 4" xfId="24591"/>
    <cellStyle name="Bilješka 28 3 3 2 2 4 2" xfId="54362"/>
    <cellStyle name="Bilješka 28 3 3 2 2 5" xfId="37102"/>
    <cellStyle name="Bilješka 28 3 3 2 2 5 2" xfId="57552"/>
    <cellStyle name="Bilješka 28 3 3 2 2 6" xfId="60163"/>
    <cellStyle name="Bilješka 28 3 3 2 3" xfId="9905"/>
    <cellStyle name="Bilješka 28 3 3 2 3 2" xfId="17511"/>
    <cellStyle name="Bilješka 28 3 3 2 3 2 2" xfId="37105"/>
    <cellStyle name="Bilješka 28 3 3 2 3 2 3" xfId="53118"/>
    <cellStyle name="Bilješka 28 3 3 2 3 3" xfId="25635"/>
    <cellStyle name="Bilješka 28 3 3 2 3 3 2" xfId="55447"/>
    <cellStyle name="Bilješka 28 3 3 2 3 4" xfId="37104"/>
    <cellStyle name="Bilješka 28 3 3 2 3 4 2" xfId="58628"/>
    <cellStyle name="Bilješka 28 3 3 2 4" xfId="8473"/>
    <cellStyle name="Bilješka 28 3 3 2 4 2" xfId="15671"/>
    <cellStyle name="Bilješka 28 3 3 2 4 2 2" xfId="37107"/>
    <cellStyle name="Bilješka 28 3 3 2 4 3" xfId="25062"/>
    <cellStyle name="Bilješka 28 3 3 2 4 4" xfId="37106"/>
    <cellStyle name="Bilješka 28 3 3 2 4 5" xfId="48018"/>
    <cellStyle name="Bilješka 28 3 3 2 5" xfId="12040"/>
    <cellStyle name="Bilješka 28 3 3 2 5 2" xfId="19555"/>
    <cellStyle name="Bilješka 28 3 3 2 5 2 2" xfId="37109"/>
    <cellStyle name="Bilješka 28 3 3 2 5 3" xfId="27679"/>
    <cellStyle name="Bilješka 28 3 3 2 5 4" xfId="37108"/>
    <cellStyle name="Bilješka 28 3 3 2 5 5" xfId="49090"/>
    <cellStyle name="Bilješka 28 3 3 2 6" xfId="12934"/>
    <cellStyle name="Bilješka 28 3 3 2 6 2" xfId="20438"/>
    <cellStyle name="Bilješka 28 3 3 2 6 2 2" xfId="37111"/>
    <cellStyle name="Bilješka 28 3 3 2 6 3" xfId="28563"/>
    <cellStyle name="Bilješka 28 3 3 2 6 4" xfId="37110"/>
    <cellStyle name="Bilješka 28 3 3 2 6 5" xfId="50923"/>
    <cellStyle name="Bilješka 28 3 3 2 7" xfId="13477"/>
    <cellStyle name="Bilješka 28 3 3 2 7 2" xfId="20948"/>
    <cellStyle name="Bilješka 28 3 3 2 7 2 2" xfId="37113"/>
    <cellStyle name="Bilješka 28 3 3 2 7 3" xfId="29101"/>
    <cellStyle name="Bilješka 28 3 3 2 7 4" xfId="37112"/>
    <cellStyle name="Bilješka 28 3 3 2 7 5" xfId="56813"/>
    <cellStyle name="Bilješka 28 3 3 2 8" xfId="11045"/>
    <cellStyle name="Bilješka 28 3 3 2 8 2" xfId="18575"/>
    <cellStyle name="Bilješka 28 3 3 2 8 2 2" xfId="37115"/>
    <cellStyle name="Bilješka 28 3 3 2 8 3" xfId="26694"/>
    <cellStyle name="Bilješka 28 3 3 2 8 4" xfId="37114"/>
    <cellStyle name="Bilješka 28 3 3 2 9" xfId="14011"/>
    <cellStyle name="Bilješka 28 3 3 2 9 2" xfId="29628"/>
    <cellStyle name="Bilješka 28 3 3 2 9 3" xfId="37116"/>
    <cellStyle name="Bilješka 28 3 3 2_Hotel Fortuna" xfId="49676"/>
    <cellStyle name="Bilješka 28 3 3 3" xfId="9071"/>
    <cellStyle name="Bilješka 28 3 3 3 2" xfId="15951"/>
    <cellStyle name="Bilješka 28 3 3 3 2 2" xfId="37118"/>
    <cellStyle name="Bilješka 28 3 3 3 2 2 2" xfId="55449"/>
    <cellStyle name="Bilješka 28 3 3 3 2 3" xfId="58630"/>
    <cellStyle name="Bilješka 28 3 3 3 2 4" xfId="53120"/>
    <cellStyle name="Bilješka 28 3 3 3 3" xfId="16748"/>
    <cellStyle name="Bilješka 28 3 3 3 3 2" xfId="37119"/>
    <cellStyle name="Bilješka 28 3 3 3 3 3" xfId="51714"/>
    <cellStyle name="Bilješka 28 3 3 3 4" xfId="24269"/>
    <cellStyle name="Bilješka 28 3 3 3 4 2" xfId="54040"/>
    <cellStyle name="Bilješka 28 3 3 3 5" xfId="37117"/>
    <cellStyle name="Bilješka 28 3 3 3 5 2" xfId="57230"/>
    <cellStyle name="Bilješka 28 3 3 3 6" xfId="48139"/>
    <cellStyle name="Bilješka 28 3 3 4" xfId="10019"/>
    <cellStyle name="Bilješka 28 3 3 4 2" xfId="17606"/>
    <cellStyle name="Bilješka 28 3 3 4 2 2" xfId="37121"/>
    <cellStyle name="Bilješka 28 3 3 4 2 3" xfId="53117"/>
    <cellStyle name="Bilješka 28 3 3 4 3" xfId="25728"/>
    <cellStyle name="Bilješka 28 3 3 4 3 2" xfId="55446"/>
    <cellStyle name="Bilješka 28 3 3 4 4" xfId="37120"/>
    <cellStyle name="Bilješka 28 3 3 4 4 2" xfId="58627"/>
    <cellStyle name="Bilješka 28 3 3 4 5" xfId="48767"/>
    <cellStyle name="Bilješka 28 3 3 5" xfId="10979"/>
    <cellStyle name="Bilješka 28 3 3 5 2" xfId="18510"/>
    <cellStyle name="Bilješka 28 3 3 5 2 2" xfId="37123"/>
    <cellStyle name="Bilješka 28 3 3 5 3" xfId="26629"/>
    <cellStyle name="Bilješka 28 3 3 5 4" xfId="37122"/>
    <cellStyle name="Bilješka 28 3 3 5 5" xfId="51093"/>
    <cellStyle name="Bilješka 28 3 3 6" xfId="11754"/>
    <cellStyle name="Bilješka 28 3 3 6 2" xfId="19269"/>
    <cellStyle name="Bilješka 28 3 3 6 2 2" xfId="37125"/>
    <cellStyle name="Bilješka 28 3 3 6 3" xfId="27396"/>
    <cellStyle name="Bilješka 28 3 3 6 4" xfId="37124"/>
    <cellStyle name="Bilješka 28 3 3 6 5" xfId="56529"/>
    <cellStyle name="Bilješka 28 3 3 7" xfId="12648"/>
    <cellStyle name="Bilješka 28 3 3 7 2" xfId="20152"/>
    <cellStyle name="Bilješka 28 3 3 7 2 2" xfId="37127"/>
    <cellStyle name="Bilješka 28 3 3 7 3" xfId="28280"/>
    <cellStyle name="Bilješka 28 3 3 7 4" xfId="37126"/>
    <cellStyle name="Bilješka 28 3 3 8" xfId="13590"/>
    <cellStyle name="Bilješka 28 3 3 8 2" xfId="21060"/>
    <cellStyle name="Bilješka 28 3 3 8 2 2" xfId="37129"/>
    <cellStyle name="Bilješka 28 3 3 8 3" xfId="29213"/>
    <cellStyle name="Bilješka 28 3 3 8 4" xfId="37128"/>
    <cellStyle name="Bilješka 28 3 3 9" xfId="14784"/>
    <cellStyle name="Bilješka 28 3 3 9 2" xfId="22136"/>
    <cellStyle name="Bilješka 28 3 3 9 2 2" xfId="37131"/>
    <cellStyle name="Bilješka 28 3 3 9 3" xfId="30390"/>
    <cellStyle name="Bilješka 28 3 3 9 4" xfId="37130"/>
    <cellStyle name="Bilješka 28 3 3_Hotel Fortuna" xfId="50275"/>
    <cellStyle name="Bilješka 28 3 4" xfId="8699"/>
    <cellStyle name="Bilješka 28 3 4 2" xfId="15715"/>
    <cellStyle name="Bilješka 28 3 4 2 2" xfId="37133"/>
    <cellStyle name="Bilješka 28 3 4 2 2 2" xfId="55450"/>
    <cellStyle name="Bilješka 28 3 4 2 3" xfId="58631"/>
    <cellStyle name="Bilješka 28 3 4 2 4" xfId="53121"/>
    <cellStyle name="Bilješka 28 3 4 3" xfId="23239"/>
    <cellStyle name="Bilješka 28 3 4 3 2" xfId="51478"/>
    <cellStyle name="Bilješka 28 3 4 4" xfId="24033"/>
    <cellStyle name="Bilješka 28 3 4 4 2" xfId="51261"/>
    <cellStyle name="Bilješka 28 3 4 5" xfId="37132"/>
    <cellStyle name="Bilješka 28 3 4 5 2" xfId="56994"/>
    <cellStyle name="Bilješka 28 3 4 6" xfId="47678"/>
    <cellStyle name="Bilješka 28 3 4 7" xfId="59956"/>
    <cellStyle name="Bilješka 28 3 5" xfId="9682"/>
    <cellStyle name="Bilješka 28 3 5 2" xfId="17308"/>
    <cellStyle name="Bilješka 28 3 5 2 2" xfId="37135"/>
    <cellStyle name="Bilješka 28 3 5 2 3" xfId="53112"/>
    <cellStyle name="Bilješka 28 3 5 3" xfId="25434"/>
    <cellStyle name="Bilješka 28 3 5 3 2" xfId="55441"/>
    <cellStyle name="Bilješka 28 3 5 4" xfId="37134"/>
    <cellStyle name="Bilješka 28 3 5 4 2" xfId="58622"/>
    <cellStyle name="Bilješka 28 3 5 5" xfId="48529"/>
    <cellStyle name="Bilješka 28 3 6" xfId="8512"/>
    <cellStyle name="Bilješka 28 3 6 2" xfId="15546"/>
    <cellStyle name="Bilješka 28 3 6 2 2" xfId="37137"/>
    <cellStyle name="Bilješka 28 3 6 3" xfId="25100"/>
    <cellStyle name="Bilješka 28 3 6 4" xfId="37136"/>
    <cellStyle name="Bilješka 28 3 6 5" xfId="52364"/>
    <cellStyle name="Bilješka 28 3 7" xfId="11383"/>
    <cellStyle name="Bilješka 28 3 7 2" xfId="18898"/>
    <cellStyle name="Bilješka 28 3 7 2 2" xfId="37139"/>
    <cellStyle name="Bilješka 28 3 7 3" xfId="27030"/>
    <cellStyle name="Bilješka 28 3 7 4" xfId="37138"/>
    <cellStyle name="Bilješka 28 3 7 5" xfId="50765"/>
    <cellStyle name="Bilješka 28 3 8" xfId="12275"/>
    <cellStyle name="Bilješka 28 3 8 2" xfId="19780"/>
    <cellStyle name="Bilješka 28 3 8 2 2" xfId="37141"/>
    <cellStyle name="Bilješka 28 3 8 3" xfId="27912"/>
    <cellStyle name="Bilješka 28 3 8 4" xfId="37140"/>
    <cellStyle name="Bilješka 28 3 9" xfId="13256"/>
    <cellStyle name="Bilješka 28 3 9 2" xfId="20734"/>
    <cellStyle name="Bilješka 28 3 9 2 2" xfId="37143"/>
    <cellStyle name="Bilješka 28 3 9 3" xfId="28882"/>
    <cellStyle name="Bilješka 28 3 9 4" xfId="37142"/>
    <cellStyle name="Bilješka 28 3_Hotel Fortuna" xfId="49476"/>
    <cellStyle name="Bilješka 28 4" xfId="7588"/>
    <cellStyle name="Bilješka 28 4 10" xfId="14667"/>
    <cellStyle name="Bilješka 28 4 10 2" xfId="22043"/>
    <cellStyle name="Bilješka 28 4 10 2 2" xfId="37146"/>
    <cellStyle name="Bilješka 28 4 10 3" xfId="30274"/>
    <cellStyle name="Bilješka 28 4 10 4" xfId="37145"/>
    <cellStyle name="Bilješka 28 4 11" xfId="15332"/>
    <cellStyle name="Bilješka 28 4 11 2" xfId="30933"/>
    <cellStyle name="Bilješka 28 4 11 3" xfId="37147"/>
    <cellStyle name="Bilješka 28 4 12" xfId="23779"/>
    <cellStyle name="Bilješka 28 4 13" xfId="37144"/>
    <cellStyle name="Bilješka 28 4 14" xfId="46489"/>
    <cellStyle name="Bilješka 28 4 15" xfId="59480"/>
    <cellStyle name="Bilješka 28 4 2" xfId="7728"/>
    <cellStyle name="Bilješka 28 4 2 10" xfId="14075"/>
    <cellStyle name="Bilješka 28 4 2 10 2" xfId="21512"/>
    <cellStyle name="Bilješka 28 4 2 10 2 2" xfId="37150"/>
    <cellStyle name="Bilješka 28 4 2 10 3" xfId="29692"/>
    <cellStyle name="Bilješka 28 4 2 10 4" xfId="37149"/>
    <cellStyle name="Bilješka 28 4 2 11" xfId="15471"/>
    <cellStyle name="Bilješka 28 4 2 11 2" xfId="31069"/>
    <cellStyle name="Bilješka 28 4 2 11 3" xfId="37151"/>
    <cellStyle name="Bilješka 28 4 2 12" xfId="22865"/>
    <cellStyle name="Bilješka 28 4 2 13" xfId="37148"/>
    <cellStyle name="Bilješka 28 4 2 14" xfId="46814"/>
    <cellStyle name="Bilješka 28 4 2 15" xfId="59587"/>
    <cellStyle name="Bilješka 28 4 2 2" xfId="7969"/>
    <cellStyle name="Bilješka 28 4 2 2 10" xfId="14827"/>
    <cellStyle name="Bilješka 28 4 2 2 10 2" xfId="30433"/>
    <cellStyle name="Bilješka 28 4 2 2 10 3" xfId="37153"/>
    <cellStyle name="Bilješka 28 4 2 2 11" xfId="23235"/>
    <cellStyle name="Bilješka 28 4 2 2 12" xfId="37152"/>
    <cellStyle name="Bilješka 28 4 2 2 13" xfId="47059"/>
    <cellStyle name="Bilješka 28 4 2 2 14" xfId="59751"/>
    <cellStyle name="Bilješka 28 4 2 2 2" xfId="8285"/>
    <cellStyle name="Bilješka 28 4 2 2 2 10" xfId="22921"/>
    <cellStyle name="Bilješka 28 4 2 2 2 11" xfId="22450"/>
    <cellStyle name="Bilješka 28 4 2 2 2 12" xfId="37154"/>
    <cellStyle name="Bilješka 28 4 2 2 2 13" xfId="47150"/>
    <cellStyle name="Bilješka 28 4 2 2 2 14" xfId="59911"/>
    <cellStyle name="Bilješka 28 4 2 2 2 2" xfId="9463"/>
    <cellStyle name="Bilješka 28 4 2 2 2 2 2" xfId="16458"/>
    <cellStyle name="Bilješka 28 4 2 2 2 2 2 2" xfId="37156"/>
    <cellStyle name="Bilješka 28 4 2 2 2 2 2 2 2" xfId="55455"/>
    <cellStyle name="Bilješka 28 4 2 2 2 2 2 3" xfId="58636"/>
    <cellStyle name="Bilješka 28 4 2 2 2 2 2 4" xfId="53126"/>
    <cellStyle name="Bilješka 28 4 2 2 2 2 3" xfId="23071"/>
    <cellStyle name="Bilješka 28 4 2 2 2 2 3 2" xfId="52221"/>
    <cellStyle name="Bilješka 28 4 2 2 2 2 4" xfId="24776"/>
    <cellStyle name="Bilješka 28 4 2 2 2 2 4 2" xfId="54547"/>
    <cellStyle name="Bilješka 28 4 2 2 2 2 5" xfId="37155"/>
    <cellStyle name="Bilješka 28 4 2 2 2 2 5 2" xfId="57737"/>
    <cellStyle name="Bilješka 28 4 2 2 2 2 6" xfId="60235"/>
    <cellStyle name="Bilješka 28 4 2 2 2 3" xfId="10049"/>
    <cellStyle name="Bilješka 28 4 2 2 2 3 2" xfId="17634"/>
    <cellStyle name="Bilješka 28 4 2 2 2 3 2 2" xfId="37158"/>
    <cellStyle name="Bilješka 28 4 2 2 2 3 2 3" xfId="53125"/>
    <cellStyle name="Bilješka 28 4 2 2 2 3 3" xfId="25756"/>
    <cellStyle name="Bilješka 28 4 2 2 2 3 3 2" xfId="55454"/>
    <cellStyle name="Bilješka 28 4 2 2 2 3 4" xfId="37157"/>
    <cellStyle name="Bilješka 28 4 2 2 2 3 4 2" xfId="58635"/>
    <cellStyle name="Bilješka 28 4 2 2 2 4" xfId="10989"/>
    <cellStyle name="Bilješka 28 4 2 2 2 4 2" xfId="18520"/>
    <cellStyle name="Bilješka 28 4 2 2 2 4 2 2" xfId="37160"/>
    <cellStyle name="Bilješka 28 4 2 2 2 4 3" xfId="26638"/>
    <cellStyle name="Bilješka 28 4 2 2 2 4 4" xfId="37159"/>
    <cellStyle name="Bilješka 28 4 2 2 2 4 5" xfId="47784"/>
    <cellStyle name="Bilješka 28 4 2 2 2 5" xfId="12146"/>
    <cellStyle name="Bilješka 28 4 2 2 2 5 2" xfId="19661"/>
    <cellStyle name="Bilješka 28 4 2 2 2 5 2 2" xfId="37162"/>
    <cellStyle name="Bilješka 28 4 2 2 2 5 3" xfId="27784"/>
    <cellStyle name="Bilješka 28 4 2 2 2 5 4" xfId="37161"/>
    <cellStyle name="Bilješka 28 4 2 2 2 5 5" xfId="49276"/>
    <cellStyle name="Bilješka 28 4 2 2 2 6" xfId="13040"/>
    <cellStyle name="Bilješka 28 4 2 2 2 6 2" xfId="20544"/>
    <cellStyle name="Bilješka 28 4 2 2 2 6 2 2" xfId="37164"/>
    <cellStyle name="Bilješka 28 4 2 2 2 6 3" xfId="28668"/>
    <cellStyle name="Bilješka 28 4 2 2 2 6 4" xfId="37163"/>
    <cellStyle name="Bilješka 28 4 2 2 2 6 5" xfId="51226"/>
    <cellStyle name="Bilješka 28 4 2 2 2 7" xfId="13620"/>
    <cellStyle name="Bilješka 28 4 2 2 2 7 2" xfId="21089"/>
    <cellStyle name="Bilješka 28 4 2 2 2 7 2 2" xfId="37166"/>
    <cellStyle name="Bilješka 28 4 2 2 2 7 3" xfId="29243"/>
    <cellStyle name="Bilješka 28 4 2 2 2 7 4" xfId="37165"/>
    <cellStyle name="Bilješka 28 4 2 2 2 7 5" xfId="56919"/>
    <cellStyle name="Bilješka 28 4 2 2 2 8" xfId="13659"/>
    <cellStyle name="Bilješka 28 4 2 2 2 8 2" xfId="21127"/>
    <cellStyle name="Bilješka 28 4 2 2 2 8 2 2" xfId="37168"/>
    <cellStyle name="Bilješka 28 4 2 2 2 8 3" xfId="29282"/>
    <cellStyle name="Bilješka 28 4 2 2 2 8 4" xfId="37167"/>
    <cellStyle name="Bilješka 28 4 2 2 2 9" xfId="14932"/>
    <cellStyle name="Bilješka 28 4 2 2 2 9 2" xfId="30537"/>
    <cellStyle name="Bilješka 28 4 2 2 2 9 3" xfId="37169"/>
    <cellStyle name="Bilješka 28 4 2 2 2_Hotel Fortuna" xfId="49976"/>
    <cellStyle name="Bilješka 28 4 2 2 3" xfId="9147"/>
    <cellStyle name="Bilješka 28 4 2 2 3 2" xfId="16361"/>
    <cellStyle name="Bilješka 28 4 2 2 3 2 2" xfId="37171"/>
    <cellStyle name="Bilješka 28 4 2 2 3 2 2 2" xfId="55456"/>
    <cellStyle name="Bilješka 28 4 2 2 3 2 3" xfId="58637"/>
    <cellStyle name="Bilješka 28 4 2 2 3 2 4" xfId="53127"/>
    <cellStyle name="Bilješka 28 4 2 2 3 3" xfId="16995"/>
    <cellStyle name="Bilješka 28 4 2 2 3 3 2" xfId="37172"/>
    <cellStyle name="Bilješka 28 4 2 2 3 3 3" xfId="52124"/>
    <cellStyle name="Bilješka 28 4 2 2 3 4" xfId="24679"/>
    <cellStyle name="Bilješka 28 4 2 2 3 4 2" xfId="54450"/>
    <cellStyle name="Bilješka 28 4 2 2 3 5" xfId="37170"/>
    <cellStyle name="Bilješka 28 4 2 2 3 5 2" xfId="57640"/>
    <cellStyle name="Bilješka 28 4 2 2 3 6" xfId="47651"/>
    <cellStyle name="Bilješka 28 4 2 2 4" xfId="9875"/>
    <cellStyle name="Bilješka 28 4 2 2 4 2" xfId="17482"/>
    <cellStyle name="Bilješka 28 4 2 2 4 2 2" xfId="37174"/>
    <cellStyle name="Bilješka 28 4 2 2 4 2 3" xfId="53124"/>
    <cellStyle name="Bilješka 28 4 2 2 4 3" xfId="25607"/>
    <cellStyle name="Bilješka 28 4 2 2 4 3 2" xfId="55453"/>
    <cellStyle name="Bilješka 28 4 2 2 4 4" xfId="37173"/>
    <cellStyle name="Bilješka 28 4 2 2 4 4 2" xfId="58634"/>
    <cellStyle name="Bilješka 28 4 2 2 4 5" xfId="49179"/>
    <cellStyle name="Bilješka 28 4 2 2 5" xfId="11266"/>
    <cellStyle name="Bilješka 28 4 2 2 5 2" xfId="18790"/>
    <cellStyle name="Bilješka 28 4 2 2 5 2 2" xfId="37176"/>
    <cellStyle name="Bilješka 28 4 2 2 5 3" xfId="26914"/>
    <cellStyle name="Bilješka 28 4 2 2 5 4" xfId="37175"/>
    <cellStyle name="Bilješka 28 4 2 2 5 5" xfId="51238"/>
    <cellStyle name="Bilješka 28 4 2 2 6" xfId="11830"/>
    <cellStyle name="Bilješka 28 4 2 2 6 2" xfId="19345"/>
    <cellStyle name="Bilješka 28 4 2 2 6 2 2" xfId="37178"/>
    <cellStyle name="Bilješka 28 4 2 2 6 3" xfId="27471"/>
    <cellStyle name="Bilješka 28 4 2 2 6 4" xfId="37177"/>
    <cellStyle name="Bilješka 28 4 2 2 6 5" xfId="56603"/>
    <cellStyle name="Bilješka 28 4 2 2 7" xfId="12724"/>
    <cellStyle name="Bilješka 28 4 2 2 7 2" xfId="20228"/>
    <cellStyle name="Bilješka 28 4 2 2 7 2 2" xfId="37180"/>
    <cellStyle name="Bilješka 28 4 2 2 7 3" xfId="28355"/>
    <cellStyle name="Bilješka 28 4 2 2 7 4" xfId="37179"/>
    <cellStyle name="Bilješka 28 4 2 2 8" xfId="13447"/>
    <cellStyle name="Bilješka 28 4 2 2 8 2" xfId="20918"/>
    <cellStyle name="Bilješka 28 4 2 2 8 2 2" xfId="37182"/>
    <cellStyle name="Bilješka 28 4 2 2 8 3" xfId="29072"/>
    <cellStyle name="Bilješka 28 4 2 2 8 4" xfId="37181"/>
    <cellStyle name="Bilješka 28 4 2 2 9" xfId="14337"/>
    <cellStyle name="Bilješka 28 4 2 2 9 2" xfId="21747"/>
    <cellStyle name="Bilješka 28 4 2 2 9 2 2" xfId="37184"/>
    <cellStyle name="Bilješka 28 4 2 2 9 3" xfId="29949"/>
    <cellStyle name="Bilješka 28 4 2 2 9 4" xfId="37183"/>
    <cellStyle name="Bilješka 28 4 2 2_Hotel Fortuna" xfId="49792"/>
    <cellStyle name="Bilješka 28 4 2 3" xfId="7817"/>
    <cellStyle name="Bilješka 28 4 2 3 10" xfId="22913"/>
    <cellStyle name="Bilješka 28 4 2 3 11" xfId="22565"/>
    <cellStyle name="Bilješka 28 4 2 3 12" xfId="37185"/>
    <cellStyle name="Bilješka 28 4 2 3 13" xfId="46546"/>
    <cellStyle name="Bilješka 28 4 2 3 2" xfId="8995"/>
    <cellStyle name="Bilješka 28 4 2 3 2 2" xfId="16519"/>
    <cellStyle name="Bilješka 28 4 2 3 2 2 2" xfId="37187"/>
    <cellStyle name="Bilješka 28 4 2 3 2 2 2 2" xfId="53129"/>
    <cellStyle name="Bilješka 28 4 2 3 2 2 3" xfId="55458"/>
    <cellStyle name="Bilješka 28 4 2 3 2 2 4" xfId="58639"/>
    <cellStyle name="Bilješka 28 4 2 3 2 2 5" xfId="47321"/>
    <cellStyle name="Bilješka 28 4 2 3 2 3" xfId="23090"/>
    <cellStyle name="Bilješka 28 4 2 3 2 4" xfId="24837"/>
    <cellStyle name="Bilješka 28 4 2 3 2 4 2" xfId="48335"/>
    <cellStyle name="Bilješka 28 4 2 3 2 5" xfId="37186"/>
    <cellStyle name="Bilješka 28 4 2 3 2 5 2" xfId="49338"/>
    <cellStyle name="Bilješka 28 4 2 3 2 6" xfId="54608"/>
    <cellStyle name="Bilješka 28 4 2 3 2 7" xfId="57798"/>
    <cellStyle name="Bilješka 28 4 2 3 2 8" xfId="47212"/>
    <cellStyle name="Bilješka 28 4 2 3 2 9" xfId="60278"/>
    <cellStyle name="Bilješka 28 4 2 3 2_Hotel Fortuna" xfId="49871"/>
    <cellStyle name="Bilješka 28 4 2 3 3" xfId="9912"/>
    <cellStyle name="Bilješka 28 4 2 3 3 2" xfId="15826"/>
    <cellStyle name="Bilješka 28 4 2 3 3 2 2" xfId="37189"/>
    <cellStyle name="Bilješka 28 4 2 3 3 2 2 2" xfId="55459"/>
    <cellStyle name="Bilješka 28 4 2 3 3 2 3" xfId="58640"/>
    <cellStyle name="Bilješka 28 4 2 3 3 2 4" xfId="53130"/>
    <cellStyle name="Bilješka 28 4 2 3 3 3" xfId="23395"/>
    <cellStyle name="Bilješka 28 4 2 3 3 3 2" xfId="51589"/>
    <cellStyle name="Bilješka 28 4 2 3 3 4" xfId="24144"/>
    <cellStyle name="Bilješka 28 4 2 3 3 4 2" xfId="53915"/>
    <cellStyle name="Bilješka 28 4 2 3 3 5" xfId="37188"/>
    <cellStyle name="Bilješka 28 4 2 3 3 5 2" xfId="57105"/>
    <cellStyle name="Bilješka 28 4 2 3 3 6" xfId="47893"/>
    <cellStyle name="Bilješka 28 4 2 3 3 7" xfId="60009"/>
    <cellStyle name="Bilješka 28 4 2 3 4" xfId="11175"/>
    <cellStyle name="Bilješka 28 4 2 3 4 2" xfId="18702"/>
    <cellStyle name="Bilješka 28 4 2 3 4 2 2" xfId="37191"/>
    <cellStyle name="Bilješka 28 4 2 3 4 2 3" xfId="53128"/>
    <cellStyle name="Bilješka 28 4 2 3 4 3" xfId="26824"/>
    <cellStyle name="Bilješka 28 4 2 3 4 3 2" xfId="55457"/>
    <cellStyle name="Bilješka 28 4 2 3 4 4" xfId="37190"/>
    <cellStyle name="Bilješka 28 4 2 3 4 4 2" xfId="58638"/>
    <cellStyle name="Bilješka 28 4 2 3 4 5" xfId="48641"/>
    <cellStyle name="Bilješka 28 4 2 3 5" xfId="11678"/>
    <cellStyle name="Bilješka 28 4 2 3 5 2" xfId="19193"/>
    <cellStyle name="Bilješka 28 4 2 3 5 2 2" xfId="37193"/>
    <cellStyle name="Bilješka 28 4 2 3 5 3" xfId="27320"/>
    <cellStyle name="Bilješka 28 4 2 3 5 4" xfId="37192"/>
    <cellStyle name="Bilješka 28 4 2 3 5 5" xfId="51315"/>
    <cellStyle name="Bilješka 28 4 2 3 6" xfId="12572"/>
    <cellStyle name="Bilješka 28 4 2 3 6 2" xfId="20076"/>
    <cellStyle name="Bilješka 28 4 2 3 6 2 2" xfId="37195"/>
    <cellStyle name="Bilješka 28 4 2 3 6 3" xfId="28204"/>
    <cellStyle name="Bilješka 28 4 2 3 6 4" xfId="37194"/>
    <cellStyle name="Bilješka 28 4 2 3 6 5" xfId="56215"/>
    <cellStyle name="Bilješka 28 4 2 3 7" xfId="13484"/>
    <cellStyle name="Bilješka 28 4 2 3 7 2" xfId="20955"/>
    <cellStyle name="Bilješka 28 4 2 3 7 2 2" xfId="37197"/>
    <cellStyle name="Bilješka 28 4 2 3 7 3" xfId="29108"/>
    <cellStyle name="Bilješka 28 4 2 3 7 4" xfId="37196"/>
    <cellStyle name="Bilješka 28 4 2 3 8" xfId="14616"/>
    <cellStyle name="Bilješka 28 4 2 3 8 2" xfId="21994"/>
    <cellStyle name="Bilješka 28 4 2 3 8 2 2" xfId="37199"/>
    <cellStyle name="Bilješka 28 4 2 3 8 3" xfId="30223"/>
    <cellStyle name="Bilješka 28 4 2 3 8 4" xfId="37198"/>
    <cellStyle name="Bilješka 28 4 2 3 9" xfId="14818"/>
    <cellStyle name="Bilješka 28 4 2 3 9 2" xfId="30424"/>
    <cellStyle name="Bilješka 28 4 2 3 9 3" xfId="37200"/>
    <cellStyle name="Bilješka 28 4 2 3_Hotel Fortuna" xfId="49847"/>
    <cellStyle name="Bilješka 28 4 2 4" xfId="8905"/>
    <cellStyle name="Bilješka 28 4 2 4 2" xfId="16105"/>
    <cellStyle name="Bilješka 28 4 2 4 2 2" xfId="37202"/>
    <cellStyle name="Bilješka 28 4 2 4 2 2 2" xfId="55460"/>
    <cellStyle name="Bilješka 28 4 2 4 2 3" xfId="58641"/>
    <cellStyle name="Bilješka 28 4 2 4 2 4" xfId="53131"/>
    <cellStyle name="Bilješka 28 4 2 4 3" xfId="16886"/>
    <cellStyle name="Bilješka 28 4 2 4 3 2" xfId="37203"/>
    <cellStyle name="Bilješka 28 4 2 4 3 3" xfId="51868"/>
    <cellStyle name="Bilješka 28 4 2 4 4" xfId="24423"/>
    <cellStyle name="Bilješka 28 4 2 4 4 2" xfId="54194"/>
    <cellStyle name="Bilješka 28 4 2 4 5" xfId="37201"/>
    <cellStyle name="Bilješka 28 4 2 4 5 2" xfId="57384"/>
    <cellStyle name="Bilješka 28 4 2 4 6" xfId="47606"/>
    <cellStyle name="Bilješka 28 4 2 5" xfId="9842"/>
    <cellStyle name="Bilješka 28 4 2 5 2" xfId="17454"/>
    <cellStyle name="Bilješka 28 4 2 5 2 2" xfId="37205"/>
    <cellStyle name="Bilješka 28 4 2 5 2 3" xfId="53123"/>
    <cellStyle name="Bilješka 28 4 2 5 3" xfId="25579"/>
    <cellStyle name="Bilješka 28 4 2 5 3 2" xfId="55452"/>
    <cellStyle name="Bilješka 28 4 2 5 4" xfId="37204"/>
    <cellStyle name="Bilješka 28 4 2 5 4 2" xfId="58633"/>
    <cellStyle name="Bilješka 28 4 2 5 5" xfId="48921"/>
    <cellStyle name="Bilješka 28 4 2 6" xfId="10540"/>
    <cellStyle name="Bilješka 28 4 2 6 2" xfId="18081"/>
    <cellStyle name="Bilješka 28 4 2 6 2 2" xfId="37207"/>
    <cellStyle name="Bilješka 28 4 2 6 3" xfId="26197"/>
    <cellStyle name="Bilješka 28 4 2 6 4" xfId="37206"/>
    <cellStyle name="Bilješka 28 4 2 6 5" xfId="51407"/>
    <cellStyle name="Bilješka 28 4 2 7" xfId="11588"/>
    <cellStyle name="Bilješka 28 4 2 7 2" xfId="19103"/>
    <cellStyle name="Bilješka 28 4 2 7 2 2" xfId="37209"/>
    <cellStyle name="Bilješka 28 4 2 7 3" xfId="27232"/>
    <cellStyle name="Bilješka 28 4 2 7 4" xfId="37208"/>
    <cellStyle name="Bilješka 28 4 2 7 5" xfId="56328"/>
    <cellStyle name="Bilješka 28 4 2 8" xfId="12482"/>
    <cellStyle name="Bilješka 28 4 2 8 2" xfId="19986"/>
    <cellStyle name="Bilješka 28 4 2 8 2 2" xfId="37211"/>
    <cellStyle name="Bilješka 28 4 2 8 3" xfId="28116"/>
    <cellStyle name="Bilješka 28 4 2 8 4" xfId="37210"/>
    <cellStyle name="Bilješka 28 4 2 9" xfId="13415"/>
    <cellStyle name="Bilješka 28 4 2 9 2" xfId="20888"/>
    <cellStyle name="Bilješka 28 4 2 9 2 2" xfId="37213"/>
    <cellStyle name="Bilješka 28 4 2 9 3" xfId="29040"/>
    <cellStyle name="Bilješka 28 4 2 9 4" xfId="37212"/>
    <cellStyle name="Bilješka 28 4 2_Hotel Fortuna" xfId="50020"/>
    <cellStyle name="Bilješka 28 4 3" xfId="8132"/>
    <cellStyle name="Bilješka 28 4 3 10" xfId="23633"/>
    <cellStyle name="Bilješka 28 4 3 11" xfId="22310"/>
    <cellStyle name="Bilješka 28 4 3 12" xfId="37214"/>
    <cellStyle name="Bilješka 28 4 3 13" xfId="46930"/>
    <cellStyle name="Bilješka 28 4 3 14" xfId="59846"/>
    <cellStyle name="Bilješka 28 4 3 2" xfId="9310"/>
    <cellStyle name="Bilješka 28 4 3 2 2" xfId="16226"/>
    <cellStyle name="Bilješka 28 4 3 2 2 2" xfId="37216"/>
    <cellStyle name="Bilješka 28 4 3 2 2 2 2" xfId="55462"/>
    <cellStyle name="Bilješka 28 4 3 2 2 3" xfId="58643"/>
    <cellStyle name="Bilješka 28 4 3 2 2 4" xfId="53133"/>
    <cellStyle name="Bilješka 28 4 3 2 3" xfId="23687"/>
    <cellStyle name="Bilješka 28 4 3 2 3 2" xfId="51989"/>
    <cellStyle name="Bilješka 28 4 3 2 4" xfId="24544"/>
    <cellStyle name="Bilješka 28 4 3 2 4 2" xfId="54315"/>
    <cellStyle name="Bilješka 28 4 3 2 5" xfId="37215"/>
    <cellStyle name="Bilješka 28 4 3 2 5 2" xfId="57505"/>
    <cellStyle name="Bilješka 28 4 3 2 6" xfId="60134"/>
    <cellStyle name="Bilješka 28 4 3 3" xfId="10286"/>
    <cellStyle name="Bilješka 28 4 3 3 2" xfId="17846"/>
    <cellStyle name="Bilješka 28 4 3 3 2 2" xfId="37218"/>
    <cellStyle name="Bilješka 28 4 3 3 2 3" xfId="53132"/>
    <cellStyle name="Bilješka 28 4 3 3 3" xfId="25964"/>
    <cellStyle name="Bilješka 28 4 3 3 3 2" xfId="55461"/>
    <cellStyle name="Bilješka 28 4 3 3 4" xfId="37217"/>
    <cellStyle name="Bilješka 28 4 3 3 4 2" xfId="58642"/>
    <cellStyle name="Bilješka 28 4 3 4" xfId="10598"/>
    <cellStyle name="Bilješka 28 4 3 4 2" xfId="18138"/>
    <cellStyle name="Bilješka 28 4 3 4 2 2" xfId="37220"/>
    <cellStyle name="Bilješka 28 4 3 4 3" xfId="26255"/>
    <cellStyle name="Bilješka 28 4 3 4 4" xfId="37219"/>
    <cellStyle name="Bilješka 28 4 3 4 5" xfId="47427"/>
    <cellStyle name="Bilješka 28 4 3 5" xfId="11993"/>
    <cellStyle name="Bilješka 28 4 3 5 2" xfId="19508"/>
    <cellStyle name="Bilješka 28 4 3 5 2 2" xfId="37222"/>
    <cellStyle name="Bilješka 28 4 3 5 3" xfId="27632"/>
    <cellStyle name="Bilješka 28 4 3 5 4" xfId="37221"/>
    <cellStyle name="Bilješka 28 4 3 5 5" xfId="49043"/>
    <cellStyle name="Bilješka 28 4 3 6" xfId="12887"/>
    <cellStyle name="Bilješka 28 4 3 6 2" xfId="20391"/>
    <cellStyle name="Bilješka 28 4 3 6 2 2" xfId="37224"/>
    <cellStyle name="Bilješka 28 4 3 6 3" xfId="28516"/>
    <cellStyle name="Bilješka 28 4 3 6 4" xfId="37223"/>
    <cellStyle name="Bilješka 28 4 3 6 5" xfId="50772"/>
    <cellStyle name="Bilješka 28 4 3 7" xfId="13858"/>
    <cellStyle name="Bilješka 28 4 3 7 2" xfId="21321"/>
    <cellStyle name="Bilješka 28 4 3 7 2 2" xfId="37226"/>
    <cellStyle name="Bilješka 28 4 3 7 3" xfId="29477"/>
    <cellStyle name="Bilješka 28 4 3 7 4" xfId="37225"/>
    <cellStyle name="Bilješka 28 4 3 7 5" xfId="56766"/>
    <cellStyle name="Bilješka 28 4 3 8" xfId="14564"/>
    <cellStyle name="Bilješka 28 4 3 8 2" xfId="21951"/>
    <cellStyle name="Bilješka 28 4 3 8 2 2" xfId="37228"/>
    <cellStyle name="Bilješka 28 4 3 8 3" xfId="30171"/>
    <cellStyle name="Bilješka 28 4 3 8 4" xfId="37227"/>
    <cellStyle name="Bilješka 28 4 3 9" xfId="15104"/>
    <cellStyle name="Bilješka 28 4 3 9 2" xfId="30707"/>
    <cellStyle name="Bilješka 28 4 3 9 3" xfId="37229"/>
    <cellStyle name="Bilješka 28 4 3_Hotel Fortuna" xfId="49693"/>
    <cellStyle name="Bilješka 28 4 4" xfId="8760"/>
    <cellStyle name="Bilješka 28 4 4 2" xfId="15768"/>
    <cellStyle name="Bilješka 28 4 4 2 2" xfId="37231"/>
    <cellStyle name="Bilješka 28 4 4 2 2 2" xfId="55463"/>
    <cellStyle name="Bilješka 28 4 4 2 3" xfId="58644"/>
    <cellStyle name="Bilješka 28 4 4 2 4" xfId="53134"/>
    <cellStyle name="Bilješka 28 4 4 3" xfId="16644"/>
    <cellStyle name="Bilješka 28 4 4 3 2" xfId="37232"/>
    <cellStyle name="Bilješka 28 4 4 3 3" xfId="51531"/>
    <cellStyle name="Bilješka 28 4 4 4" xfId="24086"/>
    <cellStyle name="Bilješka 28 4 4 4 2" xfId="50808"/>
    <cellStyle name="Bilješka 28 4 4 5" xfId="37230"/>
    <cellStyle name="Bilješka 28 4 4 5 2" xfId="57047"/>
    <cellStyle name="Bilješka 28 4 4 6" xfId="48123"/>
    <cellStyle name="Bilješka 28 4 5" xfId="9985"/>
    <cellStyle name="Bilješka 28 4 5 2" xfId="17577"/>
    <cellStyle name="Bilješka 28 4 5 2 2" xfId="37234"/>
    <cellStyle name="Bilješka 28 4 5 2 3" xfId="53122"/>
    <cellStyle name="Bilješka 28 4 5 3" xfId="25699"/>
    <cellStyle name="Bilješka 28 4 5 3 2" xfId="55451"/>
    <cellStyle name="Bilješka 28 4 5 4" xfId="37233"/>
    <cellStyle name="Bilješka 28 4 5 4 2" xfId="58632"/>
    <cellStyle name="Bilješka 28 4 5 5" xfId="48583"/>
    <cellStyle name="Bilješka 28 4 6" xfId="11140"/>
    <cellStyle name="Bilješka 28 4 6 2" xfId="18667"/>
    <cellStyle name="Bilješka 28 4 6 2 2" xfId="37236"/>
    <cellStyle name="Bilješka 28 4 6 3" xfId="26789"/>
    <cellStyle name="Bilješka 28 4 6 4" xfId="37235"/>
    <cellStyle name="Bilješka 28 4 6 5" xfId="50693"/>
    <cellStyle name="Bilješka 28 4 7" xfId="11444"/>
    <cellStyle name="Bilješka 28 4 7 2" xfId="18959"/>
    <cellStyle name="Bilješka 28 4 7 2 2" xfId="37238"/>
    <cellStyle name="Bilješka 28 4 7 3" xfId="27090"/>
    <cellStyle name="Bilješka 28 4 7 4" xfId="37237"/>
    <cellStyle name="Bilješka 28 4 7 5" xfId="56466"/>
    <cellStyle name="Bilješka 28 4 8" xfId="12337"/>
    <cellStyle name="Bilješka 28 4 8 2" xfId="19842"/>
    <cellStyle name="Bilješka 28 4 8 2 2" xfId="37240"/>
    <cellStyle name="Bilješka 28 4 8 3" xfId="27973"/>
    <cellStyle name="Bilješka 28 4 8 4" xfId="37239"/>
    <cellStyle name="Bilješka 28 4 9" xfId="13556"/>
    <cellStyle name="Bilješka 28 4 9 2" xfId="21027"/>
    <cellStyle name="Bilješka 28 4 9 2 2" xfId="37242"/>
    <cellStyle name="Bilješka 28 4 9 3" xfId="29179"/>
    <cellStyle name="Bilješka 28 4 9 4" xfId="37241"/>
    <cellStyle name="Bilješka 28 4_Hotel Fortuna" xfId="50076"/>
    <cellStyle name="Bilješka 28 5" xfId="8381"/>
    <cellStyle name="Bilješka 28 5 2" xfId="17138"/>
    <cellStyle name="Bilješka 28 5 2 2" xfId="37244"/>
    <cellStyle name="Bilješka 28 5 2 3" xfId="53090"/>
    <cellStyle name="Bilješka 28 5 3" xfId="24972"/>
    <cellStyle name="Bilješka 28 5 3 2" xfId="55419"/>
    <cellStyle name="Bilješka 28 5 4" xfId="37243"/>
    <cellStyle name="Bilješka 28 5 4 2" xfId="58600"/>
    <cellStyle name="Bilješka 28 5 5" xfId="47481"/>
    <cellStyle name="Bilješka 28 6" xfId="8420"/>
    <cellStyle name="Bilješka 28 6 2" xfId="15674"/>
    <cellStyle name="Bilješka 28 6 2 2" xfId="37246"/>
    <cellStyle name="Bilješka 28 6 3" xfId="25010"/>
    <cellStyle name="Bilješka 28 6 4" xfId="37245"/>
    <cellStyle name="Bilješka 28 6 5" xfId="48446"/>
    <cellStyle name="Bilješka 28 7" xfId="8515"/>
    <cellStyle name="Bilješka 28 7 2" xfId="16779"/>
    <cellStyle name="Bilješka 28 7 2 2" xfId="37248"/>
    <cellStyle name="Bilješka 28 7 3" xfId="25103"/>
    <cellStyle name="Bilješka 28 7 4" xfId="37247"/>
    <cellStyle name="Bilješka 28 7 5" xfId="50595"/>
    <cellStyle name="Bilješka 28 8" xfId="9562"/>
    <cellStyle name="Bilješka 28 8 2" xfId="17203"/>
    <cellStyle name="Bilješka 28 8 2 2" xfId="37250"/>
    <cellStyle name="Bilješka 28 8 3" xfId="25330"/>
    <cellStyle name="Bilješka 28 8 4" xfId="37249"/>
    <cellStyle name="Bilješka 28 8 5" xfId="50519"/>
    <cellStyle name="Bilješka 28 9" xfId="9623"/>
    <cellStyle name="Bilješka 28 9 2" xfId="17257"/>
    <cellStyle name="Bilješka 28 9 2 2" xfId="37252"/>
    <cellStyle name="Bilješka 28 9 3" xfId="25384"/>
    <cellStyle name="Bilješka 28 9 4" xfId="37251"/>
    <cellStyle name="Bilješka 28_Hotel Fortuna" xfId="50279"/>
    <cellStyle name="Bilješka 29" xfId="2415"/>
    <cellStyle name="Bilješka 29 10" xfId="10520"/>
    <cellStyle name="Bilješka 29 10 2" xfId="18062"/>
    <cellStyle name="Bilješka 29 10 2 2" xfId="37255"/>
    <cellStyle name="Bilješka 29 10 3" xfId="26178"/>
    <cellStyle name="Bilješka 29 10 4" xfId="37254"/>
    <cellStyle name="Bilješka 29 11" xfId="12232"/>
    <cellStyle name="Bilješka 29 11 2" xfId="19746"/>
    <cellStyle name="Bilješka 29 11 2 2" xfId="37257"/>
    <cellStyle name="Bilješka 29 11 3" xfId="27869"/>
    <cellStyle name="Bilješka 29 11 4" xfId="37256"/>
    <cellStyle name="Bilješka 29 12" xfId="14060"/>
    <cellStyle name="Bilješka 29 12 2" xfId="29677"/>
    <cellStyle name="Bilješka 29 12 3" xfId="37258"/>
    <cellStyle name="Bilješka 29 13" xfId="22251"/>
    <cellStyle name="Bilješka 29 13 2" xfId="37259"/>
    <cellStyle name="Bilješka 29 14" xfId="37253"/>
    <cellStyle name="Bilješka 29 15" xfId="45936"/>
    <cellStyle name="Bilješka 29 16" xfId="59387"/>
    <cellStyle name="Bilješka 29 17" xfId="6925"/>
    <cellStyle name="Bilješka 29 2" xfId="7463"/>
    <cellStyle name="Bilješka 29 2 10" xfId="12214"/>
    <cellStyle name="Bilješka 29 2 10 2" xfId="19729"/>
    <cellStyle name="Bilješka 29 2 10 2 2" xfId="37262"/>
    <cellStyle name="Bilješka 29 2 10 3" xfId="27851"/>
    <cellStyle name="Bilješka 29 2 10 4" xfId="37261"/>
    <cellStyle name="Bilješka 29 2 11" xfId="13199"/>
    <cellStyle name="Bilješka 29 2 11 2" xfId="20681"/>
    <cellStyle name="Bilješka 29 2 11 2 2" xfId="37264"/>
    <cellStyle name="Bilješka 29 2 11 3" xfId="28826"/>
    <cellStyle name="Bilješka 29 2 11 4" xfId="37263"/>
    <cellStyle name="Bilješka 29 2 12" xfId="14508"/>
    <cellStyle name="Bilješka 29 2 12 2" xfId="21902"/>
    <cellStyle name="Bilješka 29 2 12 2 2" xfId="37266"/>
    <cellStyle name="Bilješka 29 2 12 3" xfId="30118"/>
    <cellStyle name="Bilješka 29 2 12 4" xfId="37265"/>
    <cellStyle name="Bilješka 29 2 13" xfId="14955"/>
    <cellStyle name="Bilješka 29 2 13 2" xfId="30560"/>
    <cellStyle name="Bilješka 29 2 13 3" xfId="37267"/>
    <cellStyle name="Bilješka 29 2 14" xfId="22501"/>
    <cellStyle name="Bilješka 29 2 15" xfId="37260"/>
    <cellStyle name="Bilješka 29 2 16" xfId="59423"/>
    <cellStyle name="Bilješka 29 2 2" xfId="7649"/>
    <cellStyle name="Bilješka 29 2 2 10" xfId="12242"/>
    <cellStyle name="Bilješka 29 2 2 10 2" xfId="27879"/>
    <cellStyle name="Bilješka 29 2 2 10 3" xfId="37269"/>
    <cellStyle name="Bilješka 29 2 2 11" xfId="23935"/>
    <cellStyle name="Bilješka 29 2 2 12" xfId="37268"/>
    <cellStyle name="Bilješka 29 2 2 13" xfId="46737"/>
    <cellStyle name="Bilješka 29 2 2 14" xfId="59527"/>
    <cellStyle name="Bilješka 29 2 2 2" xfId="8054"/>
    <cellStyle name="Bilješka 29 2 2 2 10" xfId="23563"/>
    <cellStyle name="Bilješka 29 2 2 2 11" xfId="23254"/>
    <cellStyle name="Bilješka 29 2 2 2 12" xfId="37270"/>
    <cellStyle name="Bilješka 29 2 2 2 13" xfId="46701"/>
    <cellStyle name="Bilješka 29 2 2 2 14" xfId="59806"/>
    <cellStyle name="Bilješka 29 2 2 2 2" xfId="9232"/>
    <cellStyle name="Bilješka 29 2 2 2 2 2" xfId="15990"/>
    <cellStyle name="Bilješka 29 2 2 2 2 2 2" xfId="37272"/>
    <cellStyle name="Bilješka 29 2 2 2 2 2 2 2" xfId="55468"/>
    <cellStyle name="Bilješka 29 2 2 2 2 2 3" xfId="58649"/>
    <cellStyle name="Bilješka 29 2 2 2 2 2 4" xfId="53139"/>
    <cellStyle name="Bilješka 29 2 2 2 2 3" xfId="23847"/>
    <cellStyle name="Bilješka 29 2 2 2 2 3 2" xfId="51753"/>
    <cellStyle name="Bilješka 29 2 2 2 2 4" xfId="24308"/>
    <cellStyle name="Bilješka 29 2 2 2 2 4 2" xfId="54079"/>
    <cellStyle name="Bilješka 29 2 2 2 2 5" xfId="37271"/>
    <cellStyle name="Bilješka 29 2 2 2 2 5 2" xfId="57269"/>
    <cellStyle name="Bilješka 29 2 2 2 2 6" xfId="60075"/>
    <cellStyle name="Bilješka 29 2 2 2 3" xfId="10184"/>
    <cellStyle name="Bilješka 29 2 2 2 3 2" xfId="17760"/>
    <cellStyle name="Bilješka 29 2 2 2 3 2 2" xfId="37274"/>
    <cellStyle name="Bilješka 29 2 2 2 3 2 3" xfId="53138"/>
    <cellStyle name="Bilješka 29 2 2 2 3 3" xfId="25879"/>
    <cellStyle name="Bilješka 29 2 2 2 3 3 2" xfId="55467"/>
    <cellStyle name="Bilješka 29 2 2 2 3 4" xfId="37273"/>
    <cellStyle name="Bilješka 29 2 2 2 3 4 2" xfId="58648"/>
    <cellStyle name="Bilješka 29 2 2 2 4" xfId="10044"/>
    <cellStyle name="Bilješka 29 2 2 2 4 2" xfId="17629"/>
    <cellStyle name="Bilješka 29 2 2 2 4 2 2" xfId="37276"/>
    <cellStyle name="Bilješka 29 2 2 2 4 3" xfId="25751"/>
    <cellStyle name="Bilješka 29 2 2 2 4 4" xfId="37275"/>
    <cellStyle name="Bilješka 29 2 2 2 4 5" xfId="47935"/>
    <cellStyle name="Bilješka 29 2 2 2 5" xfId="11915"/>
    <cellStyle name="Bilješka 29 2 2 2 5 2" xfId="19430"/>
    <cellStyle name="Bilješka 29 2 2 2 5 2 2" xfId="37278"/>
    <cellStyle name="Bilješka 29 2 2 2 5 3" xfId="27555"/>
    <cellStyle name="Bilješka 29 2 2 2 5 4" xfId="37277"/>
    <cellStyle name="Bilješka 29 2 2 2 5 5" xfId="48806"/>
    <cellStyle name="Bilješka 29 2 2 2 6" xfId="12809"/>
    <cellStyle name="Bilješka 29 2 2 2 6 2" xfId="20313"/>
    <cellStyle name="Bilješka 29 2 2 2 6 2 2" xfId="37280"/>
    <cellStyle name="Bilješka 29 2 2 2 6 3" xfId="28439"/>
    <cellStyle name="Bilješka 29 2 2 2 6 4" xfId="37279"/>
    <cellStyle name="Bilješka 29 2 2 2 6 5" xfId="51325"/>
    <cellStyle name="Bilješka 29 2 2 2 7" xfId="13756"/>
    <cellStyle name="Bilješka 29 2 2 2 7 2" xfId="21221"/>
    <cellStyle name="Bilješka 29 2 2 2 7 2 2" xfId="37282"/>
    <cellStyle name="Bilješka 29 2 2 2 7 3" xfId="29376"/>
    <cellStyle name="Bilješka 29 2 2 2 7 4" xfId="37281"/>
    <cellStyle name="Bilješka 29 2 2 2 7 5" xfId="56688"/>
    <cellStyle name="Bilješka 29 2 2 2 8" xfId="14801"/>
    <cellStyle name="Bilješka 29 2 2 2 8 2" xfId="22152"/>
    <cellStyle name="Bilješka 29 2 2 2 8 2 2" xfId="37284"/>
    <cellStyle name="Bilješka 29 2 2 2 8 3" xfId="30407"/>
    <cellStyle name="Bilješka 29 2 2 2 8 4" xfId="37283"/>
    <cellStyle name="Bilješka 29 2 2 2 9" xfId="11346"/>
    <cellStyle name="Bilješka 29 2 2 2 9 2" xfId="26994"/>
    <cellStyle name="Bilješka 29 2 2 2 9 3" xfId="37285"/>
    <cellStyle name="Bilješka 29 2 2 2_Hotel Fortuna" xfId="49521"/>
    <cellStyle name="Bilješka 29 2 2 3" xfId="8826"/>
    <cellStyle name="Bilješka 29 2 2 3 2" xfId="16027"/>
    <cellStyle name="Bilješka 29 2 2 3 2 2" xfId="37287"/>
    <cellStyle name="Bilješka 29 2 2 3 2 2 2" xfId="55469"/>
    <cellStyle name="Bilješka 29 2 2 3 2 3" xfId="58650"/>
    <cellStyle name="Bilješka 29 2 2 3 2 4" xfId="53140"/>
    <cellStyle name="Bilješka 29 2 2 3 3" xfId="16809"/>
    <cellStyle name="Bilješka 29 2 2 3 3 2" xfId="37288"/>
    <cellStyle name="Bilješka 29 2 2 3 3 3" xfId="51790"/>
    <cellStyle name="Bilješka 29 2 2 3 4" xfId="24345"/>
    <cellStyle name="Bilješka 29 2 2 3 4 2" xfId="54116"/>
    <cellStyle name="Bilješka 29 2 2 3 5" xfId="37286"/>
    <cellStyle name="Bilješka 29 2 2 3 5 2" xfId="57306"/>
    <cellStyle name="Bilješka 29 2 2 3 6" xfId="48136"/>
    <cellStyle name="Bilješka 29 2 2 4" xfId="10084"/>
    <cellStyle name="Bilješka 29 2 2 4 2" xfId="17665"/>
    <cellStyle name="Bilješka 29 2 2 4 2 2" xfId="37290"/>
    <cellStyle name="Bilješka 29 2 2 4 2 3" xfId="53137"/>
    <cellStyle name="Bilješka 29 2 2 4 3" xfId="25787"/>
    <cellStyle name="Bilješka 29 2 2 4 3 2" xfId="55466"/>
    <cellStyle name="Bilješka 29 2 2 4 4" xfId="37289"/>
    <cellStyle name="Bilješka 29 2 2 4 4 2" xfId="58647"/>
    <cellStyle name="Bilješka 29 2 2 4 5" xfId="48843"/>
    <cellStyle name="Bilješka 29 2 2 5" xfId="8509"/>
    <cellStyle name="Bilješka 29 2 2 5 2" xfId="15600"/>
    <cellStyle name="Bilješka 29 2 2 5 2 2" xfId="37292"/>
    <cellStyle name="Bilješka 29 2 2 5 3" xfId="25097"/>
    <cellStyle name="Bilješka 29 2 2 5 4" xfId="37291"/>
    <cellStyle name="Bilješka 29 2 2 5 5" xfId="52344"/>
    <cellStyle name="Bilješka 29 2 2 6" xfId="11510"/>
    <cellStyle name="Bilješka 29 2 2 6 2" xfId="19025"/>
    <cellStyle name="Bilješka 29 2 2 6 2 2" xfId="37294"/>
    <cellStyle name="Bilješka 29 2 2 6 3" xfId="27155"/>
    <cellStyle name="Bilješka 29 2 2 6 4" xfId="37293"/>
    <cellStyle name="Bilješka 29 2 2 6 5" xfId="56406"/>
    <cellStyle name="Bilješka 29 2 2 7" xfId="12403"/>
    <cellStyle name="Bilješka 29 2 2 7 2" xfId="19908"/>
    <cellStyle name="Bilješka 29 2 2 7 2 2" xfId="37296"/>
    <cellStyle name="Bilješka 29 2 2 7 3" xfId="28038"/>
    <cellStyle name="Bilješka 29 2 2 7 4" xfId="37295"/>
    <cellStyle name="Bilješka 29 2 2 8" xfId="13655"/>
    <cellStyle name="Bilješka 29 2 2 8 2" xfId="21124"/>
    <cellStyle name="Bilješka 29 2 2 8 2 2" xfId="37298"/>
    <cellStyle name="Bilješka 29 2 2 8 3" xfId="29278"/>
    <cellStyle name="Bilješka 29 2 2 8 4" xfId="37297"/>
    <cellStyle name="Bilješka 29 2 2 9" xfId="10935"/>
    <cellStyle name="Bilješka 29 2 2 9 2" xfId="18466"/>
    <cellStyle name="Bilješka 29 2 2 9 2 2" xfId="37300"/>
    <cellStyle name="Bilješka 29 2 2 9 3" xfId="26585"/>
    <cellStyle name="Bilješka 29 2 2 9 4" xfId="37299"/>
    <cellStyle name="Bilješka 29 2 2_Hotel Fortuna" xfId="49776"/>
    <cellStyle name="Bilješka 29 2 3" xfId="7725"/>
    <cellStyle name="Bilješka 29 2 3 10" xfId="14511"/>
    <cellStyle name="Bilješka 29 2 3 10 2" xfId="21903"/>
    <cellStyle name="Bilješka 29 2 3 10 2 2" xfId="37303"/>
    <cellStyle name="Bilješka 29 2 3 10 3" xfId="30121"/>
    <cellStyle name="Bilješka 29 2 3 10 4" xfId="37302"/>
    <cellStyle name="Bilješka 29 2 3 11" xfId="15302"/>
    <cellStyle name="Bilješka 29 2 3 11 2" xfId="30903"/>
    <cellStyle name="Bilješka 29 2 3 11 3" xfId="37304"/>
    <cellStyle name="Bilješka 29 2 3 12" xfId="22737"/>
    <cellStyle name="Bilješka 29 2 3 13" xfId="37301"/>
    <cellStyle name="Bilješka 29 2 3 14" xfId="46812"/>
    <cellStyle name="Bilješka 29 2 3 15" xfId="59585"/>
    <cellStyle name="Bilješka 29 2 3 2" xfId="7967"/>
    <cellStyle name="Bilješka 29 2 3 2 10" xfId="15274"/>
    <cellStyle name="Bilješka 29 2 3 2 10 2" xfId="30875"/>
    <cellStyle name="Bilješka 29 2 3 2 10 3" xfId="37306"/>
    <cellStyle name="Bilješka 29 2 3 2 11" xfId="23912"/>
    <cellStyle name="Bilješka 29 2 3 2 12" xfId="37305"/>
    <cellStyle name="Bilješka 29 2 3 2 13" xfId="47057"/>
    <cellStyle name="Bilješka 29 2 3 2 14" xfId="59750"/>
    <cellStyle name="Bilješka 29 2 3 2 2" xfId="8283"/>
    <cellStyle name="Bilješka 29 2 3 2 2 10" xfId="23436"/>
    <cellStyle name="Bilješka 29 2 3 2 2 11" xfId="22968"/>
    <cellStyle name="Bilješka 29 2 3 2 2 12" xfId="37307"/>
    <cellStyle name="Bilješka 29 2 3 2 2 13" xfId="47148"/>
    <cellStyle name="Bilješka 29 2 3 2 2 14" xfId="59910"/>
    <cellStyle name="Bilješka 29 2 3 2 2 2" xfId="9461"/>
    <cellStyle name="Bilješka 29 2 3 2 2 2 2" xfId="16456"/>
    <cellStyle name="Bilješka 29 2 3 2 2 2 2 2" xfId="37309"/>
    <cellStyle name="Bilješka 29 2 3 2 2 2 2 2 2" xfId="55473"/>
    <cellStyle name="Bilješka 29 2 3 2 2 2 2 3" xfId="58654"/>
    <cellStyle name="Bilješka 29 2 3 2 2 2 2 4" xfId="53144"/>
    <cellStyle name="Bilješka 29 2 3 2 2 2 3" xfId="23454"/>
    <cellStyle name="Bilješka 29 2 3 2 2 2 3 2" xfId="52219"/>
    <cellStyle name="Bilješka 29 2 3 2 2 2 4" xfId="24774"/>
    <cellStyle name="Bilješka 29 2 3 2 2 2 4 2" xfId="54545"/>
    <cellStyle name="Bilješka 29 2 3 2 2 2 5" xfId="37308"/>
    <cellStyle name="Bilješka 29 2 3 2 2 2 5 2" xfId="57735"/>
    <cellStyle name="Bilješka 29 2 3 2 2 2 6" xfId="60234"/>
    <cellStyle name="Bilješka 29 2 3 2 2 3" xfId="10267"/>
    <cellStyle name="Bilješka 29 2 3 2 2 3 2" xfId="17832"/>
    <cellStyle name="Bilješka 29 2 3 2 2 3 2 2" xfId="37311"/>
    <cellStyle name="Bilješka 29 2 3 2 2 3 2 3" xfId="53143"/>
    <cellStyle name="Bilješka 29 2 3 2 2 3 3" xfId="25950"/>
    <cellStyle name="Bilješka 29 2 3 2 2 3 3 2" xfId="55472"/>
    <cellStyle name="Bilješka 29 2 3 2 2 3 4" xfId="37310"/>
    <cellStyle name="Bilješka 29 2 3 2 2 3 4 2" xfId="58653"/>
    <cellStyle name="Bilješka 29 2 3 2 2 4" xfId="11275"/>
    <cellStyle name="Bilješka 29 2 3 2 2 4 2" xfId="18799"/>
    <cellStyle name="Bilješka 29 2 3 2 2 4 2 2" xfId="37313"/>
    <cellStyle name="Bilješka 29 2 3 2 2 4 3" xfId="26923"/>
    <cellStyle name="Bilješka 29 2 3 2 2 4 4" xfId="37312"/>
    <cellStyle name="Bilješka 29 2 3 2 2 4 5" xfId="48206"/>
    <cellStyle name="Bilješka 29 2 3 2 2 5" xfId="12144"/>
    <cellStyle name="Bilješka 29 2 3 2 2 5 2" xfId="19659"/>
    <cellStyle name="Bilješka 29 2 3 2 2 5 2 2" xfId="37315"/>
    <cellStyle name="Bilješka 29 2 3 2 2 5 3" xfId="27782"/>
    <cellStyle name="Bilješka 29 2 3 2 2 5 4" xfId="37314"/>
    <cellStyle name="Bilješka 29 2 3 2 2 5 5" xfId="49274"/>
    <cellStyle name="Bilješka 29 2 3 2 2 6" xfId="13038"/>
    <cellStyle name="Bilješka 29 2 3 2 2 6 2" xfId="20542"/>
    <cellStyle name="Bilješka 29 2 3 2 2 6 2 2" xfId="37317"/>
    <cellStyle name="Bilješka 29 2 3 2 2 6 3" xfId="28666"/>
    <cellStyle name="Bilješka 29 2 3 2 2 6 4" xfId="37316"/>
    <cellStyle name="Bilješka 29 2 3 2 2 6 5" xfId="51215"/>
    <cellStyle name="Bilješka 29 2 3 2 2 7" xfId="13839"/>
    <cellStyle name="Bilješka 29 2 3 2 2 7 2" xfId="21302"/>
    <cellStyle name="Bilješka 29 2 3 2 2 7 2 2" xfId="37319"/>
    <cellStyle name="Bilješka 29 2 3 2 2 7 3" xfId="29458"/>
    <cellStyle name="Bilješka 29 2 3 2 2 7 4" xfId="37318"/>
    <cellStyle name="Bilješka 29 2 3 2 2 7 5" xfId="56917"/>
    <cellStyle name="Bilješka 29 2 3 2 2 8" xfId="14326"/>
    <cellStyle name="Bilješka 29 2 3 2 2 8 2" xfId="21737"/>
    <cellStyle name="Bilješka 29 2 3 2 2 8 2 2" xfId="37321"/>
    <cellStyle name="Bilješka 29 2 3 2 2 8 3" xfId="29938"/>
    <cellStyle name="Bilješka 29 2 3 2 2 8 4" xfId="37320"/>
    <cellStyle name="Bilješka 29 2 3 2 2 9" xfId="15208"/>
    <cellStyle name="Bilješka 29 2 3 2 2 9 2" xfId="30809"/>
    <cellStyle name="Bilješka 29 2 3 2 2 9 3" xfId="37322"/>
    <cellStyle name="Bilješka 29 2 3 2 2_Hotel Fortuna" xfId="49675"/>
    <cellStyle name="Bilješka 29 2 3 2 3" xfId="9145"/>
    <cellStyle name="Bilješka 29 2 3 2 3 2" xfId="16359"/>
    <cellStyle name="Bilješka 29 2 3 2 3 2 2" xfId="37324"/>
    <cellStyle name="Bilješka 29 2 3 2 3 2 2 2" xfId="55474"/>
    <cellStyle name="Bilješka 29 2 3 2 3 2 3" xfId="58655"/>
    <cellStyle name="Bilješka 29 2 3 2 3 2 4" xfId="53145"/>
    <cellStyle name="Bilješka 29 2 3 2 3 3" xfId="16993"/>
    <cellStyle name="Bilješka 29 2 3 2 3 3 2" xfId="37325"/>
    <cellStyle name="Bilješka 29 2 3 2 3 3 3" xfId="52122"/>
    <cellStyle name="Bilješka 29 2 3 2 3 4" xfId="24677"/>
    <cellStyle name="Bilješka 29 2 3 2 3 4 2" xfId="54448"/>
    <cellStyle name="Bilješka 29 2 3 2 3 5" xfId="37323"/>
    <cellStyle name="Bilješka 29 2 3 2 3 5 2" xfId="57638"/>
    <cellStyle name="Bilješka 29 2 3 2 3 6" xfId="48399"/>
    <cellStyle name="Bilješka 29 2 3 2 4" xfId="10107"/>
    <cellStyle name="Bilješka 29 2 3 2 4 2" xfId="17687"/>
    <cellStyle name="Bilješka 29 2 3 2 4 2 2" xfId="37327"/>
    <cellStyle name="Bilješka 29 2 3 2 4 2 3" xfId="53142"/>
    <cellStyle name="Bilješka 29 2 3 2 4 3" xfId="25809"/>
    <cellStyle name="Bilješka 29 2 3 2 4 3 2" xfId="55471"/>
    <cellStyle name="Bilješka 29 2 3 2 4 4" xfId="37326"/>
    <cellStyle name="Bilješka 29 2 3 2 4 4 2" xfId="58652"/>
    <cellStyle name="Bilješka 29 2 3 2 4 5" xfId="49177"/>
    <cellStyle name="Bilješka 29 2 3 2 5" xfId="11170"/>
    <cellStyle name="Bilješka 29 2 3 2 5 2" xfId="18697"/>
    <cellStyle name="Bilješka 29 2 3 2 5 2 2" xfId="37329"/>
    <cellStyle name="Bilješka 29 2 3 2 5 3" xfId="26819"/>
    <cellStyle name="Bilješka 29 2 3 2 5 4" xfId="37328"/>
    <cellStyle name="Bilješka 29 2 3 2 5 5" xfId="50880"/>
    <cellStyle name="Bilješka 29 2 3 2 6" xfId="11828"/>
    <cellStyle name="Bilješka 29 2 3 2 6 2" xfId="19343"/>
    <cellStyle name="Bilješka 29 2 3 2 6 2 2" xfId="37331"/>
    <cellStyle name="Bilješka 29 2 3 2 6 3" xfId="27469"/>
    <cellStyle name="Bilješka 29 2 3 2 6 4" xfId="37330"/>
    <cellStyle name="Bilješka 29 2 3 2 6 5" xfId="56601"/>
    <cellStyle name="Bilješka 29 2 3 2 7" xfId="12722"/>
    <cellStyle name="Bilješka 29 2 3 2 7 2" xfId="20226"/>
    <cellStyle name="Bilješka 29 2 3 2 7 2 2" xfId="37333"/>
    <cellStyle name="Bilješka 29 2 3 2 7 3" xfId="28353"/>
    <cellStyle name="Bilješka 29 2 3 2 7 4" xfId="37332"/>
    <cellStyle name="Bilješka 29 2 3 2 8" xfId="13678"/>
    <cellStyle name="Bilješka 29 2 3 2 8 2" xfId="21145"/>
    <cellStyle name="Bilješka 29 2 3 2 8 2 2" xfId="37335"/>
    <cellStyle name="Bilješka 29 2 3 2 8 3" xfId="29301"/>
    <cellStyle name="Bilješka 29 2 3 2 8 4" xfId="37334"/>
    <cellStyle name="Bilješka 29 2 3 2 9" xfId="14085"/>
    <cellStyle name="Bilješka 29 2 3 2 9 2" xfId="21521"/>
    <cellStyle name="Bilješka 29 2 3 2 9 2 2" xfId="37337"/>
    <cellStyle name="Bilješka 29 2 3 2 9 3" xfId="29702"/>
    <cellStyle name="Bilješka 29 2 3 2 9 4" xfId="37336"/>
    <cellStyle name="Bilješka 29 2 3 2_Hotel Fortuna" xfId="49541"/>
    <cellStyle name="Bilješka 29 2 3 3" xfId="7956"/>
    <cellStyle name="Bilješka 29 2 3 3 10" xfId="23580"/>
    <cellStyle name="Bilješka 29 2 3 3 11" xfId="22633"/>
    <cellStyle name="Bilješka 29 2 3 3 12" xfId="37338"/>
    <cellStyle name="Bilješka 29 2 3 3 13" xfId="46533"/>
    <cellStyle name="Bilješka 29 2 3 3 2" xfId="9134"/>
    <cellStyle name="Bilješka 29 2 3 3 2 2" xfId="16525"/>
    <cellStyle name="Bilješka 29 2 3 3 2 2 2" xfId="37340"/>
    <cellStyle name="Bilješka 29 2 3 3 2 2 2 2" xfId="53147"/>
    <cellStyle name="Bilješka 29 2 3 3 2 2 3" xfId="55476"/>
    <cellStyle name="Bilješka 29 2 3 3 2 2 4" xfId="58657"/>
    <cellStyle name="Bilješka 29 2 3 3 2 2 5" xfId="47327"/>
    <cellStyle name="Bilješka 29 2 3 3 2 3" xfId="23814"/>
    <cellStyle name="Bilješka 29 2 3 3 2 4" xfId="24843"/>
    <cellStyle name="Bilješka 29 2 3 3 2 4 2" xfId="47808"/>
    <cellStyle name="Bilješka 29 2 3 3 2 5" xfId="37339"/>
    <cellStyle name="Bilješka 29 2 3 3 2 5 2" xfId="49344"/>
    <cellStyle name="Bilješka 29 2 3 3 2 6" xfId="54614"/>
    <cellStyle name="Bilješka 29 2 3 3 2 7" xfId="57804"/>
    <cellStyle name="Bilješka 29 2 3 3 2 8" xfId="47218"/>
    <cellStyle name="Bilješka 29 2 3 3 2 9" xfId="60284"/>
    <cellStyle name="Bilješka 29 2 3 3 2_Hotel Fortuna" xfId="50388"/>
    <cellStyle name="Bilješka 29 2 3 3 3" xfId="10347"/>
    <cellStyle name="Bilješka 29 2 3 3 3 2" xfId="15813"/>
    <cellStyle name="Bilješka 29 2 3 3 3 2 2" xfId="37342"/>
    <cellStyle name="Bilješka 29 2 3 3 3 2 2 2" xfId="55477"/>
    <cellStyle name="Bilješka 29 2 3 3 3 2 3" xfId="58658"/>
    <cellStyle name="Bilješka 29 2 3 3 3 2 4" xfId="53148"/>
    <cellStyle name="Bilješka 29 2 3 3 3 3" xfId="22557"/>
    <cellStyle name="Bilješka 29 2 3 3 3 3 2" xfId="51576"/>
    <cellStyle name="Bilješka 29 2 3 3 3 4" xfId="24131"/>
    <cellStyle name="Bilješka 29 2 3 3 3 4 2" xfId="53902"/>
    <cellStyle name="Bilješka 29 2 3 3 3 5" xfId="37341"/>
    <cellStyle name="Bilješka 29 2 3 3 3 5 2" xfId="57092"/>
    <cellStyle name="Bilješka 29 2 3 3 3 6" xfId="47575"/>
    <cellStyle name="Bilješka 29 2 3 3 3 7" xfId="59998"/>
    <cellStyle name="Bilješka 29 2 3 3 4" xfId="9907"/>
    <cellStyle name="Bilješka 29 2 3 3 4 2" xfId="17512"/>
    <cellStyle name="Bilješka 29 2 3 3 4 2 2" xfId="37344"/>
    <cellStyle name="Bilješka 29 2 3 3 4 2 3" xfId="53146"/>
    <cellStyle name="Bilješka 29 2 3 3 4 3" xfId="25636"/>
    <cellStyle name="Bilješka 29 2 3 3 4 3 2" xfId="55475"/>
    <cellStyle name="Bilješka 29 2 3 3 4 4" xfId="37343"/>
    <cellStyle name="Bilješka 29 2 3 3 4 4 2" xfId="58656"/>
    <cellStyle name="Bilješka 29 2 3 3 4 5" xfId="48628"/>
    <cellStyle name="Bilješka 29 2 3 3 5" xfId="11817"/>
    <cellStyle name="Bilješka 29 2 3 3 5 2" xfId="19332"/>
    <cellStyle name="Bilješka 29 2 3 3 5 2 2" xfId="37346"/>
    <cellStyle name="Bilješka 29 2 3 3 5 3" xfId="27458"/>
    <cellStyle name="Bilješka 29 2 3 3 5 4" xfId="37345"/>
    <cellStyle name="Bilješka 29 2 3 3 5 5" xfId="51351"/>
    <cellStyle name="Bilješka 29 2 3 3 6" xfId="12711"/>
    <cellStyle name="Bilješka 29 2 3 3 6 2" xfId="20215"/>
    <cellStyle name="Bilješka 29 2 3 3 6 2 2" xfId="37348"/>
    <cellStyle name="Bilješka 29 2 3 3 6 3" xfId="28342"/>
    <cellStyle name="Bilješka 29 2 3 3 6 4" xfId="37347"/>
    <cellStyle name="Bilješka 29 2 3 3 6 5" xfId="56590"/>
    <cellStyle name="Bilješka 29 2 3 3 7" xfId="13915"/>
    <cellStyle name="Bilješka 29 2 3 3 7 2" xfId="21377"/>
    <cellStyle name="Bilješka 29 2 3 3 7 2 2" xfId="37350"/>
    <cellStyle name="Bilješka 29 2 3 3 7 3" xfId="29533"/>
    <cellStyle name="Bilješka 29 2 3 3 7 4" xfId="37349"/>
    <cellStyle name="Bilješka 29 2 3 3 8" xfId="14618"/>
    <cellStyle name="Bilješka 29 2 3 3 8 2" xfId="21996"/>
    <cellStyle name="Bilješka 29 2 3 3 8 2 2" xfId="37352"/>
    <cellStyle name="Bilješka 29 2 3 3 8 3" xfId="30225"/>
    <cellStyle name="Bilješka 29 2 3 3 8 4" xfId="37351"/>
    <cellStyle name="Bilješka 29 2 3 3 9" xfId="14487"/>
    <cellStyle name="Bilješka 29 2 3 3 9 2" xfId="30097"/>
    <cellStyle name="Bilješka 29 2 3 3 9 3" xfId="37353"/>
    <cellStyle name="Bilješka 29 2 3 3_Hotel Fortuna" xfId="49803"/>
    <cellStyle name="Bilješka 29 2 3 4" xfId="8902"/>
    <cellStyle name="Bilješka 29 2 3 4 2" xfId="16103"/>
    <cellStyle name="Bilješka 29 2 3 4 2 2" xfId="37355"/>
    <cellStyle name="Bilješka 29 2 3 4 2 2 2" xfId="55478"/>
    <cellStyle name="Bilješka 29 2 3 4 2 3" xfId="58659"/>
    <cellStyle name="Bilješka 29 2 3 4 2 4" xfId="53149"/>
    <cellStyle name="Bilješka 29 2 3 4 3" xfId="16884"/>
    <cellStyle name="Bilješka 29 2 3 4 3 2" xfId="37356"/>
    <cellStyle name="Bilješka 29 2 3 4 3 3" xfId="51866"/>
    <cellStyle name="Bilješka 29 2 3 4 4" xfId="24421"/>
    <cellStyle name="Bilješka 29 2 3 4 4 2" xfId="54192"/>
    <cellStyle name="Bilješka 29 2 3 4 5" xfId="37354"/>
    <cellStyle name="Bilješka 29 2 3 4 5 2" xfId="57382"/>
    <cellStyle name="Bilješka 29 2 3 4 6" xfId="48374"/>
    <cellStyle name="Bilješka 29 2 3 5" xfId="10207"/>
    <cellStyle name="Bilješka 29 2 3 5 2" xfId="17781"/>
    <cellStyle name="Bilješka 29 2 3 5 2 2" xfId="37358"/>
    <cellStyle name="Bilješka 29 2 3 5 2 3" xfId="53141"/>
    <cellStyle name="Bilješka 29 2 3 5 3" xfId="25900"/>
    <cellStyle name="Bilješka 29 2 3 5 3 2" xfId="55470"/>
    <cellStyle name="Bilješka 29 2 3 5 4" xfId="37357"/>
    <cellStyle name="Bilješka 29 2 3 5 4 2" xfId="58651"/>
    <cellStyle name="Bilješka 29 2 3 5 5" xfId="48919"/>
    <cellStyle name="Bilješka 29 2 3 6" xfId="11144"/>
    <cellStyle name="Bilješka 29 2 3 6 2" xfId="18671"/>
    <cellStyle name="Bilješka 29 2 3 6 2 2" xfId="37360"/>
    <cellStyle name="Bilješka 29 2 3 6 3" xfId="26793"/>
    <cellStyle name="Bilješka 29 2 3 6 4" xfId="37359"/>
    <cellStyle name="Bilješka 29 2 3 6 5" xfId="51176"/>
    <cellStyle name="Bilješka 29 2 3 7" xfId="11586"/>
    <cellStyle name="Bilješka 29 2 3 7 2" xfId="19101"/>
    <cellStyle name="Bilješka 29 2 3 7 2 2" xfId="37362"/>
    <cellStyle name="Bilješka 29 2 3 7 3" xfId="27230"/>
    <cellStyle name="Bilješka 29 2 3 7 4" xfId="37361"/>
    <cellStyle name="Bilješka 29 2 3 7 5" xfId="56329"/>
    <cellStyle name="Bilješka 29 2 3 8" xfId="12479"/>
    <cellStyle name="Bilješka 29 2 3 8 2" xfId="19984"/>
    <cellStyle name="Bilješka 29 2 3 8 2 2" xfId="37364"/>
    <cellStyle name="Bilješka 29 2 3 8 3" xfId="28113"/>
    <cellStyle name="Bilješka 29 2 3 8 4" xfId="37363"/>
    <cellStyle name="Bilješka 29 2 3 9" xfId="13779"/>
    <cellStyle name="Bilješka 29 2 3 9 2" xfId="21243"/>
    <cellStyle name="Bilješka 29 2 3 9 2 2" xfId="37366"/>
    <cellStyle name="Bilješka 29 2 3 9 3" xfId="29399"/>
    <cellStyle name="Bilješka 29 2 3 9 4" xfId="37365"/>
    <cellStyle name="Bilješka 29 2 3_Hotel Fortuna" xfId="50099"/>
    <cellStyle name="Bilješka 29 2 4" xfId="7858"/>
    <cellStyle name="Bilješka 29 2 4 10" xfId="15020"/>
    <cellStyle name="Bilješka 29 2 4 10 2" xfId="30624"/>
    <cellStyle name="Bilješka 29 2 4 10 3" xfId="37368"/>
    <cellStyle name="Bilješka 29 2 4 11" xfId="22966"/>
    <cellStyle name="Bilješka 29 2 4 12" xfId="37367"/>
    <cellStyle name="Bilješka 29 2 4 13" xfId="46622"/>
    <cellStyle name="Bilješka 29 2 4 14" xfId="59671"/>
    <cellStyle name="Bilješka 29 2 4 2" xfId="7783"/>
    <cellStyle name="Bilješka 29 2 4 2 10" xfId="22767"/>
    <cellStyle name="Bilješka 29 2 4 2 11" xfId="23463"/>
    <cellStyle name="Bilješka 29 2 4 2 12" xfId="37369"/>
    <cellStyle name="Bilješka 29 2 4 2 13" xfId="46590"/>
    <cellStyle name="Bilješka 29 2 4 2 14" xfId="59628"/>
    <cellStyle name="Bilješka 29 2 4 2 2" xfId="8961"/>
    <cellStyle name="Bilješka 29 2 4 2 2 2" xfId="15875"/>
    <cellStyle name="Bilješka 29 2 4 2 2 2 2" xfId="37371"/>
    <cellStyle name="Bilješka 29 2 4 2 2 2 2 2" xfId="55481"/>
    <cellStyle name="Bilješka 29 2 4 2 2 2 3" xfId="58662"/>
    <cellStyle name="Bilješka 29 2 4 2 2 2 4" xfId="53152"/>
    <cellStyle name="Bilješka 29 2 4 2 2 3" xfId="22845"/>
    <cellStyle name="Bilješka 29 2 4 2 2 3 2" xfId="51638"/>
    <cellStyle name="Bilješka 29 2 4 2 2 4" xfId="24193"/>
    <cellStyle name="Bilješka 29 2 4 2 2 4 2" xfId="53964"/>
    <cellStyle name="Bilješka 29 2 4 2 2 5" xfId="37370"/>
    <cellStyle name="Bilješka 29 2 4 2 2 5 2" xfId="57154"/>
    <cellStyle name="Bilješka 29 2 4 2 2 6" xfId="60046"/>
    <cellStyle name="Bilješka 29 2 4 2 3" xfId="10011"/>
    <cellStyle name="Bilješka 29 2 4 2 3 2" xfId="17599"/>
    <cellStyle name="Bilješka 29 2 4 2 3 2 2" xfId="37373"/>
    <cellStyle name="Bilješka 29 2 4 2 3 2 3" xfId="53151"/>
    <cellStyle name="Bilješka 29 2 4 2 3 3" xfId="25721"/>
    <cellStyle name="Bilješka 29 2 4 2 3 3 2" xfId="55480"/>
    <cellStyle name="Bilješka 29 2 4 2 3 4" xfId="37372"/>
    <cellStyle name="Bilješka 29 2 4 2 3 4 2" xfId="58661"/>
    <cellStyle name="Bilješka 29 2 4 2 4" xfId="11153"/>
    <cellStyle name="Bilješka 29 2 4 2 4 2" xfId="18680"/>
    <cellStyle name="Bilješka 29 2 4 2 4 2 2" xfId="37375"/>
    <cellStyle name="Bilješka 29 2 4 2 4 3" xfId="26802"/>
    <cellStyle name="Bilješka 29 2 4 2 4 4" xfId="37374"/>
    <cellStyle name="Bilješka 29 2 4 2 4 5" xfId="47868"/>
    <cellStyle name="Bilješka 29 2 4 2 5" xfId="11644"/>
    <cellStyle name="Bilješka 29 2 4 2 5 2" xfId="19159"/>
    <cellStyle name="Bilješka 29 2 4 2 5 2 2" xfId="37377"/>
    <cellStyle name="Bilješka 29 2 4 2 5 3" xfId="27287"/>
    <cellStyle name="Bilješka 29 2 4 2 5 4" xfId="37376"/>
    <cellStyle name="Bilješka 29 2 4 2 5 5" xfId="48691"/>
    <cellStyle name="Bilješka 29 2 4 2 6" xfId="12538"/>
    <cellStyle name="Bilješka 29 2 4 2 6 2" xfId="20042"/>
    <cellStyle name="Bilješka 29 2 4 2 6 2 2" xfId="37379"/>
    <cellStyle name="Bilješka 29 2 4 2 6 3" xfId="28171"/>
    <cellStyle name="Bilješka 29 2 4 2 6 4" xfId="37378"/>
    <cellStyle name="Bilješka 29 2 4 2 6 5" xfId="51155"/>
    <cellStyle name="Bilješka 29 2 4 2 7" xfId="13582"/>
    <cellStyle name="Bilješka 29 2 4 2 7 2" xfId="21052"/>
    <cellStyle name="Bilješka 29 2 4 2 7 2 2" xfId="37381"/>
    <cellStyle name="Bilješka 29 2 4 2 7 3" xfId="29205"/>
    <cellStyle name="Bilješka 29 2 4 2 7 4" xfId="37380"/>
    <cellStyle name="Bilješka 29 2 4 2 7 5" xfId="56264"/>
    <cellStyle name="Bilješka 29 2 4 2 8" xfId="14411"/>
    <cellStyle name="Bilješka 29 2 4 2 8 2" xfId="21816"/>
    <cellStyle name="Bilješka 29 2 4 2 8 2 2" xfId="37383"/>
    <cellStyle name="Bilješka 29 2 4 2 8 3" xfId="30021"/>
    <cellStyle name="Bilješka 29 2 4 2 8 4" xfId="37382"/>
    <cellStyle name="Bilješka 29 2 4 2 9" xfId="15297"/>
    <cellStyle name="Bilješka 29 2 4 2 9 2" xfId="30898"/>
    <cellStyle name="Bilješka 29 2 4 2 9 3" xfId="37384"/>
    <cellStyle name="Bilješka 29 2 4 2_Hotel Fortuna" xfId="49958"/>
    <cellStyle name="Bilješka 29 2 4 3" xfId="9036"/>
    <cellStyle name="Bilješka 29 2 4 3 2" xfId="15908"/>
    <cellStyle name="Bilješka 29 2 4 3 2 2" xfId="37386"/>
    <cellStyle name="Bilješka 29 2 4 3 2 2 2" xfId="55482"/>
    <cellStyle name="Bilješka 29 2 4 3 2 3" xfId="58663"/>
    <cellStyle name="Bilješka 29 2 4 3 2 4" xfId="53153"/>
    <cellStyle name="Bilješka 29 2 4 3 3" xfId="16712"/>
    <cellStyle name="Bilješka 29 2 4 3 3 2" xfId="37387"/>
    <cellStyle name="Bilješka 29 2 4 3 3 3" xfId="51671"/>
    <cellStyle name="Bilješka 29 2 4 3 4" xfId="24226"/>
    <cellStyle name="Bilješka 29 2 4 3 4 2" xfId="53997"/>
    <cellStyle name="Bilješka 29 2 4 3 5" xfId="37385"/>
    <cellStyle name="Bilješka 29 2 4 3 5 2" xfId="57187"/>
    <cellStyle name="Bilješka 29 2 4 3 6" xfId="48025"/>
    <cellStyle name="Bilješka 29 2 4 4" xfId="10063"/>
    <cellStyle name="Bilješka 29 2 4 4 2" xfId="17646"/>
    <cellStyle name="Bilješka 29 2 4 4 2 2" xfId="37389"/>
    <cellStyle name="Bilješka 29 2 4 4 2 3" xfId="53150"/>
    <cellStyle name="Bilješka 29 2 4 4 3" xfId="25768"/>
    <cellStyle name="Bilješka 29 2 4 4 3 2" xfId="55479"/>
    <cellStyle name="Bilješka 29 2 4 4 4" xfId="37388"/>
    <cellStyle name="Bilješka 29 2 4 4 4 2" xfId="58660"/>
    <cellStyle name="Bilješka 29 2 4 4 5" xfId="48724"/>
    <cellStyle name="Bilješka 29 2 4 5" xfId="11001"/>
    <cellStyle name="Bilješka 29 2 4 5 2" xfId="18532"/>
    <cellStyle name="Bilješka 29 2 4 5 2 2" xfId="37391"/>
    <cellStyle name="Bilješka 29 2 4 5 3" xfId="26650"/>
    <cellStyle name="Bilješka 29 2 4 5 4" xfId="37390"/>
    <cellStyle name="Bilješka 29 2 4 5 5" xfId="51089"/>
    <cellStyle name="Bilješka 29 2 4 6" xfId="11719"/>
    <cellStyle name="Bilješka 29 2 4 6 2" xfId="19234"/>
    <cellStyle name="Bilješka 29 2 4 6 2 2" xfId="37393"/>
    <cellStyle name="Bilješka 29 2 4 6 3" xfId="27361"/>
    <cellStyle name="Bilješka 29 2 4 6 4" xfId="37392"/>
    <cellStyle name="Bilješka 29 2 4 6 5" xfId="54706"/>
    <cellStyle name="Bilješka 29 2 4 7" xfId="12613"/>
    <cellStyle name="Bilješka 29 2 4 7 2" xfId="20117"/>
    <cellStyle name="Bilješka 29 2 4 7 2 2" xfId="37395"/>
    <cellStyle name="Bilješka 29 2 4 7 3" xfId="28245"/>
    <cellStyle name="Bilješka 29 2 4 7 4" xfId="37394"/>
    <cellStyle name="Bilješka 29 2 4 8" xfId="13635"/>
    <cellStyle name="Bilješka 29 2 4 8 2" xfId="21104"/>
    <cellStyle name="Bilješka 29 2 4 8 2 2" xfId="37397"/>
    <cellStyle name="Bilješka 29 2 4 8 3" xfId="29258"/>
    <cellStyle name="Bilješka 29 2 4 8 4" xfId="37396"/>
    <cellStyle name="Bilješka 29 2 4 9" xfId="14670"/>
    <cellStyle name="Bilješka 29 2 4 9 2" xfId="22046"/>
    <cellStyle name="Bilješka 29 2 4 9 2 2" xfId="37399"/>
    <cellStyle name="Bilješka 29 2 4 9 3" xfId="30277"/>
    <cellStyle name="Bilješka 29 2 4 9 4" xfId="37398"/>
    <cellStyle name="Bilješka 29 2 4_Hotel Fortuna" xfId="49798"/>
    <cellStyle name="Bilješka 29 2 5" xfId="8095"/>
    <cellStyle name="Bilješka 29 2 5 10" xfId="23715"/>
    <cellStyle name="Bilješka 29 2 5 11" xfId="23027"/>
    <cellStyle name="Bilješka 29 2 5 12" xfId="37400"/>
    <cellStyle name="Bilješka 29 2 5 13" xfId="46896"/>
    <cellStyle name="Bilješka 29 2 5 2" xfId="9273"/>
    <cellStyle name="Bilješka 29 2 5 2 2" xfId="16548"/>
    <cellStyle name="Bilješka 29 2 5 2 2 2" xfId="37402"/>
    <cellStyle name="Bilješka 29 2 5 2 2 2 2" xfId="53155"/>
    <cellStyle name="Bilješka 29 2 5 2 2 3" xfId="55484"/>
    <cellStyle name="Bilješka 29 2 5 2 2 4" xfId="58665"/>
    <cellStyle name="Bilješka 29 2 5 2 2 5" xfId="47350"/>
    <cellStyle name="Bilješka 29 2 5 2 3" xfId="23345"/>
    <cellStyle name="Bilješka 29 2 5 2 4" xfId="24866"/>
    <cellStyle name="Bilješka 29 2 5 2 4 2" xfId="48016"/>
    <cellStyle name="Bilješka 29 2 5 2 5" xfId="37401"/>
    <cellStyle name="Bilješka 29 2 5 2 5 2" xfId="49367"/>
    <cellStyle name="Bilješka 29 2 5 2 6" xfId="54637"/>
    <cellStyle name="Bilješka 29 2 5 2 7" xfId="57827"/>
    <cellStyle name="Bilješka 29 2 5 2 8" xfId="47241"/>
    <cellStyle name="Bilješka 29 2 5 2 9" xfId="60302"/>
    <cellStyle name="Bilješka 29 2 5 2_Hotel Fortuna" xfId="50100"/>
    <cellStyle name="Bilješka 29 2 5 3" xfId="10229"/>
    <cellStyle name="Bilješka 29 2 5 3 2" xfId="16188"/>
    <cellStyle name="Bilješka 29 2 5 3 2 2" xfId="37404"/>
    <cellStyle name="Bilješka 29 2 5 3 2 2 2" xfId="55485"/>
    <cellStyle name="Bilješka 29 2 5 3 2 3" xfId="58666"/>
    <cellStyle name="Bilješka 29 2 5 3 2 4" xfId="53156"/>
    <cellStyle name="Bilješka 29 2 5 3 3" xfId="23314"/>
    <cellStyle name="Bilješka 29 2 5 3 3 2" xfId="51951"/>
    <cellStyle name="Bilješka 29 2 5 3 4" xfId="24506"/>
    <cellStyle name="Bilješka 29 2 5 3 4 2" xfId="54277"/>
    <cellStyle name="Bilješka 29 2 5 3 5" xfId="37403"/>
    <cellStyle name="Bilješka 29 2 5 3 5 2" xfId="57467"/>
    <cellStyle name="Bilješka 29 2 5 3 6" xfId="47776"/>
    <cellStyle name="Bilješka 29 2 5 3 7" xfId="60106"/>
    <cellStyle name="Bilješka 29 2 5 4" xfId="8454"/>
    <cellStyle name="Bilješka 29 2 5 4 2" xfId="15520"/>
    <cellStyle name="Bilješka 29 2 5 4 2 2" xfId="37406"/>
    <cellStyle name="Bilješka 29 2 5 4 2 3" xfId="53154"/>
    <cellStyle name="Bilješka 29 2 5 4 3" xfId="25043"/>
    <cellStyle name="Bilješka 29 2 5 4 3 2" xfId="55483"/>
    <cellStyle name="Bilješka 29 2 5 4 4" xfId="37405"/>
    <cellStyle name="Bilješka 29 2 5 4 4 2" xfId="58664"/>
    <cellStyle name="Bilješka 29 2 5 4 5" xfId="49005"/>
    <cellStyle name="Bilješka 29 2 5 5" xfId="11956"/>
    <cellStyle name="Bilješka 29 2 5 5 2" xfId="19471"/>
    <cellStyle name="Bilješka 29 2 5 5 2 2" xfId="37408"/>
    <cellStyle name="Bilješka 29 2 5 5 3" xfId="27595"/>
    <cellStyle name="Bilješka 29 2 5 5 4" xfId="37407"/>
    <cellStyle name="Bilješka 29 2 5 5 5" xfId="51024"/>
    <cellStyle name="Bilješka 29 2 5 6" xfId="12850"/>
    <cellStyle name="Bilješka 29 2 5 6 2" xfId="20354"/>
    <cellStyle name="Bilješka 29 2 5 6 2 2" xfId="37410"/>
    <cellStyle name="Bilješka 29 2 5 6 3" xfId="28479"/>
    <cellStyle name="Bilješka 29 2 5 6 4" xfId="37409"/>
    <cellStyle name="Bilješka 29 2 5 6 5" xfId="56729"/>
    <cellStyle name="Bilješka 29 2 5 7" xfId="13801"/>
    <cellStyle name="Bilješka 29 2 5 7 2" xfId="21265"/>
    <cellStyle name="Bilješka 29 2 5 7 2 2" xfId="37412"/>
    <cellStyle name="Bilješka 29 2 5 7 3" xfId="29421"/>
    <cellStyle name="Bilješka 29 2 5 7 4" xfId="37411"/>
    <cellStyle name="Bilješka 29 2 5 8" xfId="14254"/>
    <cellStyle name="Bilješka 29 2 5 8 2" xfId="21670"/>
    <cellStyle name="Bilješka 29 2 5 8 2 2" xfId="37414"/>
    <cellStyle name="Bilješka 29 2 5 8 3" xfId="29866"/>
    <cellStyle name="Bilješka 29 2 5 8 4" xfId="37413"/>
    <cellStyle name="Bilješka 29 2 5 9" xfId="14214"/>
    <cellStyle name="Bilješka 29 2 5 9 2" xfId="29827"/>
    <cellStyle name="Bilješka 29 2 5 9 3" xfId="37415"/>
    <cellStyle name="Bilješka 29 2 5_Hotel Fortuna" xfId="49683"/>
    <cellStyle name="Bilješka 29 2 6" xfId="8633"/>
    <cellStyle name="Bilješka 29 2 6 2" xfId="17129"/>
    <cellStyle name="Bilješka 29 2 6 2 2" xfId="37417"/>
    <cellStyle name="Bilješka 29 2 6 2 3" xfId="53136"/>
    <cellStyle name="Bilješka 29 2 6 3" xfId="25218"/>
    <cellStyle name="Bilješka 29 2 6 3 2" xfId="55465"/>
    <cellStyle name="Bilješka 29 2 6 4" xfId="37416"/>
    <cellStyle name="Bilješka 29 2 6 4 2" xfId="58646"/>
    <cellStyle name="Bilješka 29 2 6 5" xfId="48024"/>
    <cellStyle name="Bilješka 29 2 7" xfId="9625"/>
    <cellStyle name="Bilješka 29 2 7 2" xfId="17259"/>
    <cellStyle name="Bilješka 29 2 7 2 2" xfId="37419"/>
    <cellStyle name="Bilješka 29 2 7 3" xfId="25386"/>
    <cellStyle name="Bilješka 29 2 7 4" xfId="37418"/>
    <cellStyle name="Bilješka 29 2 7 5" xfId="48493"/>
    <cellStyle name="Bilješka 29 2 8" xfId="8531"/>
    <cellStyle name="Bilješka 29 2 8 2" xfId="15562"/>
    <cellStyle name="Bilješka 29 2 8 2 2" xfId="37421"/>
    <cellStyle name="Bilješka 29 2 8 3" xfId="25119"/>
    <cellStyle name="Bilješka 29 2 8 4" xfId="37420"/>
    <cellStyle name="Bilješka 29 2 8 5" xfId="50513"/>
    <cellStyle name="Bilješka 29 2 9" xfId="11320"/>
    <cellStyle name="Bilješka 29 2 9 2" xfId="18843"/>
    <cellStyle name="Bilješka 29 2 9 2 2" xfId="37423"/>
    <cellStyle name="Bilješka 29 2 9 3" xfId="26968"/>
    <cellStyle name="Bilješka 29 2 9 4" xfId="37422"/>
    <cellStyle name="Bilješka 29 2 9 5" xfId="56500"/>
    <cellStyle name="Bilješka 29 2_Hotel Fortuna" xfId="49688"/>
    <cellStyle name="Bilješka 29 3" xfId="7529"/>
    <cellStyle name="Bilješka 29 3 10" xfId="14789"/>
    <cellStyle name="Bilješka 29 3 10 2" xfId="22141"/>
    <cellStyle name="Bilješka 29 3 10 2 2" xfId="37426"/>
    <cellStyle name="Bilješka 29 3 10 3" xfId="30395"/>
    <cellStyle name="Bilješka 29 3 10 4" xfId="37425"/>
    <cellStyle name="Bilješka 29 3 11" xfId="15342"/>
    <cellStyle name="Bilješka 29 3 11 2" xfId="30943"/>
    <cellStyle name="Bilješka 29 3 11 3" xfId="37427"/>
    <cellStyle name="Bilješka 29 3 12" xfId="22551"/>
    <cellStyle name="Bilješka 29 3 13" xfId="37424"/>
    <cellStyle name="Bilješka 29 3 14" xfId="59443"/>
    <cellStyle name="Bilješka 29 3 2" xfId="7687"/>
    <cellStyle name="Bilješka 29 3 2 10" xfId="15264"/>
    <cellStyle name="Bilješka 29 3 2 10 2" xfId="30865"/>
    <cellStyle name="Bilješka 29 3 2 10 3" xfId="37429"/>
    <cellStyle name="Bilješka 29 3 2 11" xfId="22648"/>
    <cellStyle name="Bilješka 29 3 2 12" xfId="37428"/>
    <cellStyle name="Bilješka 29 3 2 13" xfId="46775"/>
    <cellStyle name="Bilješka 29 3 2 14" xfId="59549"/>
    <cellStyle name="Bilješka 29 3 2 2" xfId="7842"/>
    <cellStyle name="Bilješka 29 3 2 2 10" xfId="23701"/>
    <cellStyle name="Bilješka 29 3 2 2 11" xfId="23797"/>
    <cellStyle name="Bilješka 29 3 2 2 12" xfId="37430"/>
    <cellStyle name="Bilješka 29 3 2 2 13" xfId="46527"/>
    <cellStyle name="Bilješka 29 3 2 2 14" xfId="59664"/>
    <cellStyle name="Bilješka 29 3 2 2 2" xfId="9020"/>
    <cellStyle name="Bilješka 29 3 2 2 2 2" xfId="15807"/>
    <cellStyle name="Bilješka 29 3 2 2 2 2 2" xfId="37432"/>
    <cellStyle name="Bilješka 29 3 2 2 2 2 2 2" xfId="55489"/>
    <cellStyle name="Bilješka 29 3 2 2 2 2 3" xfId="58670"/>
    <cellStyle name="Bilješka 29 3 2 2 2 2 4" xfId="53160"/>
    <cellStyle name="Bilješka 29 3 2 2 2 3" xfId="23889"/>
    <cellStyle name="Bilješka 29 3 2 2 2 3 2" xfId="51570"/>
    <cellStyle name="Bilješka 29 3 2 2 2 4" xfId="24125"/>
    <cellStyle name="Bilješka 29 3 2 2 2 4 2" xfId="53896"/>
    <cellStyle name="Bilješka 29 3 2 2 2 5" xfId="37431"/>
    <cellStyle name="Bilješka 29 3 2 2 2 5 2" xfId="57086"/>
    <cellStyle name="Bilješka 29 3 2 2 2 6" xfId="59993"/>
    <cellStyle name="Bilješka 29 3 2 2 3" xfId="9765"/>
    <cellStyle name="Bilješka 29 3 2 2 3 2" xfId="17383"/>
    <cellStyle name="Bilješka 29 3 2 2 3 2 2" xfId="37434"/>
    <cellStyle name="Bilješka 29 3 2 2 3 2 3" xfId="53159"/>
    <cellStyle name="Bilješka 29 3 2 2 3 3" xfId="25508"/>
    <cellStyle name="Bilješka 29 3 2 2 3 3 2" xfId="55488"/>
    <cellStyle name="Bilješka 29 3 2 2 3 4" xfId="37433"/>
    <cellStyle name="Bilješka 29 3 2 2 3 4 2" xfId="58669"/>
    <cellStyle name="Bilješka 29 3 2 2 4" xfId="10985"/>
    <cellStyle name="Bilješka 29 3 2 2 4 2" xfId="18516"/>
    <cellStyle name="Bilješka 29 3 2 2 4 2 2" xfId="37436"/>
    <cellStyle name="Bilješka 29 3 2 2 4 3" xfId="26634"/>
    <cellStyle name="Bilješka 29 3 2 2 4 4" xfId="37435"/>
    <cellStyle name="Bilješka 29 3 2 2 4 5" xfId="47708"/>
    <cellStyle name="Bilješka 29 3 2 2 5" xfId="11703"/>
    <cellStyle name="Bilješka 29 3 2 2 5 2" xfId="19218"/>
    <cellStyle name="Bilješka 29 3 2 2 5 2 2" xfId="37438"/>
    <cellStyle name="Bilješka 29 3 2 2 5 3" xfId="27345"/>
    <cellStyle name="Bilješka 29 3 2 2 5 4" xfId="37437"/>
    <cellStyle name="Bilješka 29 3 2 2 5 5" xfId="48622"/>
    <cellStyle name="Bilješka 29 3 2 2 6" xfId="12597"/>
    <cellStyle name="Bilješka 29 3 2 2 6 2" xfId="20101"/>
    <cellStyle name="Bilješka 29 3 2 2 6 2 2" xfId="37440"/>
    <cellStyle name="Bilješka 29 3 2 2 6 3" xfId="28229"/>
    <cellStyle name="Bilješka 29 3 2 2 6 4" xfId="37439"/>
    <cellStyle name="Bilješka 29 3 2 2 6 5" xfId="51304"/>
    <cellStyle name="Bilješka 29 3 2 2 7" xfId="13338"/>
    <cellStyle name="Bilješka 29 3 2 2 7 2" xfId="20814"/>
    <cellStyle name="Bilješka 29 3 2 2 7 2 2" xfId="37442"/>
    <cellStyle name="Bilješka 29 3 2 2 7 3" xfId="28963"/>
    <cellStyle name="Bilješka 29 3 2 2 7 4" xfId="37441"/>
    <cellStyle name="Bilješka 29 3 2 2 7 5" xfId="56214"/>
    <cellStyle name="Bilješka 29 3 2 2 8" xfId="14428"/>
    <cellStyle name="Bilješka 29 3 2 2 8 2" xfId="21831"/>
    <cellStyle name="Bilješka 29 3 2 2 8 2 2" xfId="37444"/>
    <cellStyle name="Bilješka 29 3 2 2 8 3" xfId="30038"/>
    <cellStyle name="Bilješka 29 3 2 2 8 4" xfId="37443"/>
    <cellStyle name="Bilješka 29 3 2 2 9" xfId="14958"/>
    <cellStyle name="Bilješka 29 3 2 2 9 2" xfId="30563"/>
    <cellStyle name="Bilješka 29 3 2 2 9 3" xfId="37445"/>
    <cellStyle name="Bilješka 29 3 2 2_Hotel Fortuna" xfId="49931"/>
    <cellStyle name="Bilješka 29 3 2 3" xfId="8864"/>
    <cellStyle name="Bilješka 29 3 2 3 2" xfId="16065"/>
    <cellStyle name="Bilješka 29 3 2 3 2 2" xfId="37447"/>
    <cellStyle name="Bilješka 29 3 2 3 2 2 2" xfId="55490"/>
    <cellStyle name="Bilješka 29 3 2 3 2 3" xfId="58671"/>
    <cellStyle name="Bilješka 29 3 2 3 2 4" xfId="53161"/>
    <cellStyle name="Bilješka 29 3 2 3 3" xfId="16847"/>
    <cellStyle name="Bilješka 29 3 2 3 3 2" xfId="37448"/>
    <cellStyle name="Bilješka 29 3 2 3 3 3" xfId="51828"/>
    <cellStyle name="Bilješka 29 3 2 3 4" xfId="24383"/>
    <cellStyle name="Bilješka 29 3 2 3 4 2" xfId="54154"/>
    <cellStyle name="Bilješka 29 3 2 3 5" xfId="37446"/>
    <cellStyle name="Bilješka 29 3 2 3 5 2" xfId="57344"/>
    <cellStyle name="Bilješka 29 3 2 3 6" xfId="48119"/>
    <cellStyle name="Bilješka 29 3 2 4" xfId="9978"/>
    <cellStyle name="Bilješka 29 3 2 4 2" xfId="17570"/>
    <cellStyle name="Bilješka 29 3 2 4 2 2" xfId="37450"/>
    <cellStyle name="Bilješka 29 3 2 4 2 3" xfId="53158"/>
    <cellStyle name="Bilješka 29 3 2 4 3" xfId="25692"/>
    <cellStyle name="Bilješka 29 3 2 4 3 2" xfId="55487"/>
    <cellStyle name="Bilješka 29 3 2 4 4" xfId="37449"/>
    <cellStyle name="Bilješka 29 3 2 4 4 2" xfId="58668"/>
    <cellStyle name="Bilješka 29 3 2 4 5" xfId="48881"/>
    <cellStyle name="Bilješka 29 3 2 5" xfId="10555"/>
    <cellStyle name="Bilješka 29 3 2 5 2" xfId="18095"/>
    <cellStyle name="Bilješka 29 3 2 5 2 2" xfId="37452"/>
    <cellStyle name="Bilješka 29 3 2 5 3" xfId="26212"/>
    <cellStyle name="Bilješka 29 3 2 5 4" xfId="37451"/>
    <cellStyle name="Bilješka 29 3 2 5 5" xfId="51283"/>
    <cellStyle name="Bilješka 29 3 2 6" xfId="11548"/>
    <cellStyle name="Bilješka 29 3 2 6 2" xfId="19063"/>
    <cellStyle name="Bilješka 29 3 2 6 2 2" xfId="37454"/>
    <cellStyle name="Bilješka 29 3 2 6 3" xfId="27193"/>
    <cellStyle name="Bilješka 29 3 2 6 4" xfId="37453"/>
    <cellStyle name="Bilješka 29 3 2 6 5" xfId="56370"/>
    <cellStyle name="Bilješka 29 3 2 7" xfId="12441"/>
    <cellStyle name="Bilješka 29 3 2 7 2" xfId="19946"/>
    <cellStyle name="Bilješka 29 3 2 7 2 2" xfId="37456"/>
    <cellStyle name="Bilješka 29 3 2 7 3" xfId="28076"/>
    <cellStyle name="Bilješka 29 3 2 7 4" xfId="37455"/>
    <cellStyle name="Bilješka 29 3 2 8" xfId="13549"/>
    <cellStyle name="Bilješka 29 3 2 8 2" xfId="21020"/>
    <cellStyle name="Bilješka 29 3 2 8 2 2" xfId="37458"/>
    <cellStyle name="Bilješka 29 3 2 8 3" xfId="29172"/>
    <cellStyle name="Bilješka 29 3 2 8 4" xfId="37457"/>
    <cellStyle name="Bilješka 29 3 2 9" xfId="14561"/>
    <cellStyle name="Bilješka 29 3 2 9 2" xfId="21948"/>
    <cellStyle name="Bilješka 29 3 2 9 2 2" xfId="37460"/>
    <cellStyle name="Bilješka 29 3 2 9 3" xfId="30169"/>
    <cellStyle name="Bilješka 29 3 2 9 4" xfId="37459"/>
    <cellStyle name="Bilješka 29 3 2_Hotel Fortuna" xfId="50127"/>
    <cellStyle name="Bilješka 29 3 3" xfId="7894"/>
    <cellStyle name="Bilješka 29 3 3 10" xfId="14819"/>
    <cellStyle name="Bilješka 29 3 3 10 2" xfId="30425"/>
    <cellStyle name="Bilješka 29 3 3 10 3" xfId="37462"/>
    <cellStyle name="Bilješka 29 3 3 11" xfId="23405"/>
    <cellStyle name="Bilješka 29 3 3 12" xfId="37461"/>
    <cellStyle name="Bilješka 29 3 3 13" xfId="46665"/>
    <cellStyle name="Bilješka 29 3 3 14" xfId="59692"/>
    <cellStyle name="Bilješka 29 3 3 2" xfId="8110"/>
    <cellStyle name="Bilješka 29 3 3 2 10" xfId="23636"/>
    <cellStyle name="Bilješka 29 3 3 2 11" xfId="23199"/>
    <cellStyle name="Bilješka 29 3 3 2 12" xfId="37463"/>
    <cellStyle name="Bilješka 29 3 3 2 13" xfId="46909"/>
    <cellStyle name="Bilješka 29 3 3 2 14" xfId="59834"/>
    <cellStyle name="Bilješka 29 3 3 2 2" xfId="9288"/>
    <cellStyle name="Bilješka 29 3 3 2 2 2" xfId="16203"/>
    <cellStyle name="Bilješka 29 3 3 2 2 2 2" xfId="37465"/>
    <cellStyle name="Bilješka 29 3 3 2 2 2 2 2" xfId="55493"/>
    <cellStyle name="Bilješka 29 3 3 2 2 2 3" xfId="58674"/>
    <cellStyle name="Bilješka 29 3 3 2 2 2 4" xfId="53164"/>
    <cellStyle name="Bilješka 29 3 3 2 2 3" xfId="22872"/>
    <cellStyle name="Bilješka 29 3 3 2 2 3 2" xfId="51966"/>
    <cellStyle name="Bilješka 29 3 3 2 2 4" xfId="24521"/>
    <cellStyle name="Bilješka 29 3 3 2 2 4 2" xfId="54292"/>
    <cellStyle name="Bilješka 29 3 3 2 2 5" xfId="37464"/>
    <cellStyle name="Bilješka 29 3 3 2 2 5 2" xfId="57482"/>
    <cellStyle name="Bilješka 29 3 3 2 2 6" xfId="60116"/>
    <cellStyle name="Bilješka 29 3 3 2 3" xfId="10309"/>
    <cellStyle name="Bilješka 29 3 3 2 3 2" xfId="17866"/>
    <cellStyle name="Bilješka 29 3 3 2 3 2 2" xfId="37467"/>
    <cellStyle name="Bilješka 29 3 3 2 3 2 3" xfId="53163"/>
    <cellStyle name="Bilješka 29 3 3 2 3 3" xfId="25984"/>
    <cellStyle name="Bilješka 29 3 3 2 3 3 2" xfId="55492"/>
    <cellStyle name="Bilješka 29 3 3 2 3 4" xfId="37466"/>
    <cellStyle name="Bilješka 29 3 3 2 3 4 2" xfId="58673"/>
    <cellStyle name="Bilješka 29 3 3 2 4" xfId="9690"/>
    <cellStyle name="Bilješka 29 3 3 2 4 2" xfId="17316"/>
    <cellStyle name="Bilješka 29 3 3 2 4 2 2" xfId="37469"/>
    <cellStyle name="Bilješka 29 3 3 2 4 3" xfId="25442"/>
    <cellStyle name="Bilješka 29 3 3 2 4 4" xfId="37468"/>
    <cellStyle name="Bilješka 29 3 3 2 4 5" xfId="47600"/>
    <cellStyle name="Bilješka 29 3 3 2 5" xfId="11971"/>
    <cellStyle name="Bilješka 29 3 3 2 5 2" xfId="19486"/>
    <cellStyle name="Bilješka 29 3 3 2 5 2 2" xfId="37471"/>
    <cellStyle name="Bilješka 29 3 3 2 5 3" xfId="27610"/>
    <cellStyle name="Bilješka 29 3 3 2 5 4" xfId="37470"/>
    <cellStyle name="Bilješka 29 3 3 2 5 5" xfId="49020"/>
    <cellStyle name="Bilješka 29 3 3 2 6" xfId="12865"/>
    <cellStyle name="Bilješka 29 3 3 2 6 2" xfId="20369"/>
    <cellStyle name="Bilješka 29 3 3 2 6 2 2" xfId="37473"/>
    <cellStyle name="Bilješka 29 3 3 2 6 3" xfId="28494"/>
    <cellStyle name="Bilješka 29 3 3 2 6 4" xfId="37472"/>
    <cellStyle name="Bilješka 29 3 3 2 6 5" xfId="50630"/>
    <cellStyle name="Bilješka 29 3 3 2 7" xfId="13879"/>
    <cellStyle name="Bilješka 29 3 3 2 7 2" xfId="21342"/>
    <cellStyle name="Bilješka 29 3 3 2 7 2 2" xfId="37475"/>
    <cellStyle name="Bilješka 29 3 3 2 7 3" xfId="29498"/>
    <cellStyle name="Bilješka 29 3 3 2 7 4" xfId="37474"/>
    <cellStyle name="Bilješka 29 3 3 2 7 5" xfId="56744"/>
    <cellStyle name="Bilješka 29 3 3 2 8" xfId="14000"/>
    <cellStyle name="Bilješka 29 3 3 2 8 2" xfId="21459"/>
    <cellStyle name="Bilješka 29 3 3 2 8 2 2" xfId="37477"/>
    <cellStyle name="Bilješka 29 3 3 2 8 3" xfId="29617"/>
    <cellStyle name="Bilješka 29 3 3 2 8 4" xfId="37476"/>
    <cellStyle name="Bilješka 29 3 3 2 9" xfId="15205"/>
    <cellStyle name="Bilješka 29 3 3 2 9 2" xfId="30806"/>
    <cellStyle name="Bilješka 29 3 3 2 9 3" xfId="37478"/>
    <cellStyle name="Bilješka 29 3 3 2_Hotel Fortuna" xfId="49929"/>
    <cellStyle name="Bilješka 29 3 3 3" xfId="9072"/>
    <cellStyle name="Bilješka 29 3 3 3 2" xfId="15952"/>
    <cellStyle name="Bilješka 29 3 3 3 2 2" xfId="37480"/>
    <cellStyle name="Bilješka 29 3 3 3 2 2 2" xfId="55494"/>
    <cellStyle name="Bilješka 29 3 3 3 2 3" xfId="58675"/>
    <cellStyle name="Bilješka 29 3 3 3 2 4" xfId="53165"/>
    <cellStyle name="Bilješka 29 3 3 3 3" xfId="16749"/>
    <cellStyle name="Bilješka 29 3 3 3 3 2" xfId="37481"/>
    <cellStyle name="Bilješka 29 3 3 3 3 3" xfId="51715"/>
    <cellStyle name="Bilješka 29 3 3 3 4" xfId="24270"/>
    <cellStyle name="Bilješka 29 3 3 3 4 2" xfId="54041"/>
    <cellStyle name="Bilješka 29 3 3 3 5" xfId="37479"/>
    <cellStyle name="Bilješka 29 3 3 3 5 2" xfId="57231"/>
    <cellStyle name="Bilješka 29 3 3 3 6" xfId="47521"/>
    <cellStyle name="Bilješka 29 3 3 4" xfId="9737"/>
    <cellStyle name="Bilješka 29 3 3 4 2" xfId="17357"/>
    <cellStyle name="Bilješka 29 3 3 4 2 2" xfId="37483"/>
    <cellStyle name="Bilješka 29 3 3 4 2 3" xfId="53162"/>
    <cellStyle name="Bilješka 29 3 3 4 3" xfId="25483"/>
    <cellStyle name="Bilješka 29 3 3 4 3 2" xfId="55491"/>
    <cellStyle name="Bilješka 29 3 3 4 4" xfId="37482"/>
    <cellStyle name="Bilješka 29 3 3 4 4 2" xfId="58672"/>
    <cellStyle name="Bilješka 29 3 3 4 5" xfId="48768"/>
    <cellStyle name="Bilješka 29 3 3 5" xfId="11264"/>
    <cellStyle name="Bilješka 29 3 3 5 2" xfId="18788"/>
    <cellStyle name="Bilješka 29 3 3 5 2 2" xfId="37485"/>
    <cellStyle name="Bilješka 29 3 3 5 3" xfId="26912"/>
    <cellStyle name="Bilješka 29 3 3 5 4" xfId="37484"/>
    <cellStyle name="Bilješka 29 3 3 5 5" xfId="50860"/>
    <cellStyle name="Bilješka 29 3 3 6" xfId="11755"/>
    <cellStyle name="Bilješka 29 3 3 6 2" xfId="19270"/>
    <cellStyle name="Bilješka 29 3 3 6 2 2" xfId="37487"/>
    <cellStyle name="Bilješka 29 3 3 6 3" xfId="27397"/>
    <cellStyle name="Bilješka 29 3 3 6 4" xfId="37486"/>
    <cellStyle name="Bilješka 29 3 3 6 5" xfId="56530"/>
    <cellStyle name="Bilješka 29 3 3 7" xfId="12649"/>
    <cellStyle name="Bilješka 29 3 3 7 2" xfId="20153"/>
    <cellStyle name="Bilješka 29 3 3 7 2 2" xfId="37489"/>
    <cellStyle name="Bilješka 29 3 3 7 3" xfId="28281"/>
    <cellStyle name="Bilješka 29 3 3 7 4" xfId="37488"/>
    <cellStyle name="Bilješka 29 3 3 8" xfId="13311"/>
    <cellStyle name="Bilješka 29 3 3 8 2" xfId="20787"/>
    <cellStyle name="Bilješka 29 3 3 8 2 2" xfId="37491"/>
    <cellStyle name="Bilješka 29 3 3 8 3" xfId="28937"/>
    <cellStyle name="Bilješka 29 3 3 8 4" xfId="37490"/>
    <cellStyle name="Bilješka 29 3 3 9" xfId="14594"/>
    <cellStyle name="Bilješka 29 3 3 9 2" xfId="21976"/>
    <cellStyle name="Bilješka 29 3 3 9 2 2" xfId="37493"/>
    <cellStyle name="Bilješka 29 3 3 9 3" xfId="30201"/>
    <cellStyle name="Bilješka 29 3 3 9 4" xfId="37492"/>
    <cellStyle name="Bilješka 29 3 3_Hotel Fortuna" xfId="49496"/>
    <cellStyle name="Bilješka 29 3 4" xfId="8700"/>
    <cellStyle name="Bilješka 29 3 4 2" xfId="15716"/>
    <cellStyle name="Bilješka 29 3 4 2 2" xfId="37495"/>
    <cellStyle name="Bilješka 29 3 4 2 2 2" xfId="55495"/>
    <cellStyle name="Bilješka 29 3 4 2 3" xfId="58676"/>
    <cellStyle name="Bilješka 29 3 4 2 4" xfId="53166"/>
    <cellStyle name="Bilješka 29 3 4 3" xfId="22635"/>
    <cellStyle name="Bilješka 29 3 4 3 2" xfId="51479"/>
    <cellStyle name="Bilješka 29 3 4 4" xfId="24034"/>
    <cellStyle name="Bilješka 29 3 4 4 2" xfId="50812"/>
    <cellStyle name="Bilješka 29 3 4 5" xfId="37494"/>
    <cellStyle name="Bilješka 29 3 4 5 2" xfId="56995"/>
    <cellStyle name="Bilješka 29 3 4 6" xfId="47507"/>
    <cellStyle name="Bilješka 29 3 4 7" xfId="59957"/>
    <cellStyle name="Bilješka 29 3 5" xfId="10102"/>
    <cellStyle name="Bilješka 29 3 5 2" xfId="17682"/>
    <cellStyle name="Bilješka 29 3 5 2 2" xfId="37497"/>
    <cellStyle name="Bilješka 29 3 5 2 3" xfId="53157"/>
    <cellStyle name="Bilješka 29 3 5 3" xfId="25804"/>
    <cellStyle name="Bilješka 29 3 5 3 2" xfId="55486"/>
    <cellStyle name="Bilješka 29 3 5 4" xfId="37496"/>
    <cellStyle name="Bilješka 29 3 5 4 2" xfId="58667"/>
    <cellStyle name="Bilješka 29 3 5 5" xfId="48530"/>
    <cellStyle name="Bilješka 29 3 6" xfId="11071"/>
    <cellStyle name="Bilješka 29 3 6 2" xfId="18599"/>
    <cellStyle name="Bilješka 29 3 6 2 2" xfId="37499"/>
    <cellStyle name="Bilješka 29 3 6 3" xfId="26720"/>
    <cellStyle name="Bilješka 29 3 6 4" xfId="37498"/>
    <cellStyle name="Bilješka 29 3 6 5" xfId="51394"/>
    <cellStyle name="Bilješka 29 3 7" xfId="11384"/>
    <cellStyle name="Bilješka 29 3 7 2" xfId="18899"/>
    <cellStyle name="Bilješka 29 3 7 2 2" xfId="37501"/>
    <cellStyle name="Bilješka 29 3 7 3" xfId="27031"/>
    <cellStyle name="Bilješka 29 3 7 4" xfId="37500"/>
    <cellStyle name="Bilješka 29 3 7 5" xfId="50894"/>
    <cellStyle name="Bilješka 29 3 8" xfId="12276"/>
    <cellStyle name="Bilješka 29 3 8 2" xfId="19781"/>
    <cellStyle name="Bilješka 29 3 8 2 2" xfId="37503"/>
    <cellStyle name="Bilješka 29 3 8 3" xfId="27913"/>
    <cellStyle name="Bilješka 29 3 8 4" xfId="37502"/>
    <cellStyle name="Bilješka 29 3 9" xfId="13673"/>
    <cellStyle name="Bilješka 29 3 9 2" xfId="21140"/>
    <cellStyle name="Bilješka 29 3 9 2 2" xfId="37505"/>
    <cellStyle name="Bilješka 29 3 9 3" xfId="29296"/>
    <cellStyle name="Bilješka 29 3 9 4" xfId="37504"/>
    <cellStyle name="Bilješka 29 3_Hotel Fortuna" xfId="49529"/>
    <cellStyle name="Bilješka 29 4" xfId="7589"/>
    <cellStyle name="Bilješka 29 4 10" xfId="11047"/>
    <cellStyle name="Bilješka 29 4 10 2" xfId="18577"/>
    <cellStyle name="Bilješka 29 4 10 2 2" xfId="37508"/>
    <cellStyle name="Bilješka 29 4 10 3" xfId="26696"/>
    <cellStyle name="Bilješka 29 4 10 4" xfId="37507"/>
    <cellStyle name="Bilješka 29 4 11" xfId="13910"/>
    <cellStyle name="Bilješka 29 4 11 2" xfId="29528"/>
    <cellStyle name="Bilješka 29 4 11 3" xfId="37509"/>
    <cellStyle name="Bilješka 29 4 12" xfId="22566"/>
    <cellStyle name="Bilješka 29 4 13" xfId="37506"/>
    <cellStyle name="Bilješka 29 4 14" xfId="46490"/>
    <cellStyle name="Bilješka 29 4 15" xfId="59481"/>
    <cellStyle name="Bilješka 29 4 2" xfId="7739"/>
    <cellStyle name="Bilješka 29 4 2 10" xfId="14204"/>
    <cellStyle name="Bilješka 29 4 2 10 2" xfId="21625"/>
    <cellStyle name="Bilješka 29 4 2 10 2 2" xfId="37512"/>
    <cellStyle name="Bilješka 29 4 2 10 3" xfId="29818"/>
    <cellStyle name="Bilješka 29 4 2 10 4" xfId="37511"/>
    <cellStyle name="Bilješka 29 4 2 11" xfId="15317"/>
    <cellStyle name="Bilješka 29 4 2 11 2" xfId="30918"/>
    <cellStyle name="Bilješka 29 4 2 11 3" xfId="37513"/>
    <cellStyle name="Bilješka 29 4 2 12" xfId="23008"/>
    <cellStyle name="Bilješka 29 4 2 13" xfId="37510"/>
    <cellStyle name="Bilješka 29 4 2 14" xfId="46825"/>
    <cellStyle name="Bilješka 29 4 2 15" xfId="59594"/>
    <cellStyle name="Bilješka 29 4 2 2" xfId="7980"/>
    <cellStyle name="Bilješka 29 4 2 2 10" xfId="15393"/>
    <cellStyle name="Bilješka 29 4 2 2 10 2" xfId="30993"/>
    <cellStyle name="Bilješka 29 4 2 2 10 3" xfId="37515"/>
    <cellStyle name="Bilješka 29 4 2 2 11" xfId="22395"/>
    <cellStyle name="Bilješka 29 4 2 2 12" xfId="37514"/>
    <cellStyle name="Bilješka 29 4 2 2 13" xfId="47070"/>
    <cellStyle name="Bilješka 29 4 2 2 14" xfId="59758"/>
    <cellStyle name="Bilješka 29 4 2 2 2" xfId="8296"/>
    <cellStyle name="Bilješka 29 4 2 2 2 10" xfId="23768"/>
    <cellStyle name="Bilješka 29 4 2 2 2 11" xfId="22174"/>
    <cellStyle name="Bilješka 29 4 2 2 2 12" xfId="37516"/>
    <cellStyle name="Bilješka 29 4 2 2 2 13" xfId="47161"/>
    <cellStyle name="Bilješka 29 4 2 2 2 14" xfId="59918"/>
    <cellStyle name="Bilješka 29 4 2 2 2 2" xfId="9474"/>
    <cellStyle name="Bilješka 29 4 2 2 2 2 2" xfId="16469"/>
    <cellStyle name="Bilješka 29 4 2 2 2 2 2 2" xfId="37518"/>
    <cellStyle name="Bilješka 29 4 2 2 2 2 2 2 2" xfId="55500"/>
    <cellStyle name="Bilješka 29 4 2 2 2 2 2 3" xfId="58681"/>
    <cellStyle name="Bilješka 29 4 2 2 2 2 2 4" xfId="53171"/>
    <cellStyle name="Bilješka 29 4 2 2 2 2 3" xfId="23760"/>
    <cellStyle name="Bilješka 29 4 2 2 2 2 3 2" xfId="52232"/>
    <cellStyle name="Bilješka 29 4 2 2 2 2 4" xfId="24787"/>
    <cellStyle name="Bilješka 29 4 2 2 2 2 4 2" xfId="54558"/>
    <cellStyle name="Bilješka 29 4 2 2 2 2 5" xfId="37517"/>
    <cellStyle name="Bilješka 29 4 2 2 2 2 5 2" xfId="57748"/>
    <cellStyle name="Bilješka 29 4 2 2 2 2 6" xfId="60242"/>
    <cellStyle name="Bilješka 29 4 2 2 2 3" xfId="10380"/>
    <cellStyle name="Bilješka 29 4 2 2 2 3 2" xfId="17927"/>
    <cellStyle name="Bilješka 29 4 2 2 2 3 2 2" xfId="37520"/>
    <cellStyle name="Bilješka 29 4 2 2 2 3 2 3" xfId="53170"/>
    <cellStyle name="Bilješka 29 4 2 2 2 3 3" xfId="26044"/>
    <cellStyle name="Bilješka 29 4 2 2 2 3 3 2" xfId="55499"/>
    <cellStyle name="Bilješka 29 4 2 2 2 3 4" xfId="37519"/>
    <cellStyle name="Bilješka 29 4 2 2 2 3 4 2" xfId="58680"/>
    <cellStyle name="Bilješka 29 4 2 2 2 4" xfId="11058"/>
    <cellStyle name="Bilješka 29 4 2 2 2 4 2" xfId="18588"/>
    <cellStyle name="Bilješka 29 4 2 2 2 4 2 2" xfId="37522"/>
    <cellStyle name="Bilješka 29 4 2 2 2 4 3" xfId="26707"/>
    <cellStyle name="Bilješka 29 4 2 2 2 4 4" xfId="37521"/>
    <cellStyle name="Bilješka 29 4 2 2 2 4 5" xfId="48088"/>
    <cellStyle name="Bilješka 29 4 2 2 2 5" xfId="12157"/>
    <cellStyle name="Bilješka 29 4 2 2 2 5 2" xfId="19672"/>
    <cellStyle name="Bilješka 29 4 2 2 2 5 2 2" xfId="37524"/>
    <cellStyle name="Bilješka 29 4 2 2 2 5 3" xfId="27795"/>
    <cellStyle name="Bilješka 29 4 2 2 2 5 4" xfId="37523"/>
    <cellStyle name="Bilješka 29 4 2 2 2 5 5" xfId="49287"/>
    <cellStyle name="Bilješka 29 4 2 2 2 6" xfId="13051"/>
    <cellStyle name="Bilješka 29 4 2 2 2 6 2" xfId="20555"/>
    <cellStyle name="Bilješka 29 4 2 2 2 6 2 2" xfId="37526"/>
    <cellStyle name="Bilješka 29 4 2 2 2 6 3" xfId="28679"/>
    <cellStyle name="Bilješka 29 4 2 2 2 6 4" xfId="37525"/>
    <cellStyle name="Bilješka 29 4 2 2 2 6 5" xfId="50767"/>
    <cellStyle name="Bilješka 29 4 2 2 2 7" xfId="13949"/>
    <cellStyle name="Bilješka 29 4 2 2 2 7 2" xfId="21409"/>
    <cellStyle name="Bilješka 29 4 2 2 2 7 2 2" xfId="37528"/>
    <cellStyle name="Bilješka 29 4 2 2 2 7 3" xfId="29567"/>
    <cellStyle name="Bilješka 29 4 2 2 2 7 4" xfId="37527"/>
    <cellStyle name="Bilješka 29 4 2 2 2 7 5" xfId="56930"/>
    <cellStyle name="Bilješka 29 4 2 2 2 8" xfId="14306"/>
    <cellStyle name="Bilješka 29 4 2 2 2 8 2" xfId="21718"/>
    <cellStyle name="Bilješka 29 4 2 2 2 8 2 2" xfId="37530"/>
    <cellStyle name="Bilješka 29 4 2 2 2 8 3" xfId="29918"/>
    <cellStyle name="Bilješka 29 4 2 2 2 8 4" xfId="37529"/>
    <cellStyle name="Bilješka 29 4 2 2 2 9" xfId="14861"/>
    <cellStyle name="Bilješka 29 4 2 2 2 9 2" xfId="30467"/>
    <cellStyle name="Bilješka 29 4 2 2 2 9 3" xfId="37531"/>
    <cellStyle name="Bilješka 29 4 2 2 2_Hotel Fortuna" xfId="49755"/>
    <cellStyle name="Bilješka 29 4 2 2 3" xfId="9158"/>
    <cellStyle name="Bilješka 29 4 2 2 3 2" xfId="16372"/>
    <cellStyle name="Bilješka 29 4 2 2 3 2 2" xfId="37533"/>
    <cellStyle name="Bilješka 29 4 2 2 3 2 2 2" xfId="55501"/>
    <cellStyle name="Bilješka 29 4 2 2 3 2 3" xfId="58682"/>
    <cellStyle name="Bilješka 29 4 2 2 3 2 4" xfId="53172"/>
    <cellStyle name="Bilješka 29 4 2 2 3 3" xfId="17006"/>
    <cellStyle name="Bilješka 29 4 2 2 3 3 2" xfId="37534"/>
    <cellStyle name="Bilješka 29 4 2 2 3 3 3" xfId="52135"/>
    <cellStyle name="Bilješka 29 4 2 2 3 4" xfId="24690"/>
    <cellStyle name="Bilješka 29 4 2 2 3 4 2" xfId="54461"/>
    <cellStyle name="Bilješka 29 4 2 2 3 5" xfId="37532"/>
    <cellStyle name="Bilješka 29 4 2 2 3 5 2" xfId="57651"/>
    <cellStyle name="Bilješka 29 4 2 2 3 6" xfId="48014"/>
    <cellStyle name="Bilješka 29 4 2 2 4" xfId="10091"/>
    <cellStyle name="Bilješka 29 4 2 2 4 2" xfId="17672"/>
    <cellStyle name="Bilješka 29 4 2 2 4 2 2" xfId="37536"/>
    <cellStyle name="Bilješka 29 4 2 2 4 2 3" xfId="53169"/>
    <cellStyle name="Bilješka 29 4 2 2 4 3" xfId="25794"/>
    <cellStyle name="Bilješka 29 4 2 2 4 3 2" xfId="55498"/>
    <cellStyle name="Bilješka 29 4 2 2 4 4" xfId="37535"/>
    <cellStyle name="Bilješka 29 4 2 2 4 4 2" xfId="58679"/>
    <cellStyle name="Bilješka 29 4 2 2 4 5" xfId="49190"/>
    <cellStyle name="Bilješka 29 4 2 2 5" xfId="10939"/>
    <cellStyle name="Bilješka 29 4 2 2 5 2" xfId="18470"/>
    <cellStyle name="Bilješka 29 4 2 2 5 2 2" xfId="37538"/>
    <cellStyle name="Bilješka 29 4 2 2 5 3" xfId="26589"/>
    <cellStyle name="Bilješka 29 4 2 2 5 4" xfId="37537"/>
    <cellStyle name="Bilješka 29 4 2 2 5 5" xfId="51402"/>
    <cellStyle name="Bilješka 29 4 2 2 6" xfId="11841"/>
    <cellStyle name="Bilješka 29 4 2 2 6 2" xfId="19356"/>
    <cellStyle name="Bilješka 29 4 2 2 6 2 2" xfId="37540"/>
    <cellStyle name="Bilješka 29 4 2 2 6 3" xfId="27482"/>
    <cellStyle name="Bilješka 29 4 2 2 6 4" xfId="37539"/>
    <cellStyle name="Bilješka 29 4 2 2 6 5" xfId="56614"/>
    <cellStyle name="Bilješka 29 4 2 2 7" xfId="12735"/>
    <cellStyle name="Bilješka 29 4 2 2 7 2" xfId="20239"/>
    <cellStyle name="Bilješka 29 4 2 2 7 2 2" xfId="37542"/>
    <cellStyle name="Bilješka 29 4 2 2 7 3" xfId="28366"/>
    <cellStyle name="Bilješka 29 4 2 2 7 4" xfId="37541"/>
    <cellStyle name="Bilješka 29 4 2 2 8" xfId="13662"/>
    <cellStyle name="Bilješka 29 4 2 2 8 2" xfId="21130"/>
    <cellStyle name="Bilješka 29 4 2 2 8 2 2" xfId="37544"/>
    <cellStyle name="Bilješka 29 4 2 2 8 3" xfId="29285"/>
    <cellStyle name="Bilješka 29 4 2 2 8 4" xfId="37543"/>
    <cellStyle name="Bilješka 29 4 2 2 9" xfId="14310"/>
    <cellStyle name="Bilješka 29 4 2 2 9 2" xfId="21722"/>
    <cellStyle name="Bilješka 29 4 2 2 9 2 2" xfId="37546"/>
    <cellStyle name="Bilješka 29 4 2 2 9 3" xfId="29922"/>
    <cellStyle name="Bilješka 29 4 2 2 9 4" xfId="37545"/>
    <cellStyle name="Bilješka 29 4 2 2_Hotel Fortuna" xfId="50413"/>
    <cellStyle name="Bilješka 29 4 2 3" xfId="8061"/>
    <cellStyle name="Bilješka 29 4 2 3 10" xfId="22496"/>
    <cellStyle name="Bilješka 29 4 2 3 11" xfId="23531"/>
    <cellStyle name="Bilješka 29 4 2 3 12" xfId="37547"/>
    <cellStyle name="Bilješka 29 4 2 3 13" xfId="46707"/>
    <cellStyle name="Bilješka 29 4 2 3 2" xfId="9239"/>
    <cellStyle name="Bilješka 29 4 2 3 2 2" xfId="16540"/>
    <cellStyle name="Bilješka 29 4 2 3 2 2 2" xfId="37549"/>
    <cellStyle name="Bilješka 29 4 2 3 2 2 2 2" xfId="53174"/>
    <cellStyle name="Bilješka 29 4 2 3 2 2 3" xfId="55503"/>
    <cellStyle name="Bilješka 29 4 2 3 2 2 4" xfId="58684"/>
    <cellStyle name="Bilješka 29 4 2 3 2 2 5" xfId="47342"/>
    <cellStyle name="Bilješka 29 4 2 3 2 3" xfId="23057"/>
    <cellStyle name="Bilješka 29 4 2 3 2 4" xfId="24858"/>
    <cellStyle name="Bilješka 29 4 2 3 2 4 2" xfId="47644"/>
    <cellStyle name="Bilješka 29 4 2 3 2 5" xfId="37548"/>
    <cellStyle name="Bilješka 29 4 2 3 2 5 2" xfId="49359"/>
    <cellStyle name="Bilješka 29 4 2 3 2 6" xfId="54629"/>
    <cellStyle name="Bilješka 29 4 2 3 2 7" xfId="57819"/>
    <cellStyle name="Bilješka 29 4 2 3 2 8" xfId="47233"/>
    <cellStyle name="Bilješka 29 4 2 3 2 9" xfId="60295"/>
    <cellStyle name="Bilješka 29 4 2 3 2_Hotel Fortuna" xfId="50360"/>
    <cellStyle name="Bilješka 29 4 2 3 3" xfId="10253"/>
    <cellStyle name="Bilješka 29 4 2 3 3 2" xfId="15997"/>
    <cellStyle name="Bilješka 29 4 2 3 3 2 2" xfId="37551"/>
    <cellStyle name="Bilješka 29 4 2 3 3 2 2 2" xfId="55504"/>
    <cellStyle name="Bilješka 29 4 2 3 3 2 3" xfId="58685"/>
    <cellStyle name="Bilješka 29 4 2 3 3 2 4" xfId="53175"/>
    <cellStyle name="Bilješka 29 4 2 3 3 3" xfId="23620"/>
    <cellStyle name="Bilješka 29 4 2 3 3 3 2" xfId="51760"/>
    <cellStyle name="Bilješka 29 4 2 3 3 4" xfId="24315"/>
    <cellStyle name="Bilješka 29 4 2 3 3 4 2" xfId="54086"/>
    <cellStyle name="Bilješka 29 4 2 3 3 5" xfId="37550"/>
    <cellStyle name="Bilješka 29 4 2 3 3 5 2" xfId="57276"/>
    <cellStyle name="Bilješka 29 4 2 3 3 6" xfId="48183"/>
    <cellStyle name="Bilješka 29 4 2 3 3 7" xfId="60081"/>
    <cellStyle name="Bilješka 29 4 2 3 4" xfId="10805"/>
    <cellStyle name="Bilješka 29 4 2 3 4 2" xfId="18340"/>
    <cellStyle name="Bilješka 29 4 2 3 4 2 2" xfId="37553"/>
    <cellStyle name="Bilješka 29 4 2 3 4 2 3" xfId="53173"/>
    <cellStyle name="Bilješka 29 4 2 3 4 3" xfId="26458"/>
    <cellStyle name="Bilješka 29 4 2 3 4 3 2" xfId="55502"/>
    <cellStyle name="Bilješka 29 4 2 3 4 4" xfId="37552"/>
    <cellStyle name="Bilješka 29 4 2 3 4 4 2" xfId="58683"/>
    <cellStyle name="Bilješka 29 4 2 3 4 5" xfId="48813"/>
    <cellStyle name="Bilješka 29 4 2 3 5" xfId="11922"/>
    <cellStyle name="Bilješka 29 4 2 3 5 2" xfId="19437"/>
    <cellStyle name="Bilješka 29 4 2 3 5 2 2" xfId="37555"/>
    <cellStyle name="Bilješka 29 4 2 3 5 3" xfId="27562"/>
    <cellStyle name="Bilješka 29 4 2 3 5 4" xfId="37554"/>
    <cellStyle name="Bilješka 29 4 2 3 5 5" xfId="50483"/>
    <cellStyle name="Bilješka 29 4 2 3 6" xfId="12816"/>
    <cellStyle name="Bilješka 29 4 2 3 6 2" xfId="20320"/>
    <cellStyle name="Bilješka 29 4 2 3 6 2 2" xfId="37557"/>
    <cellStyle name="Bilješka 29 4 2 3 6 3" xfId="28446"/>
    <cellStyle name="Bilješka 29 4 2 3 6 4" xfId="37556"/>
    <cellStyle name="Bilješka 29 4 2 3 6 5" xfId="56695"/>
    <cellStyle name="Bilješka 29 4 2 3 7" xfId="13825"/>
    <cellStyle name="Bilješka 29 4 2 3 7 2" xfId="21288"/>
    <cellStyle name="Bilješka 29 4 2 3 7 2 2" xfId="37559"/>
    <cellStyle name="Bilješka 29 4 2 3 7 3" xfId="29445"/>
    <cellStyle name="Bilješka 29 4 2 3 7 4" xfId="37558"/>
    <cellStyle name="Bilješka 29 4 2 3 8" xfId="14655"/>
    <cellStyle name="Bilješka 29 4 2 3 8 2" xfId="22031"/>
    <cellStyle name="Bilješka 29 4 2 3 8 2 2" xfId="37561"/>
    <cellStyle name="Bilješka 29 4 2 3 8 3" xfId="30262"/>
    <cellStyle name="Bilješka 29 4 2 3 8 4" xfId="37560"/>
    <cellStyle name="Bilješka 29 4 2 3 9" xfId="15316"/>
    <cellStyle name="Bilješka 29 4 2 3 9 2" xfId="30917"/>
    <cellStyle name="Bilješka 29 4 2 3 9 3" xfId="37562"/>
    <cellStyle name="Bilješka 29 4 2 3_Hotel Fortuna" xfId="49485"/>
    <cellStyle name="Bilješka 29 4 2 4" xfId="8916"/>
    <cellStyle name="Bilješka 29 4 2 4 2" xfId="16116"/>
    <cellStyle name="Bilješka 29 4 2 4 2 2" xfId="37564"/>
    <cellStyle name="Bilješka 29 4 2 4 2 2 2" xfId="55505"/>
    <cellStyle name="Bilješka 29 4 2 4 2 3" xfId="58686"/>
    <cellStyle name="Bilješka 29 4 2 4 2 4" xfId="53176"/>
    <cellStyle name="Bilješka 29 4 2 4 3" xfId="16897"/>
    <cellStyle name="Bilješka 29 4 2 4 3 2" xfId="37565"/>
    <cellStyle name="Bilješka 29 4 2 4 3 3" xfId="51879"/>
    <cellStyle name="Bilješka 29 4 2 4 4" xfId="24434"/>
    <cellStyle name="Bilješka 29 4 2 4 4 2" xfId="54205"/>
    <cellStyle name="Bilješka 29 4 2 4 5" xfId="37563"/>
    <cellStyle name="Bilješka 29 4 2 4 5 2" xfId="57395"/>
    <cellStyle name="Bilješka 29 4 2 4 6" xfId="48194"/>
    <cellStyle name="Bilješka 29 4 2 5" xfId="10143"/>
    <cellStyle name="Bilješka 29 4 2 5 2" xfId="17721"/>
    <cellStyle name="Bilješka 29 4 2 5 2 2" xfId="37567"/>
    <cellStyle name="Bilješka 29 4 2 5 2 3" xfId="53168"/>
    <cellStyle name="Bilješka 29 4 2 5 3" xfId="25842"/>
    <cellStyle name="Bilješka 29 4 2 5 3 2" xfId="55497"/>
    <cellStyle name="Bilješka 29 4 2 5 4" xfId="37566"/>
    <cellStyle name="Bilješka 29 4 2 5 4 2" xfId="58678"/>
    <cellStyle name="Bilješka 29 4 2 5 5" xfId="48932"/>
    <cellStyle name="Bilješka 29 4 2 6" xfId="10986"/>
    <cellStyle name="Bilješka 29 4 2 6 2" xfId="18517"/>
    <cellStyle name="Bilješka 29 4 2 6 2 2" xfId="37569"/>
    <cellStyle name="Bilješka 29 4 2 6 3" xfId="26635"/>
    <cellStyle name="Bilješka 29 4 2 6 4" xfId="37568"/>
    <cellStyle name="Bilješka 29 4 2 6 5" xfId="51265"/>
    <cellStyle name="Bilješka 29 4 2 7" xfId="11599"/>
    <cellStyle name="Bilješka 29 4 2 7 2" xfId="19114"/>
    <cellStyle name="Bilješka 29 4 2 7 2 2" xfId="37571"/>
    <cellStyle name="Bilješka 29 4 2 7 3" xfId="27243"/>
    <cellStyle name="Bilješka 29 4 2 7 4" xfId="37570"/>
    <cellStyle name="Bilješka 29 4 2 7 5" xfId="56318"/>
    <cellStyle name="Bilješka 29 4 2 8" xfId="12493"/>
    <cellStyle name="Bilješka 29 4 2 8 2" xfId="19997"/>
    <cellStyle name="Bilješka 29 4 2 8 2 2" xfId="37573"/>
    <cellStyle name="Bilješka 29 4 2 8 3" xfId="28127"/>
    <cellStyle name="Bilješka 29 4 2 8 4" xfId="37572"/>
    <cellStyle name="Bilješka 29 4 2 9" xfId="13714"/>
    <cellStyle name="Bilješka 29 4 2 9 2" xfId="21181"/>
    <cellStyle name="Bilješka 29 4 2 9 2 2" xfId="37575"/>
    <cellStyle name="Bilješka 29 4 2 9 3" xfId="29336"/>
    <cellStyle name="Bilješka 29 4 2 9 4" xfId="37574"/>
    <cellStyle name="Bilješka 29 4 2_Hotel Fortuna" xfId="49542"/>
    <cellStyle name="Bilješka 29 4 3" xfId="7836"/>
    <cellStyle name="Bilješka 29 4 3 10" xfId="22537"/>
    <cellStyle name="Bilješka 29 4 3 11" xfId="23801"/>
    <cellStyle name="Bilješka 29 4 3 12" xfId="37576"/>
    <cellStyle name="Bilješka 29 4 3 13" xfId="46553"/>
    <cellStyle name="Bilješka 29 4 3 14" xfId="59660"/>
    <cellStyle name="Bilješka 29 4 3 2" xfId="9014"/>
    <cellStyle name="Bilješka 29 4 3 2 2" xfId="15834"/>
    <cellStyle name="Bilješka 29 4 3 2 2 2" xfId="37578"/>
    <cellStyle name="Bilješka 29 4 3 2 2 2 2" xfId="55507"/>
    <cellStyle name="Bilješka 29 4 3 2 2 3" xfId="58688"/>
    <cellStyle name="Bilješka 29 4 3 2 2 4" xfId="53178"/>
    <cellStyle name="Bilješka 29 4 3 2 3" xfId="23930"/>
    <cellStyle name="Bilješka 29 4 3 2 3 2" xfId="51597"/>
    <cellStyle name="Bilješka 29 4 3 2 4" xfId="24152"/>
    <cellStyle name="Bilješka 29 4 3 2 4 2" xfId="53923"/>
    <cellStyle name="Bilješka 29 4 3 2 5" xfId="37577"/>
    <cellStyle name="Bilješka 29 4 3 2 5 2" xfId="57113"/>
    <cellStyle name="Bilješka 29 4 3 2 6" xfId="60016"/>
    <cellStyle name="Bilješka 29 4 3 3" xfId="10089"/>
    <cellStyle name="Bilješka 29 4 3 3 2" xfId="17670"/>
    <cellStyle name="Bilješka 29 4 3 3 2 2" xfId="37580"/>
    <cellStyle name="Bilješka 29 4 3 3 2 3" xfId="53177"/>
    <cellStyle name="Bilješka 29 4 3 3 3" xfId="25792"/>
    <cellStyle name="Bilješka 29 4 3 3 3 2" xfId="55506"/>
    <cellStyle name="Bilješka 29 4 3 3 4" xfId="37579"/>
    <cellStyle name="Bilješka 29 4 3 3 4 2" xfId="58687"/>
    <cellStyle name="Bilješka 29 4 3 4" xfId="10762"/>
    <cellStyle name="Bilješka 29 4 3 4 2" xfId="18298"/>
    <cellStyle name="Bilješka 29 4 3 4 2 2" xfId="37582"/>
    <cellStyle name="Bilješka 29 4 3 4 3" xfId="26416"/>
    <cellStyle name="Bilješka 29 4 3 4 4" xfId="37581"/>
    <cellStyle name="Bilješka 29 4 3 4 5" xfId="47432"/>
    <cellStyle name="Bilješka 29 4 3 5" xfId="11697"/>
    <cellStyle name="Bilješka 29 4 3 5 2" xfId="19212"/>
    <cellStyle name="Bilješka 29 4 3 5 2 2" xfId="37584"/>
    <cellStyle name="Bilješka 29 4 3 5 3" xfId="27339"/>
    <cellStyle name="Bilješka 29 4 3 5 4" xfId="37583"/>
    <cellStyle name="Bilješka 29 4 3 5 5" xfId="48649"/>
    <cellStyle name="Bilješka 29 4 3 6" xfId="12591"/>
    <cellStyle name="Bilješka 29 4 3 6 2" xfId="20095"/>
    <cellStyle name="Bilješka 29 4 3 6 2 2" xfId="37586"/>
    <cellStyle name="Bilješka 29 4 3 6 3" xfId="28223"/>
    <cellStyle name="Bilješka 29 4 3 6 4" xfId="37585"/>
    <cellStyle name="Bilješka 29 4 3 6 5" xfId="52354"/>
    <cellStyle name="Bilješka 29 4 3 7" xfId="13660"/>
    <cellStyle name="Bilješka 29 4 3 7 2" xfId="21128"/>
    <cellStyle name="Bilješka 29 4 3 7 2 2" xfId="37588"/>
    <cellStyle name="Bilješka 29 4 3 7 3" xfId="29283"/>
    <cellStyle name="Bilješka 29 4 3 7 4" xfId="37587"/>
    <cellStyle name="Bilješka 29 4 3 7 5" xfId="56223"/>
    <cellStyle name="Bilješka 29 4 3 8" xfId="14603"/>
    <cellStyle name="Bilješka 29 4 3 8 2" xfId="21983"/>
    <cellStyle name="Bilješka 29 4 3 8 2 2" xfId="37590"/>
    <cellStyle name="Bilješka 29 4 3 8 3" xfId="30210"/>
    <cellStyle name="Bilješka 29 4 3 8 4" xfId="37589"/>
    <cellStyle name="Bilješka 29 4 3 9" xfId="15147"/>
    <cellStyle name="Bilješka 29 4 3 9 2" xfId="30749"/>
    <cellStyle name="Bilješka 29 4 3 9 3" xfId="37591"/>
    <cellStyle name="Bilješka 29 4 3_Hotel Fortuna" xfId="50156"/>
    <cellStyle name="Bilješka 29 4 4" xfId="8761"/>
    <cellStyle name="Bilješka 29 4 4 2" xfId="15769"/>
    <cellStyle name="Bilješka 29 4 4 2 2" xfId="37593"/>
    <cellStyle name="Bilješka 29 4 4 2 2 2" xfId="55508"/>
    <cellStyle name="Bilješka 29 4 4 2 3" xfId="58689"/>
    <cellStyle name="Bilješka 29 4 4 2 4" xfId="53179"/>
    <cellStyle name="Bilješka 29 4 4 3" xfId="16645"/>
    <cellStyle name="Bilješka 29 4 4 3 2" xfId="37594"/>
    <cellStyle name="Bilješka 29 4 4 3 3" xfId="51532"/>
    <cellStyle name="Bilješka 29 4 4 4" xfId="24087"/>
    <cellStyle name="Bilješka 29 4 4 4 2" xfId="50652"/>
    <cellStyle name="Bilješka 29 4 4 5" xfId="37592"/>
    <cellStyle name="Bilješka 29 4 4 5 2" xfId="57048"/>
    <cellStyle name="Bilješka 29 4 4 6" xfId="47599"/>
    <cellStyle name="Bilješka 29 4 5" xfId="10336"/>
    <cellStyle name="Bilješka 29 4 5 2" xfId="17890"/>
    <cellStyle name="Bilješka 29 4 5 2 2" xfId="37596"/>
    <cellStyle name="Bilješka 29 4 5 2 3" xfId="53167"/>
    <cellStyle name="Bilješka 29 4 5 3" xfId="26007"/>
    <cellStyle name="Bilješka 29 4 5 3 2" xfId="55496"/>
    <cellStyle name="Bilješka 29 4 5 4" xfId="37595"/>
    <cellStyle name="Bilješka 29 4 5 4 2" xfId="58677"/>
    <cellStyle name="Bilješka 29 4 5 5" xfId="48584"/>
    <cellStyle name="Bilješka 29 4 6" xfId="8510"/>
    <cellStyle name="Bilješka 29 4 6 2" xfId="15541"/>
    <cellStyle name="Bilješka 29 4 6 2 2" xfId="37598"/>
    <cellStyle name="Bilješka 29 4 6 3" xfId="25098"/>
    <cellStyle name="Bilješka 29 4 6 4" xfId="37597"/>
    <cellStyle name="Bilješka 29 4 6 5" xfId="50505"/>
    <cellStyle name="Bilješka 29 4 7" xfId="11445"/>
    <cellStyle name="Bilješka 29 4 7 2" xfId="18960"/>
    <cellStyle name="Bilješka 29 4 7 2 2" xfId="37600"/>
    <cellStyle name="Bilješka 29 4 7 3" xfId="27091"/>
    <cellStyle name="Bilješka 29 4 7 4" xfId="37599"/>
    <cellStyle name="Bilješka 29 4 7 5" xfId="56456"/>
    <cellStyle name="Bilješka 29 4 8" xfId="12338"/>
    <cellStyle name="Bilješka 29 4 8 2" xfId="19843"/>
    <cellStyle name="Bilješka 29 4 8 2 2" xfId="37602"/>
    <cellStyle name="Bilješka 29 4 8 3" xfId="27974"/>
    <cellStyle name="Bilješka 29 4 8 4" xfId="37601"/>
    <cellStyle name="Bilješka 29 4 9" xfId="13904"/>
    <cellStyle name="Bilješka 29 4 9 2" xfId="21367"/>
    <cellStyle name="Bilješka 29 4 9 2 2" xfId="37604"/>
    <cellStyle name="Bilješka 29 4 9 3" xfId="29522"/>
    <cellStyle name="Bilješka 29 4 9 4" xfId="37603"/>
    <cellStyle name="Bilješka 29 4_Hotel Fortuna" xfId="50316"/>
    <cellStyle name="Bilješka 29 5" xfId="8382"/>
    <cellStyle name="Bilješka 29 5 2" xfId="16619"/>
    <cellStyle name="Bilješka 29 5 2 2" xfId="37606"/>
    <cellStyle name="Bilješka 29 5 2 3" xfId="53135"/>
    <cellStyle name="Bilješka 29 5 3" xfId="24973"/>
    <cellStyle name="Bilješka 29 5 3 2" xfId="55464"/>
    <cellStyle name="Bilješka 29 5 4" xfId="37605"/>
    <cellStyle name="Bilješka 29 5 4 2" xfId="58645"/>
    <cellStyle name="Bilješka 29 5 5" xfId="47482"/>
    <cellStyle name="Bilješka 29 6" xfId="8421"/>
    <cellStyle name="Bilješka 29 6 2" xfId="15585"/>
    <cellStyle name="Bilješka 29 6 2 2" xfId="37608"/>
    <cellStyle name="Bilješka 29 6 3" xfId="25011"/>
    <cellStyle name="Bilješka 29 6 4" xfId="37607"/>
    <cellStyle name="Bilješka 29 6 5" xfId="48447"/>
    <cellStyle name="Bilješka 29 7" xfId="10327"/>
    <cellStyle name="Bilješka 29 7 2" xfId="17881"/>
    <cellStyle name="Bilješka 29 7 2 2" xfId="37610"/>
    <cellStyle name="Bilješka 29 7 3" xfId="25998"/>
    <cellStyle name="Bilješka 29 7 4" xfId="37609"/>
    <cellStyle name="Bilješka 29 7 5" xfId="50594"/>
    <cellStyle name="Bilješka 29 8" xfId="10451"/>
    <cellStyle name="Bilješka 29 8 2" xfId="17995"/>
    <cellStyle name="Bilješka 29 8 2 2" xfId="37612"/>
    <cellStyle name="Bilješka 29 8 3" xfId="26111"/>
    <cellStyle name="Bilješka 29 8 4" xfId="37611"/>
    <cellStyle name="Bilješka 29 8 5" xfId="51045"/>
    <cellStyle name="Bilješka 29 9" xfId="10586"/>
    <cellStyle name="Bilješka 29 9 2" xfId="18126"/>
    <cellStyle name="Bilješka 29 9 2 2" xfId="37614"/>
    <cellStyle name="Bilješka 29 9 3" xfId="26243"/>
    <cellStyle name="Bilješka 29 9 4" xfId="37613"/>
    <cellStyle name="Bilješka 29_Hotel Fortuna" xfId="50129"/>
    <cellStyle name="Bilješka 3" xfId="2416"/>
    <cellStyle name="Bilješka 3 10" xfId="11039"/>
    <cellStyle name="Bilješka 3 10 2" xfId="18570"/>
    <cellStyle name="Bilješka 3 10 2 2" xfId="37617"/>
    <cellStyle name="Bilješka 3 10 3" xfId="26688"/>
    <cellStyle name="Bilješka 3 10 4" xfId="37616"/>
    <cellStyle name="Bilješka 3 11" xfId="12246"/>
    <cellStyle name="Bilješka 3 11 2" xfId="27883"/>
    <cellStyle name="Bilješka 3 11 3" xfId="37618"/>
    <cellStyle name="Bilješka 3 12" xfId="22252"/>
    <cellStyle name="Bilješka 3 13" xfId="37615"/>
    <cellStyle name="Bilješka 3 14" xfId="45937"/>
    <cellStyle name="Bilješka 3 15" xfId="59388"/>
    <cellStyle name="Bilješka 3 16" xfId="7287"/>
    <cellStyle name="Bilješka 3 17" xfId="6926"/>
    <cellStyle name="Bilješka 3 2" xfId="2417"/>
    <cellStyle name="Bilješka 3 2 10" xfId="14719"/>
    <cellStyle name="Bilješka 3 2 10 2" xfId="22086"/>
    <cellStyle name="Bilješka 3 2 10 2 2" xfId="37621"/>
    <cellStyle name="Bilješka 3 2 10 3" xfId="30325"/>
    <cellStyle name="Bilješka 3 2 10 4" xfId="37620"/>
    <cellStyle name="Bilješka 3 2 11" xfId="15034"/>
    <cellStyle name="Bilješka 3 2 11 2" xfId="30638"/>
    <cellStyle name="Bilješka 3 2 11 3" xfId="37622"/>
    <cellStyle name="Bilješka 3 2 12" xfId="22444"/>
    <cellStyle name="Bilješka 3 2 13" xfId="37619"/>
    <cellStyle name="Bilješka 3 2 14" xfId="59444"/>
    <cellStyle name="Bilješka 3 2 15" xfId="7530"/>
    <cellStyle name="Bilješka 3 2 2" xfId="7688"/>
    <cellStyle name="Bilješka 3 2 2 10" xfId="14509"/>
    <cellStyle name="Bilješka 3 2 2 10 2" xfId="30119"/>
    <cellStyle name="Bilješka 3 2 2 10 3" xfId="37624"/>
    <cellStyle name="Bilješka 3 2 2 11" xfId="23666"/>
    <cellStyle name="Bilješka 3 2 2 12" xfId="37623"/>
    <cellStyle name="Bilješka 3 2 2 13" xfId="46776"/>
    <cellStyle name="Bilješka 3 2 2 14" xfId="59550"/>
    <cellStyle name="Bilješka 3 2 2 2" xfId="8085"/>
    <cellStyle name="Bilješka 3 2 2 2 10" xfId="22532"/>
    <cellStyle name="Bilješka 3 2 2 2 11" xfId="22736"/>
    <cellStyle name="Bilješka 3 2 2 2 12" xfId="37625"/>
    <cellStyle name="Bilješka 3 2 2 2 13" xfId="46887"/>
    <cellStyle name="Bilješka 3 2 2 2 14" xfId="59825"/>
    <cellStyle name="Bilješka 3 2 2 2 2" xfId="9263"/>
    <cellStyle name="Bilješka 3 2 2 2 2 2" xfId="16178"/>
    <cellStyle name="Bilješka 3 2 2 2 2 2 2" xfId="37627"/>
    <cellStyle name="Bilješka 3 2 2 2 2 2 2 2" xfId="55513"/>
    <cellStyle name="Bilješka 3 2 2 2 2 2 3" xfId="58694"/>
    <cellStyle name="Bilješka 3 2 2 2 2 2 4" xfId="53184"/>
    <cellStyle name="Bilješka 3 2 2 2 2 3" xfId="22969"/>
    <cellStyle name="Bilješka 3 2 2 2 2 3 2" xfId="51941"/>
    <cellStyle name="Bilješka 3 2 2 2 2 4" xfId="24496"/>
    <cellStyle name="Bilješka 3 2 2 2 2 4 2" xfId="54267"/>
    <cellStyle name="Bilješka 3 2 2 2 2 5" xfId="37626"/>
    <cellStyle name="Bilješka 3 2 2 2 2 5 2" xfId="57457"/>
    <cellStyle name="Bilješka 3 2 2 2 2 6" xfId="60099"/>
    <cellStyle name="Bilješka 3 2 2 2 3" xfId="9524"/>
    <cellStyle name="Bilješka 3 2 2 2 3 2" xfId="17166"/>
    <cellStyle name="Bilješka 3 2 2 2 3 2 2" xfId="37629"/>
    <cellStyle name="Bilješka 3 2 2 2 3 2 3" xfId="53183"/>
    <cellStyle name="Bilješka 3 2 2 2 3 3" xfId="25293"/>
    <cellStyle name="Bilješka 3 2 2 2 3 3 2" xfId="55512"/>
    <cellStyle name="Bilješka 3 2 2 2 3 4" xfId="37628"/>
    <cellStyle name="Bilješka 3 2 2 2 3 4 2" xfId="58693"/>
    <cellStyle name="Bilješka 3 2 2 2 4" xfId="9573"/>
    <cellStyle name="Bilješka 3 2 2 2 4 2" xfId="17214"/>
    <cellStyle name="Bilješka 3 2 2 2 4 2 2" xfId="37631"/>
    <cellStyle name="Bilješka 3 2 2 2 4 3" xfId="25341"/>
    <cellStyle name="Bilješka 3 2 2 2 4 4" xfId="37630"/>
    <cellStyle name="Bilješka 3 2 2 2 4 5" xfId="48115"/>
    <cellStyle name="Bilješka 3 2 2 2 5" xfId="11946"/>
    <cellStyle name="Bilješka 3 2 2 2 5 2" xfId="19461"/>
    <cellStyle name="Bilješka 3 2 2 2 5 2 2" xfId="37633"/>
    <cellStyle name="Bilješka 3 2 2 2 5 3" xfId="27585"/>
    <cellStyle name="Bilješka 3 2 2 2 5 4" xfId="37632"/>
    <cellStyle name="Bilješka 3 2 2 2 5 5" xfId="48995"/>
    <cellStyle name="Bilješka 3 2 2 2 6" xfId="12840"/>
    <cellStyle name="Bilješka 3 2 2 2 6 2" xfId="20344"/>
    <cellStyle name="Bilješka 3 2 2 2 6 2 2" xfId="37635"/>
    <cellStyle name="Bilješka 3 2 2 2 6 3" xfId="28469"/>
    <cellStyle name="Bilješka 3 2 2 2 6 4" xfId="37634"/>
    <cellStyle name="Bilješka 3 2 2 2 6 5" xfId="50631"/>
    <cellStyle name="Bilješka 3 2 2 2 7" xfId="13101"/>
    <cellStyle name="Bilješka 3 2 2 2 7 2" xfId="20605"/>
    <cellStyle name="Bilješka 3 2 2 2 7 2 2" xfId="37637"/>
    <cellStyle name="Bilješka 3 2 2 2 7 3" xfId="28728"/>
    <cellStyle name="Bilješka 3 2 2 2 7 4" xfId="37636"/>
    <cellStyle name="Bilješka 3 2 2 2 7 5" xfId="56719"/>
    <cellStyle name="Bilješka 3 2 2 2 8" xfId="14810"/>
    <cellStyle name="Bilješka 3 2 2 2 8 2" xfId="22161"/>
    <cellStyle name="Bilješka 3 2 2 2 8 2 2" xfId="37639"/>
    <cellStyle name="Bilješka 3 2 2 2 8 3" xfId="30416"/>
    <cellStyle name="Bilješka 3 2 2 2 8 4" xfId="37638"/>
    <cellStyle name="Bilješka 3 2 2 2 9" xfId="11213"/>
    <cellStyle name="Bilješka 3 2 2 2 9 2" xfId="26861"/>
    <cellStyle name="Bilješka 3 2 2 2 9 3" xfId="37640"/>
    <cellStyle name="Bilješka 3 2 2 2_Hotel Fortuna" xfId="50060"/>
    <cellStyle name="Bilješka 3 2 2 3" xfId="8865"/>
    <cellStyle name="Bilješka 3 2 2 3 2" xfId="16066"/>
    <cellStyle name="Bilješka 3 2 2 3 2 2" xfId="37642"/>
    <cellStyle name="Bilješka 3 2 2 3 2 2 2" xfId="55514"/>
    <cellStyle name="Bilješka 3 2 2 3 2 3" xfId="58695"/>
    <cellStyle name="Bilješka 3 2 2 3 2 4" xfId="53185"/>
    <cellStyle name="Bilješka 3 2 2 3 3" xfId="16848"/>
    <cellStyle name="Bilješka 3 2 2 3 3 2" xfId="37643"/>
    <cellStyle name="Bilješka 3 2 2 3 3 3" xfId="51829"/>
    <cellStyle name="Bilješka 3 2 2 3 4" xfId="24384"/>
    <cellStyle name="Bilješka 3 2 2 3 4 2" xfId="54155"/>
    <cellStyle name="Bilješka 3 2 2 3 5" xfId="37641"/>
    <cellStyle name="Bilješka 3 2 2 3 5 2" xfId="57345"/>
    <cellStyle name="Bilješka 3 2 2 3 6" xfId="47861"/>
    <cellStyle name="Bilješka 3 2 2 4" xfId="9908"/>
    <cellStyle name="Bilješka 3 2 2 4 2" xfId="17513"/>
    <cellStyle name="Bilješka 3 2 2 4 2 2" xfId="37645"/>
    <cellStyle name="Bilješka 3 2 2 4 2 3" xfId="53182"/>
    <cellStyle name="Bilješka 3 2 2 4 3" xfId="25637"/>
    <cellStyle name="Bilješka 3 2 2 4 3 2" xfId="55511"/>
    <cellStyle name="Bilješka 3 2 2 4 4" xfId="37644"/>
    <cellStyle name="Bilješka 3 2 2 4 4 2" xfId="58692"/>
    <cellStyle name="Bilješka 3 2 2 4 5" xfId="48882"/>
    <cellStyle name="Bilješka 3 2 2 5" xfId="8522"/>
    <cellStyle name="Bilješka 3 2 2 5 2" xfId="17135"/>
    <cellStyle name="Bilješka 3 2 2 5 2 2" xfId="37647"/>
    <cellStyle name="Bilješka 3 2 2 5 3" xfId="25110"/>
    <cellStyle name="Bilješka 3 2 2 5 4" xfId="37646"/>
    <cellStyle name="Bilješka 3 2 2 5 5" xfId="51983"/>
    <cellStyle name="Bilješka 3 2 2 6" xfId="11549"/>
    <cellStyle name="Bilješka 3 2 2 6 2" xfId="19064"/>
    <cellStyle name="Bilješka 3 2 2 6 2 2" xfId="37649"/>
    <cellStyle name="Bilješka 3 2 2 6 3" xfId="27194"/>
    <cellStyle name="Bilješka 3 2 2 6 4" xfId="37648"/>
    <cellStyle name="Bilješka 3 2 2 6 5" xfId="56356"/>
    <cellStyle name="Bilješka 3 2 2 7" xfId="12442"/>
    <cellStyle name="Bilješka 3 2 2 7 2" xfId="19947"/>
    <cellStyle name="Bilješka 3 2 2 7 2 2" xfId="37651"/>
    <cellStyle name="Bilješka 3 2 2 7 3" xfId="28077"/>
    <cellStyle name="Bilješka 3 2 2 7 4" xfId="37650"/>
    <cellStyle name="Bilješka 3 2 2 8" xfId="13480"/>
    <cellStyle name="Bilješka 3 2 2 8 2" xfId="20951"/>
    <cellStyle name="Bilješka 3 2 2 8 2 2" xfId="37653"/>
    <cellStyle name="Bilješka 3 2 2 8 3" xfId="29104"/>
    <cellStyle name="Bilješka 3 2 2 8 4" xfId="37652"/>
    <cellStyle name="Bilješka 3 2 2 9" xfId="8652"/>
    <cellStyle name="Bilješka 3 2 2 9 2" xfId="17088"/>
    <cellStyle name="Bilješka 3 2 2 9 2 2" xfId="37655"/>
    <cellStyle name="Bilješka 3 2 2 9 3" xfId="25237"/>
    <cellStyle name="Bilješka 3 2 2 9 4" xfId="37654"/>
    <cellStyle name="Bilješka 3 2 2_Hotel Fortuna" xfId="49991"/>
    <cellStyle name="Bilješka 3 2 3" xfId="7895"/>
    <cellStyle name="Bilješka 3 2 3 10" xfId="14870"/>
    <cellStyle name="Bilješka 3 2 3 10 2" xfId="30476"/>
    <cellStyle name="Bilješka 3 2 3 10 3" xfId="37657"/>
    <cellStyle name="Bilješka 3 2 3 11" xfId="23427"/>
    <cellStyle name="Bilješka 3 2 3 12" xfId="37656"/>
    <cellStyle name="Bilješka 3 2 3 13" xfId="46666"/>
    <cellStyle name="Bilješka 3 2 3 14" xfId="59693"/>
    <cellStyle name="Bilješka 3 2 3 2" xfId="8227"/>
    <cellStyle name="Bilješka 3 2 3 2 10" xfId="22886"/>
    <cellStyle name="Bilješka 3 2 3 2 11" xfId="22333"/>
    <cellStyle name="Bilješka 3 2 3 2 12" xfId="37658"/>
    <cellStyle name="Bilješka 3 2 3 2 13" xfId="47020"/>
    <cellStyle name="Bilješka 3 2 3 2 14" xfId="59888"/>
    <cellStyle name="Bilješka 3 2 3 2 2" xfId="9405"/>
    <cellStyle name="Bilješka 3 2 3 2 2 2" xfId="16320"/>
    <cellStyle name="Bilješka 3 2 3 2 2 2 2" xfId="37660"/>
    <cellStyle name="Bilješka 3 2 3 2 2 2 2 2" xfId="55517"/>
    <cellStyle name="Bilješka 3 2 3 2 2 2 3" xfId="58698"/>
    <cellStyle name="Bilješka 3 2 3 2 2 2 4" xfId="53188"/>
    <cellStyle name="Bilješka 3 2 3 2 2 3" xfId="22923"/>
    <cellStyle name="Bilješka 3 2 3 2 2 3 2" xfId="52083"/>
    <cellStyle name="Bilješka 3 2 3 2 2 4" xfId="24638"/>
    <cellStyle name="Bilješka 3 2 3 2 2 4 2" xfId="54409"/>
    <cellStyle name="Bilješka 3 2 3 2 2 5" xfId="37659"/>
    <cellStyle name="Bilješka 3 2 3 2 2 5 2" xfId="57599"/>
    <cellStyle name="Bilješka 3 2 3 2 2 6" xfId="60198"/>
    <cellStyle name="Bilješka 3 2 3 2 3" xfId="10145"/>
    <cellStyle name="Bilješka 3 2 3 2 3 2" xfId="17723"/>
    <cellStyle name="Bilješka 3 2 3 2 3 2 2" xfId="37662"/>
    <cellStyle name="Bilješka 3 2 3 2 3 2 3" xfId="53187"/>
    <cellStyle name="Bilješka 3 2 3 2 3 3" xfId="25844"/>
    <cellStyle name="Bilješka 3 2 3 2 3 3 2" xfId="55516"/>
    <cellStyle name="Bilješka 3 2 3 2 3 4" xfId="37661"/>
    <cellStyle name="Bilješka 3 2 3 2 3 4 2" xfId="58697"/>
    <cellStyle name="Bilješka 3 2 3 2 4" xfId="11026"/>
    <cellStyle name="Bilješka 3 2 3 2 4 2" xfId="18557"/>
    <cellStyle name="Bilješka 3 2 3 2 4 2 2" xfId="37664"/>
    <cellStyle name="Bilješka 3 2 3 2 4 3" xfId="26675"/>
    <cellStyle name="Bilješka 3 2 3 2 4 4" xfId="37663"/>
    <cellStyle name="Bilješka 3 2 3 2 4 5" xfId="48401"/>
    <cellStyle name="Bilješka 3 2 3 2 5" xfId="12088"/>
    <cellStyle name="Bilješka 3 2 3 2 5 2" xfId="19603"/>
    <cellStyle name="Bilješka 3 2 3 2 5 2 2" xfId="37666"/>
    <cellStyle name="Bilješka 3 2 3 2 5 3" xfId="27726"/>
    <cellStyle name="Bilješka 3 2 3 2 5 4" xfId="37665"/>
    <cellStyle name="Bilješka 3 2 3 2 5 5" xfId="49138"/>
    <cellStyle name="Bilješka 3 2 3 2 6" xfId="12982"/>
    <cellStyle name="Bilješka 3 2 3 2 6 2" xfId="20486"/>
    <cellStyle name="Bilješka 3 2 3 2 6 2 2" xfId="37668"/>
    <cellStyle name="Bilješka 3 2 3 2 6 3" xfId="28610"/>
    <cellStyle name="Bilješka 3 2 3 2 6 4" xfId="37667"/>
    <cellStyle name="Bilješka 3 2 3 2 6 5" xfId="51434"/>
    <cellStyle name="Bilješka 3 2 3 2 7" xfId="13716"/>
    <cellStyle name="Bilješka 3 2 3 2 7 2" xfId="21182"/>
    <cellStyle name="Bilješka 3 2 3 2 7 2 2" xfId="37670"/>
    <cellStyle name="Bilješka 3 2 3 2 7 3" xfId="29338"/>
    <cellStyle name="Bilješka 3 2 3 2 7 4" xfId="37669"/>
    <cellStyle name="Bilješka 3 2 3 2 7 5" xfId="56861"/>
    <cellStyle name="Bilješka 3 2 3 2 8" xfId="14099"/>
    <cellStyle name="Bilješka 3 2 3 2 8 2" xfId="21530"/>
    <cellStyle name="Bilješka 3 2 3 2 8 2 2" xfId="37672"/>
    <cellStyle name="Bilješka 3 2 3 2 8 3" xfId="29715"/>
    <cellStyle name="Bilješka 3 2 3 2 8 4" xfId="37671"/>
    <cellStyle name="Bilješka 3 2 3 2 9" xfId="15249"/>
    <cellStyle name="Bilješka 3 2 3 2 9 2" xfId="30850"/>
    <cellStyle name="Bilješka 3 2 3 2 9 3" xfId="37673"/>
    <cellStyle name="Bilješka 3 2 3 2_Hotel Fortuna" xfId="49607"/>
    <cellStyle name="Bilješka 3 2 3 3" xfId="9073"/>
    <cellStyle name="Bilješka 3 2 3 3 2" xfId="15953"/>
    <cellStyle name="Bilješka 3 2 3 3 2 2" xfId="37675"/>
    <cellStyle name="Bilješka 3 2 3 3 2 2 2" xfId="55518"/>
    <cellStyle name="Bilješka 3 2 3 3 2 3" xfId="58699"/>
    <cellStyle name="Bilješka 3 2 3 3 2 4" xfId="53189"/>
    <cellStyle name="Bilješka 3 2 3 3 3" xfId="16750"/>
    <cellStyle name="Bilješka 3 2 3 3 3 2" xfId="37676"/>
    <cellStyle name="Bilješka 3 2 3 3 3 3" xfId="51716"/>
    <cellStyle name="Bilješka 3 2 3 3 4" xfId="24271"/>
    <cellStyle name="Bilješka 3 2 3 3 4 2" xfId="54042"/>
    <cellStyle name="Bilješka 3 2 3 3 5" xfId="37674"/>
    <cellStyle name="Bilješka 3 2 3 3 5 2" xfId="57232"/>
    <cellStyle name="Bilješka 3 2 3 3 6" xfId="48121"/>
    <cellStyle name="Bilješka 3 2 3 4" xfId="10176"/>
    <cellStyle name="Bilješka 3 2 3 4 2" xfId="17752"/>
    <cellStyle name="Bilješka 3 2 3 4 2 2" xfId="37678"/>
    <cellStyle name="Bilješka 3 2 3 4 2 3" xfId="53186"/>
    <cellStyle name="Bilješka 3 2 3 4 3" xfId="25872"/>
    <cellStyle name="Bilješka 3 2 3 4 3 2" xfId="55515"/>
    <cellStyle name="Bilješka 3 2 3 4 4" xfId="37677"/>
    <cellStyle name="Bilješka 3 2 3 4 4 2" xfId="58696"/>
    <cellStyle name="Bilješka 3 2 3 4 5" xfId="48769"/>
    <cellStyle name="Bilješka 3 2 3 5" xfId="8794"/>
    <cellStyle name="Bilješka 3 2 3 5 2" xfId="17102"/>
    <cellStyle name="Bilješka 3 2 3 5 2 2" xfId="37680"/>
    <cellStyle name="Bilješka 3 2 3 5 3" xfId="25271"/>
    <cellStyle name="Bilješka 3 2 3 5 4" xfId="37679"/>
    <cellStyle name="Bilješka 3 2 3 5 5" xfId="51243"/>
    <cellStyle name="Bilješka 3 2 3 6" xfId="11756"/>
    <cellStyle name="Bilješka 3 2 3 6 2" xfId="19271"/>
    <cellStyle name="Bilješka 3 2 3 6 2 2" xfId="37682"/>
    <cellStyle name="Bilješka 3 2 3 6 3" xfId="27398"/>
    <cellStyle name="Bilješka 3 2 3 6 4" xfId="37681"/>
    <cellStyle name="Bilješka 3 2 3 6 5" xfId="56531"/>
    <cellStyle name="Bilješka 3 2 3 7" xfId="12650"/>
    <cellStyle name="Bilješka 3 2 3 7 2" xfId="20154"/>
    <cellStyle name="Bilješka 3 2 3 7 2 2" xfId="37684"/>
    <cellStyle name="Bilješka 3 2 3 7 3" xfId="28282"/>
    <cellStyle name="Bilješka 3 2 3 7 4" xfId="37683"/>
    <cellStyle name="Bilješka 3 2 3 8" xfId="13747"/>
    <cellStyle name="Bilješka 3 2 3 8 2" xfId="21213"/>
    <cellStyle name="Bilješka 3 2 3 8 2 2" xfId="37686"/>
    <cellStyle name="Bilješka 3 2 3 8 3" xfId="29368"/>
    <cellStyle name="Bilješka 3 2 3 8 4" xfId="37685"/>
    <cellStyle name="Bilješka 3 2 3 9" xfId="14117"/>
    <cellStyle name="Bilješka 3 2 3 9 2" xfId="21547"/>
    <cellStyle name="Bilješka 3 2 3 9 2 2" xfId="37688"/>
    <cellStyle name="Bilješka 3 2 3 9 3" xfId="29733"/>
    <cellStyle name="Bilješka 3 2 3 9 4" xfId="37687"/>
    <cellStyle name="Bilješka 3 2 3_Hotel Fortuna" xfId="49854"/>
    <cellStyle name="Bilješka 3 2 4" xfId="8701"/>
    <cellStyle name="Bilješka 3 2 4 2" xfId="15717"/>
    <cellStyle name="Bilješka 3 2 4 2 2" xfId="37690"/>
    <cellStyle name="Bilješka 3 2 4 2 2 2" xfId="55519"/>
    <cellStyle name="Bilješka 3 2 4 2 3" xfId="58700"/>
    <cellStyle name="Bilješka 3 2 4 2 4" xfId="53190"/>
    <cellStyle name="Bilješka 3 2 4 3" xfId="22682"/>
    <cellStyle name="Bilješka 3 2 4 3 2" xfId="51480"/>
    <cellStyle name="Bilješka 3 2 4 4" xfId="24035"/>
    <cellStyle name="Bilješka 3 2 4 4 2" xfId="50656"/>
    <cellStyle name="Bilješka 3 2 4 5" xfId="37689"/>
    <cellStyle name="Bilješka 3 2 4 5 2" xfId="56996"/>
    <cellStyle name="Bilješka 3 2 4 6" xfId="47953"/>
    <cellStyle name="Bilješka 3 2 4 7" xfId="59958"/>
    <cellStyle name="Bilješka 3 2 5" xfId="9990"/>
    <cellStyle name="Bilješka 3 2 5 2" xfId="17582"/>
    <cellStyle name="Bilješka 3 2 5 2 2" xfId="37692"/>
    <cellStyle name="Bilješka 3 2 5 2 3" xfId="53181"/>
    <cellStyle name="Bilješka 3 2 5 3" xfId="25704"/>
    <cellStyle name="Bilješka 3 2 5 3 2" xfId="55510"/>
    <cellStyle name="Bilješka 3 2 5 4" xfId="37691"/>
    <cellStyle name="Bilješka 3 2 5 4 2" xfId="58691"/>
    <cellStyle name="Bilješka 3 2 5 5" xfId="48531"/>
    <cellStyle name="Bilješka 3 2 6" xfId="10440"/>
    <cellStyle name="Bilješka 3 2 6 2" xfId="17984"/>
    <cellStyle name="Bilješka 3 2 6 2 2" xfId="37694"/>
    <cellStyle name="Bilješka 3 2 6 3" xfId="26100"/>
    <cellStyle name="Bilješka 3 2 6 4" xfId="37693"/>
    <cellStyle name="Bilješka 3 2 6 5" xfId="51431"/>
    <cellStyle name="Bilješka 3 2 7" xfId="11385"/>
    <cellStyle name="Bilješka 3 2 7 2" xfId="18900"/>
    <cellStyle name="Bilješka 3 2 7 2 2" xfId="37696"/>
    <cellStyle name="Bilješka 3 2 7 3" xfId="27032"/>
    <cellStyle name="Bilješka 3 2 7 4" xfId="37695"/>
    <cellStyle name="Bilješka 3 2 7 5" xfId="56521"/>
    <cellStyle name="Bilješka 3 2 8" xfId="12277"/>
    <cellStyle name="Bilješka 3 2 8 2" xfId="19782"/>
    <cellStyle name="Bilješka 3 2 8 2 2" xfId="37698"/>
    <cellStyle name="Bilješka 3 2 8 3" xfId="27914"/>
    <cellStyle name="Bilješka 3 2 8 4" xfId="37697"/>
    <cellStyle name="Bilješka 3 2 9" xfId="13561"/>
    <cellStyle name="Bilješka 3 2 9 2" xfId="21032"/>
    <cellStyle name="Bilješka 3 2 9 2 2" xfId="37700"/>
    <cellStyle name="Bilješka 3 2 9 3" xfId="29184"/>
    <cellStyle name="Bilješka 3 2 9 4" xfId="37699"/>
    <cellStyle name="Bilješka 3 2_Hotel Fortuna" xfId="49764"/>
    <cellStyle name="Bilješka 3 3" xfId="7590"/>
    <cellStyle name="Bilješka 3 3 10" xfId="14177"/>
    <cellStyle name="Bilješka 3 3 10 2" xfId="21600"/>
    <cellStyle name="Bilješka 3 3 10 2 2" xfId="37703"/>
    <cellStyle name="Bilješka 3 3 10 3" xfId="29791"/>
    <cellStyle name="Bilješka 3 3 10 4" xfId="37702"/>
    <cellStyle name="Bilješka 3 3 11" xfId="15185"/>
    <cellStyle name="Bilješka 3 3 11 2" xfId="30787"/>
    <cellStyle name="Bilješka 3 3 11 3" xfId="37704"/>
    <cellStyle name="Bilješka 3 3 12" xfId="23101"/>
    <cellStyle name="Bilješka 3 3 13" xfId="37701"/>
    <cellStyle name="Bilješka 3 3 14" xfId="46491"/>
    <cellStyle name="Bilješka 3 3 15" xfId="59482"/>
    <cellStyle name="Bilješka 3 3 2" xfId="7751"/>
    <cellStyle name="Bilješka 3 3 2 10" xfId="14432"/>
    <cellStyle name="Bilješka 3 3 2 10 2" xfId="21835"/>
    <cellStyle name="Bilješka 3 3 2 10 2 2" xfId="37707"/>
    <cellStyle name="Bilješka 3 3 2 10 3" xfId="30042"/>
    <cellStyle name="Bilješka 3 3 2 10 4" xfId="37706"/>
    <cellStyle name="Bilješka 3 3 2 11" xfId="15470"/>
    <cellStyle name="Bilješka 3 3 2 11 2" xfId="31068"/>
    <cellStyle name="Bilješka 3 3 2 11 3" xfId="37708"/>
    <cellStyle name="Bilješka 3 3 2 12" xfId="23617"/>
    <cellStyle name="Bilješka 3 3 2 13" xfId="37705"/>
    <cellStyle name="Bilješka 3 3 2 14" xfId="46837"/>
    <cellStyle name="Bilješka 3 3 2 15" xfId="59603"/>
    <cellStyle name="Bilješka 3 3 2 2" xfId="7992"/>
    <cellStyle name="Bilješka 3 3 2 2 10" xfId="15502"/>
    <cellStyle name="Bilješka 3 3 2 2 10 2" xfId="31099"/>
    <cellStyle name="Bilješka 3 3 2 2 10 3" xfId="37710"/>
    <cellStyle name="Bilješka 3 3 2 2 11" xfId="22559"/>
    <cellStyle name="Bilješka 3 3 2 2 12" xfId="37709"/>
    <cellStyle name="Bilješka 3 3 2 2 13" xfId="47082"/>
    <cellStyle name="Bilješka 3 3 2 2 14" xfId="59767"/>
    <cellStyle name="Bilješka 3 3 2 2 2" xfId="8308"/>
    <cellStyle name="Bilješka 3 3 2 2 2 10" xfId="23275"/>
    <cellStyle name="Bilješka 3 3 2 2 2 11" xfId="22320"/>
    <cellStyle name="Bilješka 3 3 2 2 2 12" xfId="37711"/>
    <cellStyle name="Bilješka 3 3 2 2 2 13" xfId="47173"/>
    <cellStyle name="Bilješka 3 3 2 2 2 14" xfId="59927"/>
    <cellStyle name="Bilješka 3 3 2 2 2 2" xfId="9486"/>
    <cellStyle name="Bilješka 3 3 2 2 2 2 2" xfId="16481"/>
    <cellStyle name="Bilješka 3 3 2 2 2 2 2 2" xfId="37713"/>
    <cellStyle name="Bilješka 3 3 2 2 2 2 2 2 2" xfId="55524"/>
    <cellStyle name="Bilješka 3 3 2 2 2 2 2 3" xfId="58705"/>
    <cellStyle name="Bilješka 3 3 2 2 2 2 2 4" xfId="53195"/>
    <cellStyle name="Bilješka 3 3 2 2 2 2 3" xfId="23623"/>
    <cellStyle name="Bilješka 3 3 2 2 2 2 3 2" xfId="52244"/>
    <cellStyle name="Bilješka 3 3 2 2 2 2 4" xfId="24799"/>
    <cellStyle name="Bilješka 3 3 2 2 2 2 4 2" xfId="54570"/>
    <cellStyle name="Bilješka 3 3 2 2 2 2 5" xfId="37712"/>
    <cellStyle name="Bilješka 3 3 2 2 2 2 5 2" xfId="57760"/>
    <cellStyle name="Bilješka 3 3 2 2 2 2 6" xfId="60251"/>
    <cellStyle name="Bilješka 3 3 2 2 2 3" xfId="10360"/>
    <cellStyle name="Bilješka 3 3 2 2 2 3 2" xfId="17910"/>
    <cellStyle name="Bilješka 3 3 2 2 2 3 2 2" xfId="37715"/>
    <cellStyle name="Bilješka 3 3 2 2 2 3 2 3" xfId="53194"/>
    <cellStyle name="Bilješka 3 3 2 2 2 3 3" xfId="26027"/>
    <cellStyle name="Bilješka 3 3 2 2 2 3 3 2" xfId="55523"/>
    <cellStyle name="Bilješka 3 3 2 2 2 3 4" xfId="37714"/>
    <cellStyle name="Bilješka 3 3 2 2 2 3 4 2" xfId="58704"/>
    <cellStyle name="Bilješka 3 3 2 2 2 4" xfId="10678"/>
    <cellStyle name="Bilješka 3 3 2 2 2 4 2" xfId="18217"/>
    <cellStyle name="Bilješka 3 3 2 2 2 4 2 2" xfId="37717"/>
    <cellStyle name="Bilješka 3 3 2 2 2 4 3" xfId="26334"/>
    <cellStyle name="Bilješka 3 3 2 2 2 4 4" xfId="37716"/>
    <cellStyle name="Bilješka 3 3 2 2 2 4 5" xfId="47704"/>
    <cellStyle name="Bilješka 3 3 2 2 2 5" xfId="12169"/>
    <cellStyle name="Bilješka 3 3 2 2 2 5 2" xfId="19684"/>
    <cellStyle name="Bilješka 3 3 2 2 2 5 2 2" xfId="37719"/>
    <cellStyle name="Bilješka 3 3 2 2 2 5 3" xfId="27807"/>
    <cellStyle name="Bilješka 3 3 2 2 2 5 4" xfId="37718"/>
    <cellStyle name="Bilješka 3 3 2 2 2 5 5" xfId="49299"/>
    <cellStyle name="Bilješka 3 3 2 2 2 6" xfId="13063"/>
    <cellStyle name="Bilješka 3 3 2 2 2 6 2" xfId="20567"/>
    <cellStyle name="Bilješka 3 3 2 2 2 6 2 2" xfId="37721"/>
    <cellStyle name="Bilješka 3 3 2 2 2 6 3" xfId="28691"/>
    <cellStyle name="Bilješka 3 3 2 2 2 6 4" xfId="37720"/>
    <cellStyle name="Bilješka 3 3 2 2 2 6 5" xfId="51228"/>
    <cellStyle name="Bilješka 3 3 2 2 2 7" xfId="13928"/>
    <cellStyle name="Bilješka 3 3 2 2 2 7 2" xfId="21388"/>
    <cellStyle name="Bilješka 3 3 2 2 2 7 2 2" xfId="37723"/>
    <cellStyle name="Bilješka 3 3 2 2 2 7 3" xfId="29546"/>
    <cellStyle name="Bilješka 3 3 2 2 2 7 4" xfId="37722"/>
    <cellStyle name="Bilješka 3 3 2 2 2 7 5" xfId="56942"/>
    <cellStyle name="Bilješka 3 3 2 2 2 8" xfId="14166"/>
    <cellStyle name="Bilješka 3 3 2 2 2 8 2" xfId="21589"/>
    <cellStyle name="Bilješka 3 3 2 2 2 8 2 2" xfId="37725"/>
    <cellStyle name="Bilješka 3 3 2 2 2 8 3" xfId="29780"/>
    <cellStyle name="Bilješka 3 3 2 2 2 8 4" xfId="37724"/>
    <cellStyle name="Bilješka 3 3 2 2 2 9" xfId="14918"/>
    <cellStyle name="Bilješka 3 3 2 2 2 9 2" xfId="30523"/>
    <cellStyle name="Bilješka 3 3 2 2 2 9 3" xfId="37726"/>
    <cellStyle name="Bilješka 3 3 2 2 2_Hotel Fortuna" xfId="49877"/>
    <cellStyle name="Bilješka 3 3 2 2 3" xfId="9170"/>
    <cellStyle name="Bilješka 3 3 2 2 3 2" xfId="16384"/>
    <cellStyle name="Bilješka 3 3 2 2 3 2 2" xfId="37728"/>
    <cellStyle name="Bilješka 3 3 2 2 3 2 2 2" xfId="55525"/>
    <cellStyle name="Bilješka 3 3 2 2 3 2 3" xfId="58706"/>
    <cellStyle name="Bilješka 3 3 2 2 3 2 4" xfId="53196"/>
    <cellStyle name="Bilješka 3 3 2 2 3 3" xfId="17018"/>
    <cellStyle name="Bilješka 3 3 2 2 3 3 2" xfId="37729"/>
    <cellStyle name="Bilješka 3 3 2 2 3 3 3" xfId="52147"/>
    <cellStyle name="Bilješka 3 3 2 2 3 4" xfId="24702"/>
    <cellStyle name="Bilješka 3 3 2 2 3 4 2" xfId="54473"/>
    <cellStyle name="Bilješka 3 3 2 2 3 5" xfId="37727"/>
    <cellStyle name="Bilješka 3 3 2 2 3 5 2" xfId="57663"/>
    <cellStyle name="Bilješka 3 3 2 2 3 6" xfId="47539"/>
    <cellStyle name="Bilješka 3 3 2 2 4" xfId="10201"/>
    <cellStyle name="Bilješka 3 3 2 2 4 2" xfId="17776"/>
    <cellStyle name="Bilješka 3 3 2 2 4 2 2" xfId="37731"/>
    <cellStyle name="Bilješka 3 3 2 2 4 2 3" xfId="53193"/>
    <cellStyle name="Bilješka 3 3 2 2 4 3" xfId="25895"/>
    <cellStyle name="Bilješka 3 3 2 2 4 3 2" xfId="55522"/>
    <cellStyle name="Bilješka 3 3 2 2 4 4" xfId="37730"/>
    <cellStyle name="Bilješka 3 3 2 2 4 4 2" xfId="58703"/>
    <cellStyle name="Bilješka 3 3 2 2 4 5" xfId="49202"/>
    <cellStyle name="Bilješka 3 3 2 2 5" xfId="10536"/>
    <cellStyle name="Bilješka 3 3 2 2 5 2" xfId="18077"/>
    <cellStyle name="Bilješka 3 3 2 2 5 2 2" xfId="37733"/>
    <cellStyle name="Bilješka 3 3 2 2 5 3" xfId="26193"/>
    <cellStyle name="Bilješka 3 3 2 2 5 4" xfId="37732"/>
    <cellStyle name="Bilješka 3 3 2 2 5 5" xfId="50869"/>
    <cellStyle name="Bilješka 3 3 2 2 6" xfId="11853"/>
    <cellStyle name="Bilješka 3 3 2 2 6 2" xfId="19368"/>
    <cellStyle name="Bilješka 3 3 2 2 6 2 2" xfId="37735"/>
    <cellStyle name="Bilješka 3 3 2 2 6 3" xfId="27494"/>
    <cellStyle name="Bilješka 3 3 2 2 6 4" xfId="37734"/>
    <cellStyle name="Bilješka 3 3 2 2 6 5" xfId="56626"/>
    <cellStyle name="Bilješka 3 3 2 2 7" xfId="12747"/>
    <cellStyle name="Bilješka 3 3 2 2 7 2" xfId="20251"/>
    <cellStyle name="Bilješka 3 3 2 2 7 2 2" xfId="37737"/>
    <cellStyle name="Bilješka 3 3 2 2 7 3" xfId="28378"/>
    <cellStyle name="Bilješka 3 3 2 2 7 4" xfId="37736"/>
    <cellStyle name="Bilješka 3 3 2 2 8" xfId="13773"/>
    <cellStyle name="Bilješka 3 3 2 2 8 2" xfId="21237"/>
    <cellStyle name="Bilješka 3 3 2 2 8 2 2" xfId="37739"/>
    <cellStyle name="Bilješka 3 3 2 2 8 3" xfId="29393"/>
    <cellStyle name="Bilješka 3 3 2 2 8 4" xfId="37738"/>
    <cellStyle name="Bilješka 3 3 2 2 9" xfId="11270"/>
    <cellStyle name="Bilješka 3 3 2 2 9 2" xfId="18794"/>
    <cellStyle name="Bilješka 3 3 2 2 9 2 2" xfId="37741"/>
    <cellStyle name="Bilješka 3 3 2 2 9 3" xfId="26918"/>
    <cellStyle name="Bilješka 3 3 2 2 9 4" xfId="37740"/>
    <cellStyle name="Bilješka 3 3 2 2_Hotel Fortuna" xfId="49444"/>
    <cellStyle name="Bilješka 3 3 2 3" xfId="7948"/>
    <cellStyle name="Bilješka 3 3 2 3 10" xfId="23261"/>
    <cellStyle name="Bilješka 3 3 2 3 11" xfId="23884"/>
    <cellStyle name="Bilješka 3 3 2 3 12" xfId="37742"/>
    <cellStyle name="Bilješka 3 3 2 3 13" xfId="46569"/>
    <cellStyle name="Bilješka 3 3 2 3 2" xfId="9126"/>
    <cellStyle name="Bilješka 3 3 2 3 2 2" xfId="16521"/>
    <cellStyle name="Bilješka 3 3 2 3 2 2 2" xfId="37744"/>
    <cellStyle name="Bilješka 3 3 2 3 2 2 2 2" xfId="53198"/>
    <cellStyle name="Bilješka 3 3 2 3 2 2 3" xfId="55527"/>
    <cellStyle name="Bilješka 3 3 2 3 2 2 4" xfId="58708"/>
    <cellStyle name="Bilješka 3 3 2 3 2 2 5" xfId="47323"/>
    <cellStyle name="Bilješka 3 3 2 3 2 3" xfId="22564"/>
    <cellStyle name="Bilješka 3 3 2 3 2 4" xfId="24839"/>
    <cellStyle name="Bilješka 3 3 2 3 2 4 2" xfId="47661"/>
    <cellStyle name="Bilješka 3 3 2 3 2 5" xfId="37743"/>
    <cellStyle name="Bilješka 3 3 2 3 2 5 2" xfId="49340"/>
    <cellStyle name="Bilješka 3 3 2 3 2 6" xfId="54610"/>
    <cellStyle name="Bilješka 3 3 2 3 2 7" xfId="57800"/>
    <cellStyle name="Bilješka 3 3 2 3 2 8" xfId="47214"/>
    <cellStyle name="Bilješka 3 3 2 3 2 9" xfId="60280"/>
    <cellStyle name="Bilješka 3 3 2 3 2_Hotel Fortuna" xfId="50031"/>
    <cellStyle name="Bilješka 3 3 2 3 3" xfId="10350"/>
    <cellStyle name="Bilješka 3 3 2 3 3 2" xfId="15851"/>
    <cellStyle name="Bilješka 3 3 2 3 3 2 2" xfId="37746"/>
    <cellStyle name="Bilješka 3 3 2 3 3 2 2 2" xfId="55528"/>
    <cellStyle name="Bilješka 3 3 2 3 3 2 3" xfId="58709"/>
    <cellStyle name="Bilješka 3 3 2 3 3 2 4" xfId="53199"/>
    <cellStyle name="Bilješka 3 3 2 3 3 3" xfId="23826"/>
    <cellStyle name="Bilješka 3 3 2 3 3 3 2" xfId="51614"/>
    <cellStyle name="Bilješka 3 3 2 3 3 4" xfId="24169"/>
    <cellStyle name="Bilješka 3 3 2 3 3 4 2" xfId="53940"/>
    <cellStyle name="Bilješka 3 3 2 3 3 5" xfId="37745"/>
    <cellStyle name="Bilješka 3 3 2 3 3 5 2" xfId="57130"/>
    <cellStyle name="Bilješka 3 3 2 3 3 6" xfId="48128"/>
    <cellStyle name="Bilješka 3 3 2 3 3 7" xfId="60027"/>
    <cellStyle name="Bilješka 3 3 2 3 4" xfId="10306"/>
    <cellStyle name="Bilješka 3 3 2 3 4 2" xfId="17865"/>
    <cellStyle name="Bilješka 3 3 2 3 4 2 2" xfId="37748"/>
    <cellStyle name="Bilješka 3 3 2 3 4 2 3" xfId="53197"/>
    <cellStyle name="Bilješka 3 3 2 3 4 3" xfId="25983"/>
    <cellStyle name="Bilješka 3 3 2 3 4 3 2" xfId="55526"/>
    <cellStyle name="Bilješka 3 3 2 3 4 4" xfId="37747"/>
    <cellStyle name="Bilješka 3 3 2 3 4 4 2" xfId="58707"/>
    <cellStyle name="Bilješka 3 3 2 3 4 5" xfId="48667"/>
    <cellStyle name="Bilješka 3 3 2 3 5" xfId="11809"/>
    <cellStyle name="Bilješka 3 3 2 3 5 2" xfId="19324"/>
    <cellStyle name="Bilješka 3 3 2 3 5 2 2" xfId="37750"/>
    <cellStyle name="Bilješka 3 3 2 3 5 3" xfId="27450"/>
    <cellStyle name="Bilješka 3 3 2 3 5 4" xfId="37749"/>
    <cellStyle name="Bilješka 3 3 2 3 5 5" xfId="50488"/>
    <cellStyle name="Bilješka 3 3 2 3 6" xfId="12703"/>
    <cellStyle name="Bilješka 3 3 2 3 6 2" xfId="20207"/>
    <cellStyle name="Bilješka 3 3 2 3 6 2 2" xfId="37752"/>
    <cellStyle name="Bilješka 3 3 2 3 6 3" xfId="28334"/>
    <cellStyle name="Bilješka 3 3 2 3 6 4" xfId="37751"/>
    <cellStyle name="Bilješka 3 3 2 3 6 5" xfId="56582"/>
    <cellStyle name="Bilješka 3 3 2 3 7" xfId="13918"/>
    <cellStyle name="Bilješka 3 3 2 3 7 2" xfId="21380"/>
    <cellStyle name="Bilješka 3 3 2 3 7 2 2" xfId="37754"/>
    <cellStyle name="Bilješka 3 3 2 3 7 3" xfId="29536"/>
    <cellStyle name="Bilješka 3 3 2 3 7 4" xfId="37753"/>
    <cellStyle name="Bilješka 3 3 2 3 8" xfId="14644"/>
    <cellStyle name="Bilješka 3 3 2 3 8 2" xfId="22020"/>
    <cellStyle name="Bilješka 3 3 2 3 8 2 2" xfId="37756"/>
    <cellStyle name="Bilješka 3 3 2 3 8 3" xfId="30251"/>
    <cellStyle name="Bilješka 3 3 2 3 8 4" xfId="37755"/>
    <cellStyle name="Bilješka 3 3 2 3 9" xfId="15497"/>
    <cellStyle name="Bilješka 3 3 2 3 9 2" xfId="31094"/>
    <cellStyle name="Bilješka 3 3 2 3 9 3" xfId="37757"/>
    <cellStyle name="Bilješka 3 3 2 3_Hotel Fortuna" xfId="49661"/>
    <cellStyle name="Bilješka 3 3 2 4" xfId="8928"/>
    <cellStyle name="Bilješka 3 3 2 4 2" xfId="16128"/>
    <cellStyle name="Bilješka 3 3 2 4 2 2" xfId="37759"/>
    <cellStyle name="Bilješka 3 3 2 4 2 2 2" xfId="55529"/>
    <cellStyle name="Bilješka 3 3 2 4 2 3" xfId="58710"/>
    <cellStyle name="Bilješka 3 3 2 4 2 4" xfId="53200"/>
    <cellStyle name="Bilješka 3 3 2 4 3" xfId="16909"/>
    <cellStyle name="Bilješka 3 3 2 4 3 2" xfId="37760"/>
    <cellStyle name="Bilješka 3 3 2 4 3 3" xfId="51891"/>
    <cellStyle name="Bilješka 3 3 2 4 4" xfId="24446"/>
    <cellStyle name="Bilješka 3 3 2 4 4 2" xfId="54217"/>
    <cellStyle name="Bilješka 3 3 2 4 5" xfId="37758"/>
    <cellStyle name="Bilješka 3 3 2 4 5 2" xfId="57407"/>
    <cellStyle name="Bilješka 3 3 2 4 6" xfId="47730"/>
    <cellStyle name="Bilješka 3 3 2 5" xfId="9667"/>
    <cellStyle name="Bilješka 3 3 2 5 2" xfId="17293"/>
    <cellStyle name="Bilješka 3 3 2 5 2 2" xfId="37762"/>
    <cellStyle name="Bilješka 3 3 2 5 2 3" xfId="53192"/>
    <cellStyle name="Bilješka 3 3 2 5 3" xfId="25419"/>
    <cellStyle name="Bilješka 3 3 2 5 3 2" xfId="55521"/>
    <cellStyle name="Bilješka 3 3 2 5 4" xfId="37761"/>
    <cellStyle name="Bilješka 3 3 2 5 4 2" xfId="58702"/>
    <cellStyle name="Bilješka 3 3 2 5 5" xfId="48944"/>
    <cellStyle name="Bilješka 3 3 2 6" xfId="10949"/>
    <cellStyle name="Bilješka 3 3 2 6 2" xfId="18480"/>
    <cellStyle name="Bilješka 3 3 2 6 2 2" xfId="37764"/>
    <cellStyle name="Bilješka 3 3 2 6 3" xfId="26599"/>
    <cellStyle name="Bilješka 3 3 2 6 4" xfId="37763"/>
    <cellStyle name="Bilješka 3 3 2 6 5" xfId="52324"/>
    <cellStyle name="Bilješka 3 3 2 7" xfId="11611"/>
    <cellStyle name="Bilješka 3 3 2 7 2" xfId="19126"/>
    <cellStyle name="Bilješka 3 3 2 7 2 2" xfId="37766"/>
    <cellStyle name="Bilješka 3 3 2 7 3" xfId="27255"/>
    <cellStyle name="Bilješka 3 3 2 7 4" xfId="37765"/>
    <cellStyle name="Bilješka 3 3 2 7 5" xfId="56299"/>
    <cellStyle name="Bilješka 3 3 2 8" xfId="12505"/>
    <cellStyle name="Bilješka 3 3 2 8 2" xfId="20009"/>
    <cellStyle name="Bilješka 3 3 2 8 2 2" xfId="37768"/>
    <cellStyle name="Bilješka 3 3 2 8 3" xfId="28139"/>
    <cellStyle name="Bilješka 3 3 2 8 4" xfId="37767"/>
    <cellStyle name="Bilješka 3 3 2 9" xfId="13241"/>
    <cellStyle name="Bilješka 3 3 2 9 2" xfId="20721"/>
    <cellStyle name="Bilješka 3 3 2 9 2 2" xfId="37770"/>
    <cellStyle name="Bilješka 3 3 2 9 3" xfId="28867"/>
    <cellStyle name="Bilješka 3 3 2 9 4" xfId="37769"/>
    <cellStyle name="Bilješka 3 3 2_Hotel Fortuna" xfId="49858"/>
    <cellStyle name="Bilješka 3 3 3" xfId="8230"/>
    <cellStyle name="Bilješka 3 3 3 10" xfId="23605"/>
    <cellStyle name="Bilješka 3 3 3 11" xfId="22394"/>
    <cellStyle name="Bilješka 3 3 3 12" xfId="37771"/>
    <cellStyle name="Bilješka 3 3 3 13" xfId="47023"/>
    <cellStyle name="Bilješka 3 3 3 14" xfId="59890"/>
    <cellStyle name="Bilješka 3 3 3 2" xfId="9408"/>
    <cellStyle name="Bilješka 3 3 3 2 2" xfId="16323"/>
    <cellStyle name="Bilješka 3 3 3 2 2 2" xfId="37773"/>
    <cellStyle name="Bilješka 3 3 3 2 2 2 2" xfId="55531"/>
    <cellStyle name="Bilješka 3 3 3 2 2 3" xfId="58712"/>
    <cellStyle name="Bilješka 3 3 3 2 2 4" xfId="53202"/>
    <cellStyle name="Bilješka 3 3 3 2 3" xfId="22201"/>
    <cellStyle name="Bilješka 3 3 3 2 3 2" xfId="52086"/>
    <cellStyle name="Bilješka 3 3 3 2 4" xfId="24641"/>
    <cellStyle name="Bilješka 3 3 3 2 4 2" xfId="54412"/>
    <cellStyle name="Bilješka 3 3 3 2 5" xfId="37772"/>
    <cellStyle name="Bilješka 3 3 3 2 5 2" xfId="57602"/>
    <cellStyle name="Bilješka 3 3 3 2 6" xfId="60201"/>
    <cellStyle name="Bilješka 3 3 3 3" xfId="10210"/>
    <cellStyle name="Bilješka 3 3 3 3 2" xfId="17784"/>
    <cellStyle name="Bilješka 3 3 3 3 2 2" xfId="37775"/>
    <cellStyle name="Bilješka 3 3 3 3 2 3" xfId="53201"/>
    <cellStyle name="Bilješka 3 3 3 3 3" xfId="25903"/>
    <cellStyle name="Bilješka 3 3 3 3 3 2" xfId="55530"/>
    <cellStyle name="Bilješka 3 3 3 3 4" xfId="37774"/>
    <cellStyle name="Bilješka 3 3 3 3 4 2" xfId="58711"/>
    <cellStyle name="Bilješka 3 3 3 4" xfId="11204"/>
    <cellStyle name="Bilješka 3 3 3 4 2" xfId="18731"/>
    <cellStyle name="Bilješka 3 3 3 4 2 2" xfId="37777"/>
    <cellStyle name="Bilješka 3 3 3 4 3" xfId="26853"/>
    <cellStyle name="Bilješka 3 3 3 4 4" xfId="37776"/>
    <cellStyle name="Bilješka 3 3 3 4 5" xfId="48167"/>
    <cellStyle name="Bilješka 3 3 3 5" xfId="12091"/>
    <cellStyle name="Bilješka 3 3 3 5 2" xfId="19606"/>
    <cellStyle name="Bilješka 3 3 3 5 2 2" xfId="37779"/>
    <cellStyle name="Bilješka 3 3 3 5 3" xfId="27729"/>
    <cellStyle name="Bilješka 3 3 3 5 4" xfId="37778"/>
    <cellStyle name="Bilješka 3 3 3 5 5" xfId="49141"/>
    <cellStyle name="Bilješka 3 3 3 6" xfId="12985"/>
    <cellStyle name="Bilješka 3 3 3 6 2" xfId="20489"/>
    <cellStyle name="Bilješka 3 3 3 6 2 2" xfId="37781"/>
    <cellStyle name="Bilješka 3 3 3 6 3" xfId="28613"/>
    <cellStyle name="Bilješka 3 3 3 6 4" xfId="37780"/>
    <cellStyle name="Bilješka 3 3 3 6 5" xfId="50724"/>
    <cellStyle name="Bilješka 3 3 3 7" xfId="13782"/>
    <cellStyle name="Bilješka 3 3 3 7 2" xfId="21246"/>
    <cellStyle name="Bilješka 3 3 3 7 2 2" xfId="37783"/>
    <cellStyle name="Bilješka 3 3 3 7 3" xfId="29402"/>
    <cellStyle name="Bilješka 3 3 3 7 4" xfId="37782"/>
    <cellStyle name="Bilješka 3 3 3 7 5" xfId="56864"/>
    <cellStyle name="Bilješka 3 3 3 8" xfId="14106"/>
    <cellStyle name="Bilješka 3 3 3 8 2" xfId="21537"/>
    <cellStyle name="Bilješka 3 3 3 8 2 2" xfId="37785"/>
    <cellStyle name="Bilješka 3 3 3 8 3" xfId="29722"/>
    <cellStyle name="Bilješka 3 3 3 8 4" xfId="37784"/>
    <cellStyle name="Bilješka 3 3 3 9" xfId="14871"/>
    <cellStyle name="Bilješka 3 3 3 9 2" xfId="30477"/>
    <cellStyle name="Bilješka 3 3 3 9 3" xfId="37786"/>
    <cellStyle name="Bilješka 3 3 3_Hotel Fortuna" xfId="49741"/>
    <cellStyle name="Bilješka 3 3 4" xfId="8762"/>
    <cellStyle name="Bilješka 3 3 4 2" xfId="15770"/>
    <cellStyle name="Bilješka 3 3 4 2 2" xfId="37788"/>
    <cellStyle name="Bilješka 3 3 4 2 2 2" xfId="55532"/>
    <cellStyle name="Bilješka 3 3 4 2 3" xfId="58713"/>
    <cellStyle name="Bilješka 3 3 4 2 4" xfId="53203"/>
    <cellStyle name="Bilješka 3 3 4 3" xfId="16646"/>
    <cellStyle name="Bilješka 3 3 4 3 2" xfId="37789"/>
    <cellStyle name="Bilješka 3 3 4 3 3" xfId="51533"/>
    <cellStyle name="Bilješka 3 3 4 4" xfId="24088"/>
    <cellStyle name="Bilješka 3 3 4 4 2" xfId="50465"/>
    <cellStyle name="Bilješka 3 3 4 5" xfId="37787"/>
    <cellStyle name="Bilješka 3 3 4 5 2" xfId="57049"/>
    <cellStyle name="Bilješka 3 3 4 6" xfId="48096"/>
    <cellStyle name="Bilješka 3 3 5" xfId="9778"/>
    <cellStyle name="Bilješka 3 3 5 2" xfId="17396"/>
    <cellStyle name="Bilješka 3 3 5 2 2" xfId="37791"/>
    <cellStyle name="Bilješka 3 3 5 2 3" xfId="53191"/>
    <cellStyle name="Bilješka 3 3 5 3" xfId="25521"/>
    <cellStyle name="Bilješka 3 3 5 3 2" xfId="55520"/>
    <cellStyle name="Bilješka 3 3 5 4" xfId="37790"/>
    <cellStyle name="Bilješka 3 3 5 4 2" xfId="58701"/>
    <cellStyle name="Bilješka 3 3 5 5" xfId="48585"/>
    <cellStyle name="Bilješka 3 3 6" xfId="11027"/>
    <cellStyle name="Bilješka 3 3 6 2" xfId="18558"/>
    <cellStyle name="Bilješka 3 3 6 2 2" xfId="37793"/>
    <cellStyle name="Bilješka 3 3 6 3" xfId="26676"/>
    <cellStyle name="Bilješka 3 3 6 4" xfId="37792"/>
    <cellStyle name="Bilješka 3 3 6 5" xfId="51387"/>
    <cellStyle name="Bilješka 3 3 7" xfId="11446"/>
    <cellStyle name="Bilješka 3 3 7 2" xfId="18961"/>
    <cellStyle name="Bilješka 3 3 7 2 2" xfId="37795"/>
    <cellStyle name="Bilješka 3 3 7 3" xfId="27092"/>
    <cellStyle name="Bilješka 3 3 7 4" xfId="37794"/>
    <cellStyle name="Bilješka 3 3 7 5" xfId="56464"/>
    <cellStyle name="Bilješka 3 3 8" xfId="12339"/>
    <cellStyle name="Bilješka 3 3 8 2" xfId="19844"/>
    <cellStyle name="Bilješka 3 3 8 2 2" xfId="37797"/>
    <cellStyle name="Bilješka 3 3 8 3" xfId="27975"/>
    <cellStyle name="Bilješka 3 3 8 4" xfId="37796"/>
    <cellStyle name="Bilješka 3 3 9" xfId="13352"/>
    <cellStyle name="Bilješka 3 3 9 2" xfId="20828"/>
    <cellStyle name="Bilješka 3 3 9 2 2" xfId="37799"/>
    <cellStyle name="Bilješka 3 3 9 3" xfId="28977"/>
    <cellStyle name="Bilješka 3 3 9 4" xfId="37798"/>
    <cellStyle name="Bilješka 3 3_Hotel Fortuna" xfId="50421"/>
    <cellStyle name="Bilješka 3 4" xfId="8383"/>
    <cellStyle name="Bilješka 3 4 2" xfId="17115"/>
    <cellStyle name="Bilješka 3 4 2 2" xfId="37801"/>
    <cellStyle name="Bilješka 3 4 2 3" xfId="53180"/>
    <cellStyle name="Bilješka 3 4 3" xfId="24974"/>
    <cellStyle name="Bilješka 3 4 3 2" xfId="55509"/>
    <cellStyle name="Bilješka 3 4 4" xfId="37800"/>
    <cellStyle name="Bilješka 3 4 4 2" xfId="58690"/>
    <cellStyle name="Bilješka 3 4 5" xfId="47556"/>
    <cellStyle name="Bilješka 3 5" xfId="8422"/>
    <cellStyle name="Bilješka 3 5 2" xfId="15637"/>
    <cellStyle name="Bilješka 3 5 2 2" xfId="37803"/>
    <cellStyle name="Bilješka 3 5 3" xfId="25012"/>
    <cellStyle name="Bilješka 3 5 4" xfId="37802"/>
    <cellStyle name="Bilješka 3 5 5" xfId="48448"/>
    <cellStyle name="Bilješka 3 6" xfId="8482"/>
    <cellStyle name="Bilješka 3 6 2" xfId="16686"/>
    <cellStyle name="Bilješka 3 6 2 2" xfId="37805"/>
    <cellStyle name="Bilješka 3 6 3" xfId="25071"/>
    <cellStyle name="Bilješka 3 6 4" xfId="37804"/>
    <cellStyle name="Bilješka 3 6 5" xfId="50593"/>
    <cellStyle name="Bilješka 3 7" xfId="10144"/>
    <cellStyle name="Bilješka 3 7 2" xfId="17722"/>
    <cellStyle name="Bilješka 3 7 2 2" xfId="37807"/>
    <cellStyle name="Bilješka 3 7 3" xfId="25843"/>
    <cellStyle name="Bilješka 3 7 4" xfId="37806"/>
    <cellStyle name="Bilješka 3 7 5" xfId="56509"/>
    <cellStyle name="Bilješka 3 8" xfId="8664"/>
    <cellStyle name="Bilješka 3 8 2" xfId="17064"/>
    <cellStyle name="Bilješka 3 8 2 2" xfId="37809"/>
    <cellStyle name="Bilješka 3 8 3" xfId="25249"/>
    <cellStyle name="Bilješka 3 8 4" xfId="37808"/>
    <cellStyle name="Bilješka 3 9" xfId="10401"/>
    <cellStyle name="Bilješka 3 9 2" xfId="17945"/>
    <cellStyle name="Bilješka 3 9 2 2" xfId="37811"/>
    <cellStyle name="Bilješka 3 9 3" xfId="26062"/>
    <cellStyle name="Bilješka 3 9 4" xfId="37810"/>
    <cellStyle name="Bilješka 3_Hotel Fortuna" xfId="50261"/>
    <cellStyle name="Bilješka 30" xfId="2418"/>
    <cellStyle name="Bilješka 30 10" xfId="10358"/>
    <cellStyle name="Bilješka 30 10 2" xfId="17908"/>
    <cellStyle name="Bilješka 30 10 2 2" xfId="37814"/>
    <cellStyle name="Bilješka 30 10 3" xfId="26025"/>
    <cellStyle name="Bilješka 30 10 4" xfId="37813"/>
    <cellStyle name="Bilješka 30 11" xfId="8504"/>
    <cellStyle name="Bilješka 30 11 2" xfId="15582"/>
    <cellStyle name="Bilješka 30 11 2 2" xfId="37816"/>
    <cellStyle name="Bilješka 30 11 3" xfId="25092"/>
    <cellStyle name="Bilješka 30 11 4" xfId="37815"/>
    <cellStyle name="Bilješka 30 12" xfId="14515"/>
    <cellStyle name="Bilješka 30 12 2" xfId="30125"/>
    <cellStyle name="Bilješka 30 12 3" xfId="37817"/>
    <cellStyle name="Bilješka 30 13" xfId="22462"/>
    <cellStyle name="Bilješka 30 13 2" xfId="37818"/>
    <cellStyle name="Bilješka 30 14" xfId="37812"/>
    <cellStyle name="Bilješka 30 15" xfId="45938"/>
    <cellStyle name="Bilješka 30 16" xfId="59389"/>
    <cellStyle name="Bilješka 30 17" xfId="6927"/>
    <cellStyle name="Bilješka 30 2" xfId="7464"/>
    <cellStyle name="Bilješka 30 2 10" xfId="12215"/>
    <cellStyle name="Bilješka 30 2 10 2" xfId="19730"/>
    <cellStyle name="Bilješka 30 2 10 2 2" xfId="37821"/>
    <cellStyle name="Bilješka 30 2 10 3" xfId="27852"/>
    <cellStyle name="Bilješka 30 2 10 4" xfId="37820"/>
    <cellStyle name="Bilješka 30 2 11" xfId="10185"/>
    <cellStyle name="Bilješka 30 2 11 2" xfId="17761"/>
    <cellStyle name="Bilješka 30 2 11 2 2" xfId="37823"/>
    <cellStyle name="Bilješka 30 2 11 3" xfId="25880"/>
    <cellStyle name="Bilješka 30 2 11 4" xfId="37822"/>
    <cellStyle name="Bilješka 30 2 12" xfId="13757"/>
    <cellStyle name="Bilješka 30 2 12 2" xfId="21222"/>
    <cellStyle name="Bilješka 30 2 12 2 2" xfId="37825"/>
    <cellStyle name="Bilješka 30 2 12 3" xfId="29377"/>
    <cellStyle name="Bilješka 30 2 12 4" xfId="37824"/>
    <cellStyle name="Bilješka 30 2 13" xfId="14934"/>
    <cellStyle name="Bilješka 30 2 13 2" xfId="30539"/>
    <cellStyle name="Bilješka 30 2 13 3" xfId="37826"/>
    <cellStyle name="Bilješka 30 2 14" xfId="22276"/>
    <cellStyle name="Bilješka 30 2 15" xfId="37819"/>
    <cellStyle name="Bilješka 30 2 16" xfId="59424"/>
    <cellStyle name="Bilješka 30 2 2" xfId="7650"/>
    <cellStyle name="Bilješka 30 2 2 10" xfId="15483"/>
    <cellStyle name="Bilješka 30 2 2 10 2" xfId="31081"/>
    <cellStyle name="Bilješka 30 2 2 10 3" xfId="37828"/>
    <cellStyle name="Bilješka 30 2 2 11" xfId="22544"/>
    <cellStyle name="Bilješka 30 2 2 12" xfId="37827"/>
    <cellStyle name="Bilješka 30 2 2 13" xfId="46738"/>
    <cellStyle name="Bilješka 30 2 2 14" xfId="59528"/>
    <cellStyle name="Bilješka 30 2 2 2" xfId="8104"/>
    <cellStyle name="Bilješka 30 2 2 2 10" xfId="23341"/>
    <cellStyle name="Bilješka 30 2 2 2 11" xfId="22454"/>
    <cellStyle name="Bilješka 30 2 2 2 12" xfId="37829"/>
    <cellStyle name="Bilješka 30 2 2 2 13" xfId="46904"/>
    <cellStyle name="Bilješka 30 2 2 2 14" xfId="59830"/>
    <cellStyle name="Bilješka 30 2 2 2 2" xfId="9282"/>
    <cellStyle name="Bilješka 30 2 2 2 2 2" xfId="16197"/>
    <cellStyle name="Bilješka 30 2 2 2 2 2 2" xfId="37831"/>
    <cellStyle name="Bilješka 30 2 2 2 2 2 2 2" xfId="55537"/>
    <cellStyle name="Bilješka 30 2 2 2 2 2 3" xfId="58718"/>
    <cellStyle name="Bilješka 30 2 2 2 2 2 4" xfId="53208"/>
    <cellStyle name="Bilješka 30 2 2 2 2 3" xfId="23707"/>
    <cellStyle name="Bilješka 30 2 2 2 2 3 2" xfId="51960"/>
    <cellStyle name="Bilješka 30 2 2 2 2 4" xfId="24515"/>
    <cellStyle name="Bilješka 30 2 2 2 2 4 2" xfId="54286"/>
    <cellStyle name="Bilješka 30 2 2 2 2 5" xfId="37830"/>
    <cellStyle name="Bilješka 30 2 2 2 2 5 2" xfId="57476"/>
    <cellStyle name="Bilješka 30 2 2 2 2 6" xfId="60111"/>
    <cellStyle name="Bilješka 30 2 2 2 3" xfId="9703"/>
    <cellStyle name="Bilješka 30 2 2 2 3 2" xfId="17328"/>
    <cellStyle name="Bilješka 30 2 2 2 3 2 2" xfId="37833"/>
    <cellStyle name="Bilješka 30 2 2 2 3 2 3" xfId="53207"/>
    <cellStyle name="Bilješka 30 2 2 2 3 3" xfId="25454"/>
    <cellStyle name="Bilješka 30 2 2 2 3 3 2" xfId="55536"/>
    <cellStyle name="Bilješka 30 2 2 2 3 4" xfId="37832"/>
    <cellStyle name="Bilješka 30 2 2 2 3 4 2" xfId="58717"/>
    <cellStyle name="Bilješka 30 2 2 2 4" xfId="10288"/>
    <cellStyle name="Bilješka 30 2 2 2 4 2" xfId="17848"/>
    <cellStyle name="Bilješka 30 2 2 2 4 2 2" xfId="37835"/>
    <cellStyle name="Bilješka 30 2 2 2 4 3" xfId="25966"/>
    <cellStyle name="Bilješka 30 2 2 2 4 4" xfId="37834"/>
    <cellStyle name="Bilješka 30 2 2 2 4 5" xfId="47586"/>
    <cellStyle name="Bilješka 30 2 2 2 5" xfId="11965"/>
    <cellStyle name="Bilješka 30 2 2 2 5 2" xfId="19480"/>
    <cellStyle name="Bilješka 30 2 2 2 5 2 2" xfId="37837"/>
    <cellStyle name="Bilješka 30 2 2 2 5 3" xfId="27604"/>
    <cellStyle name="Bilješka 30 2 2 2 5 4" xfId="37836"/>
    <cellStyle name="Bilješka 30 2 2 2 5 5" xfId="49014"/>
    <cellStyle name="Bilješka 30 2 2 2 6" xfId="12859"/>
    <cellStyle name="Bilješka 30 2 2 2 6 2" xfId="20363"/>
    <cellStyle name="Bilješka 30 2 2 2 6 2 2" xfId="37839"/>
    <cellStyle name="Bilješka 30 2 2 2 6 3" xfId="28488"/>
    <cellStyle name="Bilješka 30 2 2 2 6 4" xfId="37838"/>
    <cellStyle name="Bilješka 30 2 2 2 6 5" xfId="51395"/>
    <cellStyle name="Bilješka 30 2 2 2 7" xfId="13277"/>
    <cellStyle name="Bilješka 30 2 2 2 7 2" xfId="20753"/>
    <cellStyle name="Bilješka 30 2 2 2 7 2 2" xfId="37841"/>
    <cellStyle name="Bilješka 30 2 2 2 7 3" xfId="28903"/>
    <cellStyle name="Bilješka 30 2 2 2 7 4" xfId="37840"/>
    <cellStyle name="Bilješka 30 2 2 2 7 5" xfId="56738"/>
    <cellStyle name="Bilješka 30 2 2 2 8" xfId="14061"/>
    <cellStyle name="Bilješka 30 2 2 2 8 2" xfId="21499"/>
    <cellStyle name="Bilješka 30 2 2 2 8 2 2" xfId="37843"/>
    <cellStyle name="Bilješka 30 2 2 2 8 3" xfId="29678"/>
    <cellStyle name="Bilješka 30 2 2 2 8 4" xfId="37842"/>
    <cellStyle name="Bilješka 30 2 2 2 9" xfId="13134"/>
    <cellStyle name="Bilješka 30 2 2 2 9 2" xfId="28761"/>
    <cellStyle name="Bilješka 30 2 2 2 9 3" xfId="37844"/>
    <cellStyle name="Bilješka 30 2 2 2_Hotel Fortuna" xfId="50241"/>
    <cellStyle name="Bilješka 30 2 2 3" xfId="8827"/>
    <cellStyle name="Bilješka 30 2 2 3 2" xfId="16028"/>
    <cellStyle name="Bilješka 30 2 2 3 2 2" xfId="37846"/>
    <cellStyle name="Bilješka 30 2 2 3 2 2 2" xfId="55538"/>
    <cellStyle name="Bilješka 30 2 2 3 2 3" xfId="58719"/>
    <cellStyle name="Bilješka 30 2 2 3 2 4" xfId="53209"/>
    <cellStyle name="Bilješka 30 2 2 3 3" xfId="16810"/>
    <cellStyle name="Bilješka 30 2 2 3 3 2" xfId="37847"/>
    <cellStyle name="Bilješka 30 2 2 3 3 3" xfId="51791"/>
    <cellStyle name="Bilješka 30 2 2 3 4" xfId="24346"/>
    <cellStyle name="Bilješka 30 2 2 3 4 2" xfId="54117"/>
    <cellStyle name="Bilješka 30 2 2 3 5" xfId="37845"/>
    <cellStyle name="Bilješka 30 2 2 3 5 2" xfId="57307"/>
    <cellStyle name="Bilješka 30 2 2 3 6" xfId="47775"/>
    <cellStyle name="Bilješka 30 2 2 4" xfId="9845"/>
    <cellStyle name="Bilješka 30 2 2 4 2" xfId="17456"/>
    <cellStyle name="Bilješka 30 2 2 4 2 2" xfId="37849"/>
    <cellStyle name="Bilješka 30 2 2 4 2 3" xfId="53206"/>
    <cellStyle name="Bilješka 30 2 2 4 3" xfId="25581"/>
    <cellStyle name="Bilješka 30 2 2 4 3 2" xfId="55535"/>
    <cellStyle name="Bilješka 30 2 2 4 4" xfId="37848"/>
    <cellStyle name="Bilješka 30 2 2 4 4 2" xfId="58716"/>
    <cellStyle name="Bilješka 30 2 2 4 5" xfId="48844"/>
    <cellStyle name="Bilješka 30 2 2 5" xfId="11152"/>
    <cellStyle name="Bilješka 30 2 2 5 2" xfId="18679"/>
    <cellStyle name="Bilješka 30 2 2 5 2 2" xfId="37851"/>
    <cellStyle name="Bilješka 30 2 2 5 3" xfId="26801"/>
    <cellStyle name="Bilješka 30 2 2 5 4" xfId="37850"/>
    <cellStyle name="Bilješka 30 2 2 5 5" xfId="51322"/>
    <cellStyle name="Bilješka 30 2 2 6" xfId="11511"/>
    <cellStyle name="Bilješka 30 2 2 6 2" xfId="19026"/>
    <cellStyle name="Bilješka 30 2 2 6 2 2" xfId="37853"/>
    <cellStyle name="Bilješka 30 2 2 6 3" xfId="27156"/>
    <cellStyle name="Bilješka 30 2 2 6 4" xfId="37852"/>
    <cellStyle name="Bilješka 30 2 2 6 5" xfId="56407"/>
    <cellStyle name="Bilješka 30 2 2 7" xfId="12404"/>
    <cellStyle name="Bilješka 30 2 2 7 2" xfId="19909"/>
    <cellStyle name="Bilješka 30 2 2 7 2 2" xfId="37855"/>
    <cellStyle name="Bilješka 30 2 2 7 3" xfId="28039"/>
    <cellStyle name="Bilješka 30 2 2 7 4" xfId="37854"/>
    <cellStyle name="Bilješka 30 2 2 8" xfId="13418"/>
    <cellStyle name="Bilješka 30 2 2 8 2" xfId="20891"/>
    <cellStyle name="Bilješka 30 2 2 8 2 2" xfId="37857"/>
    <cellStyle name="Bilješka 30 2 2 8 3" xfId="29043"/>
    <cellStyle name="Bilješka 30 2 2 8 4" xfId="37856"/>
    <cellStyle name="Bilješka 30 2 2 9" xfId="14492"/>
    <cellStyle name="Bilješka 30 2 2 9 2" xfId="21888"/>
    <cellStyle name="Bilješka 30 2 2 9 2 2" xfId="37859"/>
    <cellStyle name="Bilješka 30 2 2 9 3" xfId="30102"/>
    <cellStyle name="Bilješka 30 2 2 9 4" xfId="37858"/>
    <cellStyle name="Bilješka 30 2 2_Hotel Fortuna" xfId="49551"/>
    <cellStyle name="Bilješka 30 2 3" xfId="7663"/>
    <cellStyle name="Bilješka 30 2 3 10" xfId="13984"/>
    <cellStyle name="Bilješka 30 2 3 10 2" xfId="21443"/>
    <cellStyle name="Bilješka 30 2 3 10 2 2" xfId="37862"/>
    <cellStyle name="Bilješka 30 2 3 10 3" xfId="29601"/>
    <cellStyle name="Bilješka 30 2 3 10 4" xfId="37861"/>
    <cellStyle name="Bilješka 30 2 3 11" xfId="15477"/>
    <cellStyle name="Bilješka 30 2 3 11 2" xfId="31075"/>
    <cellStyle name="Bilješka 30 2 3 11 3" xfId="37863"/>
    <cellStyle name="Bilješka 30 2 3 12" xfId="22453"/>
    <cellStyle name="Bilješka 30 2 3 13" xfId="37860"/>
    <cellStyle name="Bilješka 30 2 3 14" xfId="46751"/>
    <cellStyle name="Bilješka 30 2 3 15" xfId="59541"/>
    <cellStyle name="Bilješka 30 2 3 2" xfId="7946"/>
    <cellStyle name="Bilješka 30 2 3 2 10" xfId="15248"/>
    <cellStyle name="Bilješka 30 2 3 2 10 2" xfId="30849"/>
    <cellStyle name="Bilješka 30 2 3 2 10 3" xfId="37865"/>
    <cellStyle name="Bilješka 30 2 3 2 11" xfId="22885"/>
    <cellStyle name="Bilješka 30 2 3 2 12" xfId="37864"/>
    <cellStyle name="Bilješka 30 2 3 2 13" xfId="47049"/>
    <cellStyle name="Bilješka 30 2 3 2 14" xfId="59735"/>
    <cellStyle name="Bilješka 30 2 3 2 2" xfId="8223"/>
    <cellStyle name="Bilješka 30 2 3 2 2 10" xfId="23939"/>
    <cellStyle name="Bilješka 30 2 3 2 2 11" xfId="23788"/>
    <cellStyle name="Bilješka 30 2 3 2 2 12" xfId="37866"/>
    <cellStyle name="Bilješka 30 2 3 2 2 13" xfId="47016"/>
    <cellStyle name="Bilješka 30 2 3 2 2 14" xfId="59886"/>
    <cellStyle name="Bilješka 30 2 3 2 2 2" xfId="9401"/>
    <cellStyle name="Bilješka 30 2 3 2 2 2 2" xfId="16316"/>
    <cellStyle name="Bilješka 30 2 3 2 2 2 2 2" xfId="37868"/>
    <cellStyle name="Bilješka 30 2 3 2 2 2 2 2 2" xfId="55542"/>
    <cellStyle name="Bilješka 30 2 3 2 2 2 2 3" xfId="58723"/>
    <cellStyle name="Bilješka 30 2 3 2 2 2 2 4" xfId="53213"/>
    <cellStyle name="Bilješka 30 2 3 2 2 2 3" xfId="22781"/>
    <cellStyle name="Bilješka 30 2 3 2 2 2 3 2" xfId="52079"/>
    <cellStyle name="Bilješka 30 2 3 2 2 2 4" xfId="24634"/>
    <cellStyle name="Bilješka 30 2 3 2 2 2 4 2" xfId="54405"/>
    <cellStyle name="Bilješka 30 2 3 2 2 2 5" xfId="37867"/>
    <cellStyle name="Bilješka 30 2 3 2 2 2 5 2" xfId="57595"/>
    <cellStyle name="Bilješka 30 2 3 2 2 2 6" xfId="60195"/>
    <cellStyle name="Bilješka 30 2 3 2 2 3" xfId="10192"/>
    <cellStyle name="Bilješka 30 2 3 2 2 3 2" xfId="17767"/>
    <cellStyle name="Bilješka 30 2 3 2 2 3 2 2" xfId="37870"/>
    <cellStyle name="Bilješka 30 2 3 2 2 3 2 3" xfId="53212"/>
    <cellStyle name="Bilješka 30 2 3 2 2 3 3" xfId="25886"/>
    <cellStyle name="Bilješka 30 2 3 2 2 3 3 2" xfId="55541"/>
    <cellStyle name="Bilješka 30 2 3 2 2 3 4" xfId="37869"/>
    <cellStyle name="Bilješka 30 2 3 2 2 3 4 2" xfId="58722"/>
    <cellStyle name="Bilješka 30 2 3 2 2 4" xfId="11288"/>
    <cellStyle name="Bilješka 30 2 3 2 2 4 2" xfId="18812"/>
    <cellStyle name="Bilješka 30 2 3 2 2 4 2 2" xfId="37872"/>
    <cellStyle name="Bilješka 30 2 3 2 2 4 3" xfId="26936"/>
    <cellStyle name="Bilješka 30 2 3 2 2 4 4" xfId="37871"/>
    <cellStyle name="Bilješka 30 2 3 2 2 4 5" xfId="47672"/>
    <cellStyle name="Bilješka 30 2 3 2 2 5" xfId="12084"/>
    <cellStyle name="Bilješka 30 2 3 2 2 5 2" xfId="19599"/>
    <cellStyle name="Bilješka 30 2 3 2 2 5 2 2" xfId="37874"/>
    <cellStyle name="Bilješka 30 2 3 2 2 5 3" xfId="27722"/>
    <cellStyle name="Bilješka 30 2 3 2 2 5 4" xfId="37873"/>
    <cellStyle name="Bilješka 30 2 3 2 2 5 5" xfId="49134"/>
    <cellStyle name="Bilješka 30 2 3 2 2 6" xfId="12978"/>
    <cellStyle name="Bilješka 30 2 3 2 2 6 2" xfId="20482"/>
    <cellStyle name="Bilješka 30 2 3 2 2 6 2 2" xfId="37876"/>
    <cellStyle name="Bilješka 30 2 3 2 2 6 3" xfId="28606"/>
    <cellStyle name="Bilješka 30 2 3 2 2 6 4" xfId="37875"/>
    <cellStyle name="Bilješka 30 2 3 2 2 6 5" xfId="50662"/>
    <cellStyle name="Bilješka 30 2 3 2 2 7" xfId="13764"/>
    <cellStyle name="Bilješka 30 2 3 2 2 7 2" xfId="21229"/>
    <cellStyle name="Bilješka 30 2 3 2 2 7 2 2" xfId="37878"/>
    <cellStyle name="Bilješka 30 2 3 2 2 7 3" xfId="29384"/>
    <cellStyle name="Bilješka 30 2 3 2 2 7 4" xfId="37877"/>
    <cellStyle name="Bilješka 30 2 3 2 2 7 5" xfId="56857"/>
    <cellStyle name="Bilješka 30 2 3 2 2 8" xfId="14735"/>
    <cellStyle name="Bilješka 30 2 3 2 2 8 2" xfId="22099"/>
    <cellStyle name="Bilješka 30 2 3 2 2 8 2 2" xfId="37880"/>
    <cellStyle name="Bilješka 30 2 3 2 2 8 3" xfId="30341"/>
    <cellStyle name="Bilješka 30 2 3 2 2 8 4" xfId="37879"/>
    <cellStyle name="Bilješka 30 2 3 2 2 9" xfId="14976"/>
    <cellStyle name="Bilješka 30 2 3 2 2 9 2" xfId="30581"/>
    <cellStyle name="Bilješka 30 2 3 2 2 9 3" xfId="37881"/>
    <cellStyle name="Bilješka 30 2 3 2 2_Hotel Fortuna" xfId="49549"/>
    <cellStyle name="Bilješka 30 2 3 2 3" xfId="9124"/>
    <cellStyle name="Bilješka 30 2 3 2 3 2" xfId="16351"/>
    <cellStyle name="Bilješka 30 2 3 2 3 2 2" xfId="37883"/>
    <cellStyle name="Bilješka 30 2 3 2 3 2 2 2" xfId="55543"/>
    <cellStyle name="Bilješka 30 2 3 2 3 2 3" xfId="58724"/>
    <cellStyle name="Bilješka 30 2 3 2 3 2 4" xfId="53214"/>
    <cellStyle name="Bilješka 30 2 3 2 3 3" xfId="16985"/>
    <cellStyle name="Bilješka 30 2 3 2 3 3 2" xfId="37884"/>
    <cellStyle name="Bilješka 30 2 3 2 3 3 3" xfId="52114"/>
    <cellStyle name="Bilješka 30 2 3 2 3 4" xfId="24669"/>
    <cellStyle name="Bilješka 30 2 3 2 3 4 2" xfId="54440"/>
    <cellStyle name="Bilješka 30 2 3 2 3 5" xfId="37882"/>
    <cellStyle name="Bilješka 30 2 3 2 3 5 2" xfId="57630"/>
    <cellStyle name="Bilješka 30 2 3 2 3 6" xfId="48093"/>
    <cellStyle name="Bilješka 30 2 3 2 4" xfId="9930"/>
    <cellStyle name="Bilješka 30 2 3 2 4 2" xfId="17529"/>
    <cellStyle name="Bilješka 30 2 3 2 4 2 2" xfId="37886"/>
    <cellStyle name="Bilješka 30 2 3 2 4 2 3" xfId="53211"/>
    <cellStyle name="Bilješka 30 2 3 2 4 3" xfId="25653"/>
    <cellStyle name="Bilješka 30 2 3 2 4 3 2" xfId="55540"/>
    <cellStyle name="Bilješka 30 2 3 2 4 4" xfId="37885"/>
    <cellStyle name="Bilješka 30 2 3 2 4 4 2" xfId="58721"/>
    <cellStyle name="Bilješka 30 2 3 2 4 5" xfId="49169"/>
    <cellStyle name="Bilješka 30 2 3 2 5" xfId="10864"/>
    <cellStyle name="Bilješka 30 2 3 2 5 2" xfId="18398"/>
    <cellStyle name="Bilješka 30 2 3 2 5 2 2" xfId="37888"/>
    <cellStyle name="Bilješka 30 2 3 2 5 3" xfId="26515"/>
    <cellStyle name="Bilješka 30 2 3 2 5 4" xfId="37887"/>
    <cellStyle name="Bilješka 30 2 3 2 5 5" xfId="50794"/>
    <cellStyle name="Bilješka 30 2 3 2 6" xfId="11807"/>
    <cellStyle name="Bilješka 30 2 3 2 6 2" xfId="19322"/>
    <cellStyle name="Bilješka 30 2 3 2 6 2 2" xfId="37890"/>
    <cellStyle name="Bilješka 30 2 3 2 6 3" xfId="27448"/>
    <cellStyle name="Bilješka 30 2 3 2 6 4" xfId="37889"/>
    <cellStyle name="Bilješka 30 2 3 2 6 5" xfId="56580"/>
    <cellStyle name="Bilješka 30 2 3 2 7" xfId="12701"/>
    <cellStyle name="Bilješka 30 2 3 2 7 2" xfId="20205"/>
    <cellStyle name="Bilješka 30 2 3 2 7 2 2" xfId="37892"/>
    <cellStyle name="Bilješka 30 2 3 2 7 3" xfId="28332"/>
    <cellStyle name="Bilješka 30 2 3 2 7 4" xfId="37891"/>
    <cellStyle name="Bilješka 30 2 3 2 8" xfId="13502"/>
    <cellStyle name="Bilješka 30 2 3 2 8 2" xfId="20973"/>
    <cellStyle name="Bilješka 30 2 3 2 8 2 2" xfId="37894"/>
    <cellStyle name="Bilješka 30 2 3 2 8 3" xfId="29126"/>
    <cellStyle name="Bilješka 30 2 3 2 8 4" xfId="37893"/>
    <cellStyle name="Bilješka 30 2 3 2 9" xfId="14753"/>
    <cellStyle name="Bilješka 30 2 3 2 9 2" xfId="22113"/>
    <cellStyle name="Bilješka 30 2 3 2 9 2 2" xfId="37896"/>
    <cellStyle name="Bilješka 30 2 3 2 9 3" xfId="30359"/>
    <cellStyle name="Bilješka 30 2 3 2 9 4" xfId="37895"/>
    <cellStyle name="Bilješka 30 2 3 2_Hotel Fortuna" xfId="49462"/>
    <cellStyle name="Bilješka 30 2 3 3" xfId="8089"/>
    <cellStyle name="Bilješka 30 2 3 3 10" xfId="23036"/>
    <cellStyle name="Bilješka 30 2 3 3 11" xfId="23902"/>
    <cellStyle name="Bilješka 30 2 3 3 12" xfId="37897"/>
    <cellStyle name="Bilješka 30 2 3 3 13" xfId="46890"/>
    <cellStyle name="Bilješka 30 2 3 3 2" xfId="9267"/>
    <cellStyle name="Bilješka 30 2 3 3 2 2" xfId="16544"/>
    <cellStyle name="Bilješka 30 2 3 3 2 2 2" xfId="37899"/>
    <cellStyle name="Bilješka 30 2 3 3 2 2 2 2" xfId="53216"/>
    <cellStyle name="Bilješka 30 2 3 3 2 2 3" xfId="55545"/>
    <cellStyle name="Bilješka 30 2 3 3 2 2 4" xfId="58726"/>
    <cellStyle name="Bilješka 30 2 3 3 2 2 5" xfId="47346"/>
    <cellStyle name="Bilješka 30 2 3 3 2 3" xfId="22807"/>
    <cellStyle name="Bilješka 30 2 3 3 2 4" xfId="24862"/>
    <cellStyle name="Bilješka 30 2 3 3 2 4 2" xfId="48388"/>
    <cellStyle name="Bilješka 30 2 3 3 2 5" xfId="37898"/>
    <cellStyle name="Bilješka 30 2 3 3 2 5 2" xfId="49363"/>
    <cellStyle name="Bilješka 30 2 3 3 2 6" xfId="54633"/>
    <cellStyle name="Bilješka 30 2 3 3 2 7" xfId="57823"/>
    <cellStyle name="Bilješka 30 2 3 3 2 8" xfId="47237"/>
    <cellStyle name="Bilješka 30 2 3 3 2 9" xfId="60298"/>
    <cellStyle name="Bilješka 30 2 3 3 2_Hotel Fortuna" xfId="50390"/>
    <cellStyle name="Bilješka 30 2 3 3 3" xfId="10399"/>
    <cellStyle name="Bilješka 30 2 3 3 3 2" xfId="16182"/>
    <cellStyle name="Bilješka 30 2 3 3 3 2 2" xfId="37901"/>
    <cellStyle name="Bilješka 30 2 3 3 3 2 2 2" xfId="55546"/>
    <cellStyle name="Bilješka 30 2 3 3 3 2 3" xfId="58727"/>
    <cellStyle name="Bilješka 30 2 3 3 3 2 4" xfId="53217"/>
    <cellStyle name="Bilješka 30 2 3 3 3 3" xfId="22860"/>
    <cellStyle name="Bilješka 30 2 3 3 3 3 2" xfId="51945"/>
    <cellStyle name="Bilješka 30 2 3 3 3 4" xfId="24500"/>
    <cellStyle name="Bilješka 30 2 3 3 3 4 2" xfId="54271"/>
    <cellStyle name="Bilješka 30 2 3 3 3 5" xfId="37900"/>
    <cellStyle name="Bilješka 30 2 3 3 3 5 2" xfId="57461"/>
    <cellStyle name="Bilješka 30 2 3 3 3 6" xfId="47689"/>
    <cellStyle name="Bilješka 30 2 3 3 3 7" xfId="60101"/>
    <cellStyle name="Bilješka 30 2 3 3 4" xfId="10998"/>
    <cellStyle name="Bilješka 30 2 3 3 4 2" xfId="18529"/>
    <cellStyle name="Bilješka 30 2 3 3 4 2 2" xfId="37903"/>
    <cellStyle name="Bilješka 30 2 3 3 4 2 3" xfId="53215"/>
    <cellStyle name="Bilješka 30 2 3 3 4 3" xfId="26647"/>
    <cellStyle name="Bilješka 30 2 3 3 4 3 2" xfId="55544"/>
    <cellStyle name="Bilješka 30 2 3 3 4 4" xfId="37902"/>
    <cellStyle name="Bilješka 30 2 3 3 4 4 2" xfId="58725"/>
    <cellStyle name="Bilješka 30 2 3 3 4 5" xfId="48999"/>
    <cellStyle name="Bilješka 30 2 3 3 5" xfId="11950"/>
    <cellStyle name="Bilješka 30 2 3 3 5 2" xfId="19465"/>
    <cellStyle name="Bilješka 30 2 3 3 5 2 2" xfId="37905"/>
    <cellStyle name="Bilješka 30 2 3 3 5 3" xfId="27589"/>
    <cellStyle name="Bilješka 30 2 3 3 5 4" xfId="37904"/>
    <cellStyle name="Bilješka 30 2 3 3 5 5" xfId="51240"/>
    <cellStyle name="Bilješka 30 2 3 3 6" xfId="12844"/>
    <cellStyle name="Bilješka 30 2 3 3 6 2" xfId="20348"/>
    <cellStyle name="Bilješka 30 2 3 3 6 2 2" xfId="37907"/>
    <cellStyle name="Bilješka 30 2 3 3 6 3" xfId="28473"/>
    <cellStyle name="Bilješka 30 2 3 3 6 4" xfId="37906"/>
    <cellStyle name="Bilješka 30 2 3 3 6 5" xfId="56723"/>
    <cellStyle name="Bilješka 30 2 3 3 7" xfId="13968"/>
    <cellStyle name="Bilješka 30 2 3 3 7 2" xfId="21428"/>
    <cellStyle name="Bilješka 30 2 3 3 7 2 2" xfId="37909"/>
    <cellStyle name="Bilješka 30 2 3 3 7 3" xfId="29586"/>
    <cellStyle name="Bilješka 30 2 3 3 7 4" xfId="37908"/>
    <cellStyle name="Bilješka 30 2 3 3 8" xfId="14123"/>
    <cellStyle name="Bilješka 30 2 3 3 8 2" xfId="21550"/>
    <cellStyle name="Bilješka 30 2 3 3 8 2 2" xfId="37911"/>
    <cellStyle name="Bilješka 30 2 3 3 8 3" xfId="29739"/>
    <cellStyle name="Bilješka 30 2 3 3 8 4" xfId="37910"/>
    <cellStyle name="Bilješka 30 2 3 3 9" xfId="15043"/>
    <cellStyle name="Bilješka 30 2 3 3 9 2" xfId="30647"/>
    <cellStyle name="Bilješka 30 2 3 3 9 3" xfId="37912"/>
    <cellStyle name="Bilješka 30 2 3 3_Hotel Fortuna" xfId="49843"/>
    <cellStyle name="Bilješka 30 2 3 4" xfId="8840"/>
    <cellStyle name="Bilješka 30 2 3 4 2" xfId="16041"/>
    <cellStyle name="Bilješka 30 2 3 4 2 2" xfId="37914"/>
    <cellStyle name="Bilješka 30 2 3 4 2 2 2" xfId="55547"/>
    <cellStyle name="Bilješka 30 2 3 4 2 3" xfId="58728"/>
    <cellStyle name="Bilješka 30 2 3 4 2 4" xfId="53218"/>
    <cellStyle name="Bilješka 30 2 3 4 3" xfId="16823"/>
    <cellStyle name="Bilješka 30 2 3 4 3 2" xfId="37915"/>
    <cellStyle name="Bilješka 30 2 3 4 3 3" xfId="51804"/>
    <cellStyle name="Bilješka 30 2 3 4 4" xfId="24359"/>
    <cellStyle name="Bilješka 30 2 3 4 4 2" xfId="54130"/>
    <cellStyle name="Bilješka 30 2 3 4 5" xfId="37913"/>
    <cellStyle name="Bilješka 30 2 3 4 5 2" xfId="57320"/>
    <cellStyle name="Bilješka 30 2 3 4 6" xfId="48244"/>
    <cellStyle name="Bilješka 30 2 3 5" xfId="9698"/>
    <cellStyle name="Bilješka 30 2 3 5 2" xfId="17323"/>
    <cellStyle name="Bilješka 30 2 3 5 2 2" xfId="37917"/>
    <cellStyle name="Bilješka 30 2 3 5 2 3" xfId="53210"/>
    <cellStyle name="Bilješka 30 2 3 5 3" xfId="25449"/>
    <cellStyle name="Bilješka 30 2 3 5 3 2" xfId="55539"/>
    <cellStyle name="Bilješka 30 2 3 5 4" xfId="37916"/>
    <cellStyle name="Bilješka 30 2 3 5 4 2" xfId="58720"/>
    <cellStyle name="Bilješka 30 2 3 5 5" xfId="48857"/>
    <cellStyle name="Bilješka 30 2 3 6" xfId="11227"/>
    <cellStyle name="Bilješka 30 2 3 6 2" xfId="18752"/>
    <cellStyle name="Bilješka 30 2 3 6 2 2" xfId="37919"/>
    <cellStyle name="Bilješka 30 2 3 6 3" xfId="26875"/>
    <cellStyle name="Bilješka 30 2 3 6 4" xfId="37918"/>
    <cellStyle name="Bilješka 30 2 3 6 5" xfId="52362"/>
    <cellStyle name="Bilješka 30 2 3 7" xfId="11524"/>
    <cellStyle name="Bilješka 30 2 3 7 2" xfId="19039"/>
    <cellStyle name="Bilješka 30 2 3 7 2 2" xfId="37921"/>
    <cellStyle name="Bilješka 30 2 3 7 3" xfId="27169"/>
    <cellStyle name="Bilješka 30 2 3 7 4" xfId="37920"/>
    <cellStyle name="Bilješka 30 2 3 7 5" xfId="56393"/>
    <cellStyle name="Bilješka 30 2 3 8" xfId="12417"/>
    <cellStyle name="Bilješka 30 2 3 8 2" xfId="19922"/>
    <cellStyle name="Bilješka 30 2 3 8 2 2" xfId="37923"/>
    <cellStyle name="Bilješka 30 2 3 8 3" xfId="28052"/>
    <cellStyle name="Bilješka 30 2 3 8 4" xfId="37922"/>
    <cellStyle name="Bilješka 30 2 3 9" xfId="13272"/>
    <cellStyle name="Bilješka 30 2 3 9 2" xfId="20748"/>
    <cellStyle name="Bilješka 30 2 3 9 2 2" xfId="37925"/>
    <cellStyle name="Bilješka 30 2 3 9 3" xfId="28898"/>
    <cellStyle name="Bilješka 30 2 3 9 4" xfId="37924"/>
    <cellStyle name="Bilješka 30 2 3_Hotel Fortuna" xfId="49913"/>
    <cellStyle name="Bilješka 30 2 4" xfId="7859"/>
    <cellStyle name="Bilješka 30 2 4 10" xfId="15066"/>
    <cellStyle name="Bilješka 30 2 4 10 2" xfId="30670"/>
    <cellStyle name="Bilješka 30 2 4 10 3" xfId="37927"/>
    <cellStyle name="Bilješka 30 2 4 11" xfId="22510"/>
    <cellStyle name="Bilješka 30 2 4 12" xfId="37926"/>
    <cellStyle name="Bilješka 30 2 4 13" xfId="46623"/>
    <cellStyle name="Bilješka 30 2 4 14" xfId="59672"/>
    <cellStyle name="Bilješka 30 2 4 2" xfId="7809"/>
    <cellStyle name="Bilješka 30 2 4 2 10" xfId="23485"/>
    <cellStyle name="Bilješka 30 2 4 2 11" xfId="22862"/>
    <cellStyle name="Bilješka 30 2 4 2 12" xfId="37928"/>
    <cellStyle name="Bilješka 30 2 4 2 13" xfId="46536"/>
    <cellStyle name="Bilješka 30 2 4 2 14" xfId="59646"/>
    <cellStyle name="Bilješka 30 2 4 2 2" xfId="8987"/>
    <cellStyle name="Bilješka 30 2 4 2 2 2" xfId="15816"/>
    <cellStyle name="Bilješka 30 2 4 2 2 2 2" xfId="37930"/>
    <cellStyle name="Bilješka 30 2 4 2 2 2 2 2" xfId="55550"/>
    <cellStyle name="Bilješka 30 2 4 2 2 2 3" xfId="58731"/>
    <cellStyle name="Bilješka 30 2 4 2 2 2 4" xfId="53221"/>
    <cellStyle name="Bilješka 30 2 4 2 2 3" xfId="23364"/>
    <cellStyle name="Bilješka 30 2 4 2 2 3 2" xfId="51579"/>
    <cellStyle name="Bilješka 30 2 4 2 2 4" xfId="24134"/>
    <cellStyle name="Bilješka 30 2 4 2 2 4 2" xfId="53905"/>
    <cellStyle name="Bilješka 30 2 4 2 2 5" xfId="37929"/>
    <cellStyle name="Bilješka 30 2 4 2 2 5 2" xfId="57095"/>
    <cellStyle name="Bilješka 30 2 4 2 2 6" xfId="60000"/>
    <cellStyle name="Bilješka 30 2 4 2 3" xfId="9536"/>
    <cellStyle name="Bilješka 30 2 4 2 3 2" xfId="17177"/>
    <cellStyle name="Bilješka 30 2 4 2 3 2 2" xfId="37932"/>
    <cellStyle name="Bilješka 30 2 4 2 3 2 3" xfId="53220"/>
    <cellStyle name="Bilješka 30 2 4 2 3 3" xfId="25304"/>
    <cellStyle name="Bilješka 30 2 4 2 3 3 2" xfId="55549"/>
    <cellStyle name="Bilješka 30 2 4 2 3 4" xfId="37931"/>
    <cellStyle name="Bilješka 30 2 4 2 3 4 2" xfId="58730"/>
    <cellStyle name="Bilješka 30 2 4 2 4" xfId="10913"/>
    <cellStyle name="Bilješka 30 2 4 2 4 2" xfId="18445"/>
    <cellStyle name="Bilješka 30 2 4 2 4 2 2" xfId="37934"/>
    <cellStyle name="Bilješka 30 2 4 2 4 3" xfId="26564"/>
    <cellStyle name="Bilješka 30 2 4 2 4 4" xfId="37933"/>
    <cellStyle name="Bilješka 30 2 4 2 4 5" xfId="47941"/>
    <cellStyle name="Bilješka 30 2 4 2 5" xfId="11670"/>
    <cellStyle name="Bilješka 30 2 4 2 5 2" xfId="19185"/>
    <cellStyle name="Bilješka 30 2 4 2 5 2 2" xfId="37936"/>
    <cellStyle name="Bilješka 30 2 4 2 5 3" xfId="27313"/>
    <cellStyle name="Bilješka 30 2 4 2 5 4" xfId="37935"/>
    <cellStyle name="Bilješka 30 2 4 2 5 5" xfId="48631"/>
    <cellStyle name="Bilješka 30 2 4 2 6" xfId="12564"/>
    <cellStyle name="Bilješka 30 2 4 2 6 2" xfId="20068"/>
    <cellStyle name="Bilješka 30 2 4 2 6 2 2" xfId="37938"/>
    <cellStyle name="Bilješka 30 2 4 2 6 3" xfId="28197"/>
    <cellStyle name="Bilješka 30 2 4 2 6 4" xfId="37937"/>
    <cellStyle name="Bilješka 30 2 4 2 6 5" xfId="50837"/>
    <cellStyle name="Bilješka 30 2 4 2 7" xfId="13113"/>
    <cellStyle name="Bilješka 30 2 4 2 7 2" xfId="20617"/>
    <cellStyle name="Bilješka 30 2 4 2 7 2 2" xfId="37940"/>
    <cellStyle name="Bilješka 30 2 4 2 7 3" xfId="28740"/>
    <cellStyle name="Bilješka 30 2 4 2 7 4" xfId="37939"/>
    <cellStyle name="Bilješka 30 2 4 2 7 5" xfId="56245"/>
    <cellStyle name="Bilješka 30 2 4 2 8" xfId="14287"/>
    <cellStyle name="Bilješka 30 2 4 2 8 2" xfId="21702"/>
    <cellStyle name="Bilješka 30 2 4 2 8 2 2" xfId="37942"/>
    <cellStyle name="Bilješka 30 2 4 2 8 3" xfId="29899"/>
    <cellStyle name="Bilješka 30 2 4 2 8 4" xfId="37941"/>
    <cellStyle name="Bilješka 30 2 4 2 9" xfId="15084"/>
    <cellStyle name="Bilješka 30 2 4 2 9 2" xfId="30687"/>
    <cellStyle name="Bilješka 30 2 4 2 9 3" xfId="37943"/>
    <cellStyle name="Bilješka 30 2 4 2_Hotel Fortuna" xfId="49833"/>
    <cellStyle name="Bilješka 30 2 4 3" xfId="9037"/>
    <cellStyle name="Bilješka 30 2 4 3 2" xfId="15909"/>
    <cellStyle name="Bilješka 30 2 4 3 2 2" xfId="37945"/>
    <cellStyle name="Bilješka 30 2 4 3 2 2 2" xfId="55551"/>
    <cellStyle name="Bilješka 30 2 4 3 2 3" xfId="58732"/>
    <cellStyle name="Bilješka 30 2 4 3 2 4" xfId="53222"/>
    <cellStyle name="Bilješka 30 2 4 3 3" xfId="16713"/>
    <cellStyle name="Bilješka 30 2 4 3 3 2" xfId="37946"/>
    <cellStyle name="Bilješka 30 2 4 3 3 3" xfId="51672"/>
    <cellStyle name="Bilješka 30 2 4 3 4" xfId="24227"/>
    <cellStyle name="Bilješka 30 2 4 3 4 2" xfId="53998"/>
    <cellStyle name="Bilješka 30 2 4 3 5" xfId="37944"/>
    <cellStyle name="Bilješka 30 2 4 3 5 2" xfId="57188"/>
    <cellStyle name="Bilješka 30 2 4 3 6" xfId="48103"/>
    <cellStyle name="Bilješka 30 2 4 4" xfId="9822"/>
    <cellStyle name="Bilješka 30 2 4 4 2" xfId="17435"/>
    <cellStyle name="Bilješka 30 2 4 4 2 2" xfId="37948"/>
    <cellStyle name="Bilješka 30 2 4 4 2 3" xfId="53219"/>
    <cellStyle name="Bilješka 30 2 4 4 3" xfId="25560"/>
    <cellStyle name="Bilješka 30 2 4 4 3 2" xfId="55548"/>
    <cellStyle name="Bilješka 30 2 4 4 4" xfId="37947"/>
    <cellStyle name="Bilješka 30 2 4 4 4 2" xfId="58729"/>
    <cellStyle name="Bilješka 30 2 4 4 5" xfId="48725"/>
    <cellStyle name="Bilješka 30 2 4 5" xfId="10608"/>
    <cellStyle name="Bilješka 30 2 4 5 2" xfId="18148"/>
    <cellStyle name="Bilješka 30 2 4 5 2 2" xfId="37950"/>
    <cellStyle name="Bilješka 30 2 4 5 3" xfId="26265"/>
    <cellStyle name="Bilješka 30 2 4 5 4" xfId="37949"/>
    <cellStyle name="Bilješka 30 2 4 5 5" xfId="50835"/>
    <cellStyle name="Bilješka 30 2 4 6" xfId="11720"/>
    <cellStyle name="Bilješka 30 2 4 6 2" xfId="19235"/>
    <cellStyle name="Bilješka 30 2 4 6 2 2" xfId="37952"/>
    <cellStyle name="Bilješka 30 2 4 6 3" xfId="27362"/>
    <cellStyle name="Bilješka 30 2 4 6 4" xfId="37951"/>
    <cellStyle name="Bilješka 30 2 4 6 5" xfId="50611"/>
    <cellStyle name="Bilješka 30 2 4 7" xfId="12614"/>
    <cellStyle name="Bilješka 30 2 4 7 2" xfId="20118"/>
    <cellStyle name="Bilješka 30 2 4 7 2 2" xfId="37954"/>
    <cellStyle name="Bilješka 30 2 4 7 3" xfId="28246"/>
    <cellStyle name="Bilješka 30 2 4 7 4" xfId="37953"/>
    <cellStyle name="Bilješka 30 2 4 8" xfId="13395"/>
    <cellStyle name="Bilješka 30 2 4 8 2" xfId="20868"/>
    <cellStyle name="Bilješka 30 2 4 8 2 2" xfId="37956"/>
    <cellStyle name="Bilješka 30 2 4 8 3" xfId="29020"/>
    <cellStyle name="Bilješka 30 2 4 8 4" xfId="37955"/>
    <cellStyle name="Bilješka 30 2 4 9" xfId="14588"/>
    <cellStyle name="Bilješka 30 2 4 9 2" xfId="21970"/>
    <cellStyle name="Bilješka 30 2 4 9 2 2" xfId="37958"/>
    <cellStyle name="Bilješka 30 2 4 9 3" xfId="30195"/>
    <cellStyle name="Bilješka 30 2 4 9 4" xfId="37957"/>
    <cellStyle name="Bilješka 30 2 4_Hotel Fortuna" xfId="50314"/>
    <cellStyle name="Bilješka 30 2 5" xfId="8186"/>
    <cellStyle name="Bilješka 30 2 5 10" xfId="23946"/>
    <cellStyle name="Bilješka 30 2 5 11" xfId="22575"/>
    <cellStyle name="Bilješka 30 2 5 12" xfId="37959"/>
    <cellStyle name="Bilješka 30 2 5 13" xfId="46981"/>
    <cellStyle name="Bilješka 30 2 5 2" xfId="9364"/>
    <cellStyle name="Bilješka 30 2 5 2 2" xfId="16578"/>
    <cellStyle name="Bilješka 30 2 5 2 2 2" xfId="37961"/>
    <cellStyle name="Bilješka 30 2 5 2 2 2 2" xfId="53224"/>
    <cellStyle name="Bilješka 30 2 5 2 2 3" xfId="55553"/>
    <cellStyle name="Bilješka 30 2 5 2 2 4" xfId="58734"/>
    <cellStyle name="Bilješka 30 2 5 2 2 5" xfId="47380"/>
    <cellStyle name="Bilješka 30 2 5 2 3" xfId="23066"/>
    <cellStyle name="Bilješka 30 2 5 2 4" xfId="24896"/>
    <cellStyle name="Bilješka 30 2 5 2 4 2" xfId="48023"/>
    <cellStyle name="Bilješka 30 2 5 2 5" xfId="37960"/>
    <cellStyle name="Bilješka 30 2 5 2 5 2" xfId="49397"/>
    <cellStyle name="Bilješka 30 2 5 2 6" xfId="54667"/>
    <cellStyle name="Bilješka 30 2 5 2 7" xfId="57857"/>
    <cellStyle name="Bilješka 30 2 5 2 8" xfId="47271"/>
    <cellStyle name="Bilješka 30 2 5 2 9" xfId="60325"/>
    <cellStyle name="Bilješka 30 2 5 2_Hotel Fortuna" xfId="49781"/>
    <cellStyle name="Bilješka 30 2 5 3" xfId="10188"/>
    <cellStyle name="Bilješka 30 2 5 3 2" xfId="16279"/>
    <cellStyle name="Bilješka 30 2 5 3 2 2" xfId="37963"/>
    <cellStyle name="Bilješka 30 2 5 3 2 2 2" xfId="55554"/>
    <cellStyle name="Bilješka 30 2 5 3 2 3" xfId="58735"/>
    <cellStyle name="Bilješka 30 2 5 3 2 4" xfId="53225"/>
    <cellStyle name="Bilješka 30 2 5 3 3" xfId="23187"/>
    <cellStyle name="Bilješka 30 2 5 3 3 2" xfId="52042"/>
    <cellStyle name="Bilješka 30 2 5 3 4" xfId="24597"/>
    <cellStyle name="Bilješka 30 2 5 3 4 2" xfId="54368"/>
    <cellStyle name="Bilješka 30 2 5 3 5" xfId="37962"/>
    <cellStyle name="Bilješka 30 2 5 3 5 2" xfId="57558"/>
    <cellStyle name="Bilješka 30 2 5 3 6" xfId="47739"/>
    <cellStyle name="Bilješka 30 2 5 3 7" xfId="60167"/>
    <cellStyle name="Bilješka 30 2 5 4" xfId="11132"/>
    <cellStyle name="Bilješka 30 2 5 4 2" xfId="18659"/>
    <cellStyle name="Bilješka 30 2 5 4 2 2" xfId="37965"/>
    <cellStyle name="Bilješka 30 2 5 4 2 3" xfId="53223"/>
    <cellStyle name="Bilješka 30 2 5 4 3" xfId="26781"/>
    <cellStyle name="Bilješka 30 2 5 4 3 2" xfId="55552"/>
    <cellStyle name="Bilješka 30 2 5 4 4" xfId="37964"/>
    <cellStyle name="Bilješka 30 2 5 4 4 2" xfId="58733"/>
    <cellStyle name="Bilješka 30 2 5 4 5" xfId="49097"/>
    <cellStyle name="Bilješka 30 2 5 5" xfId="12047"/>
    <cellStyle name="Bilješka 30 2 5 5 2" xfId="19562"/>
    <cellStyle name="Bilješka 30 2 5 5 2 2" xfId="37967"/>
    <cellStyle name="Bilješka 30 2 5 5 3" xfId="27685"/>
    <cellStyle name="Bilješka 30 2 5 5 4" xfId="37966"/>
    <cellStyle name="Bilješka 30 2 5 5 5" xfId="50478"/>
    <cellStyle name="Bilješka 30 2 5 6" xfId="12941"/>
    <cellStyle name="Bilješka 30 2 5 6 2" xfId="20445"/>
    <cellStyle name="Bilješka 30 2 5 6 2 2" xfId="37969"/>
    <cellStyle name="Bilješka 30 2 5 6 3" xfId="28569"/>
    <cellStyle name="Bilješka 30 2 5 6 4" xfId="37968"/>
    <cellStyle name="Bilješka 30 2 5 6 5" xfId="56820"/>
    <cellStyle name="Bilješka 30 2 5 7" xfId="13760"/>
    <cellStyle name="Bilješka 30 2 5 7 2" xfId="21225"/>
    <cellStyle name="Bilješka 30 2 5 7 2 2" xfId="37971"/>
    <cellStyle name="Bilješka 30 2 5 7 3" xfId="29380"/>
    <cellStyle name="Bilješka 30 2 5 7 4" xfId="37970"/>
    <cellStyle name="Bilješka 30 2 5 8" xfId="14541"/>
    <cellStyle name="Bilješka 30 2 5 8 2" xfId="21928"/>
    <cellStyle name="Bilješka 30 2 5 8 2 2" xfId="37973"/>
    <cellStyle name="Bilješka 30 2 5 8 3" xfId="30150"/>
    <cellStyle name="Bilješka 30 2 5 8 4" xfId="37972"/>
    <cellStyle name="Bilješka 30 2 5 9" xfId="14985"/>
    <cellStyle name="Bilješka 30 2 5 9 2" xfId="30589"/>
    <cellStyle name="Bilješka 30 2 5 9 3" xfId="37974"/>
    <cellStyle name="Bilješka 30 2 5_Hotel Fortuna" xfId="50146"/>
    <cellStyle name="Bilješka 30 2 6" xfId="8634"/>
    <cellStyle name="Bilješka 30 2 6 2" xfId="16946"/>
    <cellStyle name="Bilješka 30 2 6 2 2" xfId="37976"/>
    <cellStyle name="Bilješka 30 2 6 2 3" xfId="53205"/>
    <cellStyle name="Bilješka 30 2 6 3" xfId="25219"/>
    <cellStyle name="Bilješka 30 2 6 3 2" xfId="55534"/>
    <cellStyle name="Bilješka 30 2 6 4" xfId="37975"/>
    <cellStyle name="Bilješka 30 2 6 4 2" xfId="58715"/>
    <cellStyle name="Bilješka 30 2 6 5" xfId="48367"/>
    <cellStyle name="Bilješka 30 2 7" xfId="8559"/>
    <cellStyle name="Bilješka 30 2 7 2" xfId="17139"/>
    <cellStyle name="Bilješka 30 2 7 2 2" xfId="37978"/>
    <cellStyle name="Bilješka 30 2 7 3" xfId="25147"/>
    <cellStyle name="Bilješka 30 2 7 4" xfId="37977"/>
    <cellStyle name="Bilješka 30 2 7 5" xfId="48494"/>
    <cellStyle name="Bilješka 30 2 8" xfId="11085"/>
    <cellStyle name="Bilješka 30 2 8 2" xfId="18613"/>
    <cellStyle name="Bilješka 30 2 8 2 2" xfId="37980"/>
    <cellStyle name="Bilješka 30 2 8 3" xfId="26734"/>
    <cellStyle name="Bilješka 30 2 8 4" xfId="37979"/>
    <cellStyle name="Bilješka 30 2 8 5" xfId="50959"/>
    <cellStyle name="Bilješka 30 2 9" xfId="11321"/>
    <cellStyle name="Bilješka 30 2 9 2" xfId="18844"/>
    <cellStyle name="Bilješka 30 2 9 2 2" xfId="37982"/>
    <cellStyle name="Bilješka 30 2 9 3" xfId="26969"/>
    <cellStyle name="Bilješka 30 2 9 4" xfId="37981"/>
    <cellStyle name="Bilješka 30 2 9 5" xfId="50532"/>
    <cellStyle name="Bilješka 30 2_Hotel Fortuna" xfId="49706"/>
    <cellStyle name="Bilješka 30 3" xfId="7531"/>
    <cellStyle name="Bilješka 30 3 10" xfId="14430"/>
    <cellStyle name="Bilješka 30 3 10 2" xfId="21833"/>
    <cellStyle name="Bilješka 30 3 10 2 2" xfId="37985"/>
    <cellStyle name="Bilješka 30 3 10 3" xfId="30040"/>
    <cellStyle name="Bilješka 30 3 10 4" xfId="37984"/>
    <cellStyle name="Bilješka 30 3 11" xfId="15349"/>
    <cellStyle name="Bilješka 30 3 11 2" xfId="30950"/>
    <cellStyle name="Bilješka 30 3 11 3" xfId="37986"/>
    <cellStyle name="Bilješka 30 3 12" xfId="22646"/>
    <cellStyle name="Bilješka 30 3 13" xfId="37983"/>
    <cellStyle name="Bilješka 30 3 14" xfId="59445"/>
    <cellStyle name="Bilješka 30 3 2" xfId="7689"/>
    <cellStyle name="Bilješka 30 3 2 10" xfId="13426"/>
    <cellStyle name="Bilješka 30 3 2 10 2" xfId="29051"/>
    <cellStyle name="Bilješka 30 3 2 10 3" xfId="37988"/>
    <cellStyle name="Bilješka 30 3 2 11" xfId="23320"/>
    <cellStyle name="Bilješka 30 3 2 12" xfId="37987"/>
    <cellStyle name="Bilješka 30 3 2 13" xfId="46777"/>
    <cellStyle name="Bilješka 30 3 2 14" xfId="59551"/>
    <cellStyle name="Bilješka 30 3 2 2" xfId="7787"/>
    <cellStyle name="Bilješka 30 3 2 2 10" xfId="22632"/>
    <cellStyle name="Bilješka 30 3 2 2 11" xfId="23387"/>
    <cellStyle name="Bilješka 30 3 2 2 12" xfId="37989"/>
    <cellStyle name="Bilješka 30 3 2 2 13" xfId="46584"/>
    <cellStyle name="Bilješka 30 3 2 2 14" xfId="59631"/>
    <cellStyle name="Bilješka 30 3 2 2 2" xfId="8965"/>
    <cellStyle name="Bilješka 30 3 2 2 2 2" xfId="15868"/>
    <cellStyle name="Bilješka 30 3 2 2 2 2 2" xfId="37991"/>
    <cellStyle name="Bilješka 30 3 2 2 2 2 2 2" xfId="55558"/>
    <cellStyle name="Bilješka 30 3 2 2 2 2 3" xfId="58739"/>
    <cellStyle name="Bilješka 30 3 2 2 2 2 4" xfId="53229"/>
    <cellStyle name="Bilješka 30 3 2 2 2 3" xfId="22522"/>
    <cellStyle name="Bilješka 30 3 2 2 2 3 2" xfId="51631"/>
    <cellStyle name="Bilješka 30 3 2 2 2 4" xfId="24186"/>
    <cellStyle name="Bilješka 30 3 2 2 2 4 2" xfId="53957"/>
    <cellStyle name="Bilješka 30 3 2 2 2 5" xfId="37990"/>
    <cellStyle name="Bilješka 30 3 2 2 2 5 2" xfId="57147"/>
    <cellStyle name="Bilješka 30 3 2 2 2 6" xfId="60040"/>
    <cellStyle name="Bilješka 30 3 2 2 3" xfId="9537"/>
    <cellStyle name="Bilješka 30 3 2 2 3 2" xfId="17178"/>
    <cellStyle name="Bilješka 30 3 2 2 3 2 2" xfId="37993"/>
    <cellStyle name="Bilješka 30 3 2 2 3 2 3" xfId="53228"/>
    <cellStyle name="Bilješka 30 3 2 2 3 3" xfId="25305"/>
    <cellStyle name="Bilješka 30 3 2 2 3 3 2" xfId="55557"/>
    <cellStyle name="Bilješka 30 3 2 2 3 4" xfId="37992"/>
    <cellStyle name="Bilješka 30 3 2 2 3 4 2" xfId="58738"/>
    <cellStyle name="Bilješka 30 3 2 2 4" xfId="11079"/>
    <cellStyle name="Bilješka 30 3 2 2 4 2" xfId="18607"/>
    <cellStyle name="Bilješka 30 3 2 2 4 2 2" xfId="37995"/>
    <cellStyle name="Bilješka 30 3 2 2 4 3" xfId="26728"/>
    <cellStyle name="Bilješka 30 3 2 2 4 4" xfId="37994"/>
    <cellStyle name="Bilješka 30 3 2 2 4 5" xfId="48174"/>
    <cellStyle name="Bilješka 30 3 2 2 5" xfId="11648"/>
    <cellStyle name="Bilješka 30 3 2 2 5 2" xfId="19163"/>
    <cellStyle name="Bilješka 30 3 2 2 5 2 2" xfId="37997"/>
    <cellStyle name="Bilješka 30 3 2 2 5 3" xfId="27291"/>
    <cellStyle name="Bilješka 30 3 2 2 5 4" xfId="37996"/>
    <cellStyle name="Bilješka 30 3 2 2 5 5" xfId="48684"/>
    <cellStyle name="Bilješka 30 3 2 2 6" xfId="12542"/>
    <cellStyle name="Bilješka 30 3 2 2 6 2" xfId="20046"/>
    <cellStyle name="Bilješka 30 3 2 2 6 2 2" xfId="37999"/>
    <cellStyle name="Bilješka 30 3 2 2 6 3" xfId="28175"/>
    <cellStyle name="Bilješka 30 3 2 2 6 4" xfId="37998"/>
    <cellStyle name="Bilješka 30 3 2 2 6 5" xfId="51358"/>
    <cellStyle name="Bilješka 30 3 2 2 7" xfId="13114"/>
    <cellStyle name="Bilješka 30 3 2 2 7 2" xfId="20618"/>
    <cellStyle name="Bilješka 30 3 2 2 7 2 2" xfId="38001"/>
    <cellStyle name="Bilješka 30 3 2 2 7 3" xfId="28741"/>
    <cellStyle name="Bilješka 30 3 2 2 7 4" xfId="38000"/>
    <cellStyle name="Bilješka 30 3 2 2 7 5" xfId="56270"/>
    <cellStyle name="Bilješka 30 3 2 2 8" xfId="14455"/>
    <cellStyle name="Bilješka 30 3 2 2 8 2" xfId="21856"/>
    <cellStyle name="Bilješka 30 3 2 2 8 2 2" xfId="38003"/>
    <cellStyle name="Bilješka 30 3 2 2 8 3" xfId="30065"/>
    <cellStyle name="Bilješka 30 3 2 2 8 4" xfId="38002"/>
    <cellStyle name="Bilješka 30 3 2 2 9" xfId="14906"/>
    <cellStyle name="Bilješka 30 3 2 2 9 2" xfId="30512"/>
    <cellStyle name="Bilješka 30 3 2 2 9 3" xfId="38004"/>
    <cellStyle name="Bilješka 30 3 2 2_Hotel Fortuna" xfId="50306"/>
    <cellStyle name="Bilješka 30 3 2 3" xfId="8866"/>
    <cellStyle name="Bilješka 30 3 2 3 2" xfId="16067"/>
    <cellStyle name="Bilješka 30 3 2 3 2 2" xfId="38006"/>
    <cellStyle name="Bilješka 30 3 2 3 2 2 2" xfId="55559"/>
    <cellStyle name="Bilješka 30 3 2 3 2 3" xfId="58740"/>
    <cellStyle name="Bilješka 30 3 2 3 2 4" xfId="53230"/>
    <cellStyle name="Bilješka 30 3 2 3 3" xfId="16849"/>
    <cellStyle name="Bilješka 30 3 2 3 3 2" xfId="38007"/>
    <cellStyle name="Bilješka 30 3 2 3 3 3" xfId="51830"/>
    <cellStyle name="Bilješka 30 3 2 3 4" xfId="24385"/>
    <cellStyle name="Bilješka 30 3 2 3 4 2" xfId="54156"/>
    <cellStyle name="Bilješka 30 3 2 3 5" xfId="38005"/>
    <cellStyle name="Bilješka 30 3 2 3 5 2" xfId="57346"/>
    <cellStyle name="Bilješka 30 3 2 3 6" xfId="47642"/>
    <cellStyle name="Bilješka 30 3 2 4" xfId="9772"/>
    <cellStyle name="Bilješka 30 3 2 4 2" xfId="17390"/>
    <cellStyle name="Bilješka 30 3 2 4 2 2" xfId="38009"/>
    <cellStyle name="Bilješka 30 3 2 4 2 3" xfId="53227"/>
    <cellStyle name="Bilješka 30 3 2 4 3" xfId="25515"/>
    <cellStyle name="Bilješka 30 3 2 4 3 2" xfId="55556"/>
    <cellStyle name="Bilješka 30 3 2 4 4" xfId="38008"/>
    <cellStyle name="Bilješka 30 3 2 4 4 2" xfId="58737"/>
    <cellStyle name="Bilješka 30 3 2 4 5" xfId="48883"/>
    <cellStyle name="Bilješka 30 3 2 5" xfId="8516"/>
    <cellStyle name="Bilješka 30 3 2 5 2" xfId="17083"/>
    <cellStyle name="Bilješka 30 3 2 5 2 2" xfId="38011"/>
    <cellStyle name="Bilješka 30 3 2 5 3" xfId="25104"/>
    <cellStyle name="Bilješka 30 3 2 5 4" xfId="38010"/>
    <cellStyle name="Bilješka 30 3 2 5 5" xfId="50977"/>
    <cellStyle name="Bilješka 30 3 2 6" xfId="11550"/>
    <cellStyle name="Bilješka 30 3 2 6 2" xfId="19065"/>
    <cellStyle name="Bilješka 30 3 2 6 2 2" xfId="38013"/>
    <cellStyle name="Bilješka 30 3 2 6 3" xfId="27195"/>
    <cellStyle name="Bilješka 30 3 2 6 4" xfId="38012"/>
    <cellStyle name="Bilješka 30 3 2 6 5" xfId="56365"/>
    <cellStyle name="Bilješka 30 3 2 7" xfId="12443"/>
    <cellStyle name="Bilješka 30 3 2 7 2" xfId="19948"/>
    <cellStyle name="Bilješka 30 3 2 7 2 2" xfId="38015"/>
    <cellStyle name="Bilješka 30 3 2 7 3" xfId="28078"/>
    <cellStyle name="Bilješka 30 3 2 7 4" xfId="38014"/>
    <cellStyle name="Bilješka 30 3 2 8" xfId="13345"/>
    <cellStyle name="Bilješka 30 3 2 8 2" xfId="20821"/>
    <cellStyle name="Bilješka 30 3 2 8 2 2" xfId="38017"/>
    <cellStyle name="Bilješka 30 3 2 8 3" xfId="28970"/>
    <cellStyle name="Bilješka 30 3 2 8 4" xfId="38016"/>
    <cellStyle name="Bilješka 30 3 2 9" xfId="10509"/>
    <cellStyle name="Bilješka 30 3 2 9 2" xfId="18051"/>
    <cellStyle name="Bilješka 30 3 2 9 2 2" xfId="38019"/>
    <cellStyle name="Bilješka 30 3 2 9 3" xfId="26167"/>
    <cellStyle name="Bilješka 30 3 2 9 4" xfId="38018"/>
    <cellStyle name="Bilješka 30 3 2_Hotel Fortuna" xfId="49917"/>
    <cellStyle name="Bilješka 30 3 3" xfId="7896"/>
    <cellStyle name="Bilješka 30 3 3 10" xfId="15243"/>
    <cellStyle name="Bilješka 30 3 3 10 2" xfId="30844"/>
    <cellStyle name="Bilješka 30 3 3 10 3" xfId="38021"/>
    <cellStyle name="Bilješka 30 3 3 11" xfId="22846"/>
    <cellStyle name="Bilješka 30 3 3 12" xfId="38020"/>
    <cellStyle name="Bilješka 30 3 3 13" xfId="46667"/>
    <cellStyle name="Bilješka 30 3 3 14" xfId="59694"/>
    <cellStyle name="Bilješka 30 3 3 2" xfId="7810"/>
    <cellStyle name="Bilješka 30 3 3 2 10" xfId="23600"/>
    <cellStyle name="Bilješka 30 3 3 2 11" xfId="23444"/>
    <cellStyle name="Bilješka 30 3 3 2 12" xfId="38022"/>
    <cellStyle name="Bilješka 30 3 3 2 13" xfId="46574"/>
    <cellStyle name="Bilješka 30 3 3 2 14" xfId="59647"/>
    <cellStyle name="Bilješka 30 3 3 2 2" xfId="8988"/>
    <cellStyle name="Bilješka 30 3 3 2 2 2" xfId="15856"/>
    <cellStyle name="Bilješka 30 3 3 2 2 2 2" xfId="38024"/>
    <cellStyle name="Bilješka 30 3 3 2 2 2 2 2" xfId="55562"/>
    <cellStyle name="Bilješka 30 3 3 2 2 2 3" xfId="58743"/>
    <cellStyle name="Bilješka 30 3 3 2 2 2 4" xfId="53233"/>
    <cellStyle name="Bilješka 30 3 3 2 2 3" xfId="23103"/>
    <cellStyle name="Bilješka 30 3 3 2 2 3 2" xfId="51619"/>
    <cellStyle name="Bilješka 30 3 3 2 2 4" xfId="24174"/>
    <cellStyle name="Bilješka 30 3 3 2 2 4 2" xfId="53945"/>
    <cellStyle name="Bilješka 30 3 3 2 2 5" xfId="38023"/>
    <cellStyle name="Bilješka 30 3 3 2 2 5 2" xfId="57135"/>
    <cellStyle name="Bilješka 30 3 3 2 2 6" xfId="60031"/>
    <cellStyle name="Bilješka 30 3 3 2 3" xfId="8580"/>
    <cellStyle name="Bilješka 30 3 3 2 3 2" xfId="15551"/>
    <cellStyle name="Bilješka 30 3 3 2 3 2 2" xfId="38026"/>
    <cellStyle name="Bilješka 30 3 3 2 3 2 3" xfId="53232"/>
    <cellStyle name="Bilješka 30 3 3 2 3 3" xfId="25168"/>
    <cellStyle name="Bilješka 30 3 3 2 3 3 2" xfId="55561"/>
    <cellStyle name="Bilješka 30 3 3 2 3 4" xfId="38025"/>
    <cellStyle name="Bilješka 30 3 3 2 3 4 2" xfId="58742"/>
    <cellStyle name="Bilješka 30 3 3 2 4" xfId="9557"/>
    <cellStyle name="Bilješka 30 3 3 2 4 2" xfId="17198"/>
    <cellStyle name="Bilješka 30 3 3 2 4 2 2" xfId="38028"/>
    <cellStyle name="Bilješka 30 3 3 2 4 3" xfId="25325"/>
    <cellStyle name="Bilješka 30 3 3 2 4 4" xfId="38027"/>
    <cellStyle name="Bilješka 30 3 3 2 4 5" xfId="48176"/>
    <cellStyle name="Bilješka 30 3 3 2 5" xfId="11671"/>
    <cellStyle name="Bilješka 30 3 3 2 5 2" xfId="19186"/>
    <cellStyle name="Bilješka 30 3 3 2 5 2 2" xfId="38030"/>
    <cellStyle name="Bilješka 30 3 3 2 5 3" xfId="27314"/>
    <cellStyle name="Bilješka 30 3 3 2 5 4" xfId="38029"/>
    <cellStyle name="Bilješka 30 3 3 2 5 5" xfId="48672"/>
    <cellStyle name="Bilješka 30 3 3 2 6" xfId="12565"/>
    <cellStyle name="Bilješka 30 3 3 2 6 2" xfId="20069"/>
    <cellStyle name="Bilješka 30 3 3 2 6 2 2" xfId="38032"/>
    <cellStyle name="Bilješka 30 3 3 2 6 3" xfId="28198"/>
    <cellStyle name="Bilješka 30 3 3 2 6 4" xfId="38031"/>
    <cellStyle name="Bilješka 30 3 3 2 6 5" xfId="50681"/>
    <cellStyle name="Bilješka 30 3 3 2 7" xfId="10300"/>
    <cellStyle name="Bilješka 30 3 3 2 7 2" xfId="17859"/>
    <cellStyle name="Bilješka 30 3 3 2 7 2 2" xfId="38034"/>
    <cellStyle name="Bilješka 30 3 3 2 7 3" xfId="25977"/>
    <cellStyle name="Bilješka 30 3 3 2 7 4" xfId="38033"/>
    <cellStyle name="Bilješka 30 3 3 2 7 5" xfId="56248"/>
    <cellStyle name="Bilješka 30 3 3 2 8" xfId="10910"/>
    <cellStyle name="Bilješka 30 3 3 2 8 2" xfId="18442"/>
    <cellStyle name="Bilješka 30 3 3 2 8 2 2" xfId="38036"/>
    <cellStyle name="Bilješka 30 3 3 2 8 3" xfId="26561"/>
    <cellStyle name="Bilješka 30 3 3 2 8 4" xfId="38035"/>
    <cellStyle name="Bilješka 30 3 3 2 9" xfId="12245"/>
    <cellStyle name="Bilješka 30 3 3 2 9 2" xfId="27882"/>
    <cellStyle name="Bilješka 30 3 3 2 9 3" xfId="38037"/>
    <cellStyle name="Bilješka 30 3 3 2_Hotel Fortuna" xfId="50083"/>
    <cellStyle name="Bilješka 30 3 3 3" xfId="9074"/>
    <cellStyle name="Bilješka 30 3 3 3 2" xfId="15954"/>
    <cellStyle name="Bilješka 30 3 3 3 2 2" xfId="38039"/>
    <cellStyle name="Bilješka 30 3 3 3 2 2 2" xfId="55563"/>
    <cellStyle name="Bilješka 30 3 3 3 2 3" xfId="58744"/>
    <cellStyle name="Bilješka 30 3 3 3 2 4" xfId="53234"/>
    <cellStyle name="Bilješka 30 3 3 3 3" xfId="16751"/>
    <cellStyle name="Bilješka 30 3 3 3 3 2" xfId="38040"/>
    <cellStyle name="Bilješka 30 3 3 3 3 3" xfId="51717"/>
    <cellStyle name="Bilješka 30 3 3 3 4" xfId="24272"/>
    <cellStyle name="Bilješka 30 3 3 3 4 2" xfId="54043"/>
    <cellStyle name="Bilješka 30 3 3 3 5" xfId="38038"/>
    <cellStyle name="Bilješka 30 3 3 3 5 2" xfId="57233"/>
    <cellStyle name="Bilješka 30 3 3 3 6" xfId="48254"/>
    <cellStyle name="Bilješka 30 3 3 4" xfId="9724"/>
    <cellStyle name="Bilješka 30 3 3 4 2" xfId="17345"/>
    <cellStyle name="Bilješka 30 3 3 4 2 2" xfId="38042"/>
    <cellStyle name="Bilješka 30 3 3 4 2 3" xfId="53231"/>
    <cellStyle name="Bilješka 30 3 3 4 3" xfId="25471"/>
    <cellStyle name="Bilješka 30 3 3 4 3 2" xfId="55560"/>
    <cellStyle name="Bilješka 30 3 3 4 4" xfId="38041"/>
    <cellStyle name="Bilješka 30 3 3 4 4 2" xfId="58741"/>
    <cellStyle name="Bilješka 30 3 3 4 5" xfId="48770"/>
    <cellStyle name="Bilješka 30 3 3 5" xfId="11271"/>
    <cellStyle name="Bilješka 30 3 3 5 2" xfId="18795"/>
    <cellStyle name="Bilješka 30 3 3 5 2 2" xfId="38044"/>
    <cellStyle name="Bilješka 30 3 3 5 3" xfId="26919"/>
    <cellStyle name="Bilješka 30 3 3 5 4" xfId="38043"/>
    <cellStyle name="Bilješka 30 3 3 5 5" xfId="50796"/>
    <cellStyle name="Bilješka 30 3 3 6" xfId="11757"/>
    <cellStyle name="Bilješka 30 3 3 6 2" xfId="19272"/>
    <cellStyle name="Bilješka 30 3 3 6 2 2" xfId="38046"/>
    <cellStyle name="Bilješka 30 3 3 6 3" xfId="27399"/>
    <cellStyle name="Bilješka 30 3 3 6 4" xfId="38045"/>
    <cellStyle name="Bilješka 30 3 3 6 5" xfId="56532"/>
    <cellStyle name="Bilješka 30 3 3 7" xfId="12651"/>
    <cellStyle name="Bilješka 30 3 3 7 2" xfId="20155"/>
    <cellStyle name="Bilješka 30 3 3 7 2 2" xfId="38048"/>
    <cellStyle name="Bilješka 30 3 3 7 3" xfId="28283"/>
    <cellStyle name="Bilješka 30 3 3 7 4" xfId="38047"/>
    <cellStyle name="Bilješka 30 3 3 8" xfId="13298"/>
    <cellStyle name="Bilješka 30 3 3 8 2" xfId="20774"/>
    <cellStyle name="Bilješka 30 3 3 8 2 2" xfId="38050"/>
    <cellStyle name="Bilješka 30 3 3 8 3" xfId="28924"/>
    <cellStyle name="Bilješka 30 3 3 8 4" xfId="38049"/>
    <cellStyle name="Bilješka 30 3 3 9" xfId="14111"/>
    <cellStyle name="Bilješka 30 3 3 9 2" xfId="21541"/>
    <cellStyle name="Bilješka 30 3 3 9 2 2" xfId="38052"/>
    <cellStyle name="Bilješka 30 3 3 9 3" xfId="29727"/>
    <cellStyle name="Bilješka 30 3 3 9 4" xfId="38051"/>
    <cellStyle name="Bilješka 30 3 3_Hotel Fortuna" xfId="49519"/>
    <cellStyle name="Bilješka 30 3 4" xfId="8702"/>
    <cellStyle name="Bilješka 30 3 4 2" xfId="15718"/>
    <cellStyle name="Bilješka 30 3 4 2 2" xfId="38054"/>
    <cellStyle name="Bilješka 30 3 4 2 2 2" xfId="55564"/>
    <cellStyle name="Bilješka 30 3 4 2 3" xfId="58745"/>
    <cellStyle name="Bilješka 30 3 4 2 4" xfId="53235"/>
    <cellStyle name="Bilješka 30 3 4 3" xfId="23447"/>
    <cellStyle name="Bilješka 30 3 4 3 2" xfId="51481"/>
    <cellStyle name="Bilješka 30 3 4 4" xfId="24036"/>
    <cellStyle name="Bilješka 30 3 4 4 2" xfId="50469"/>
    <cellStyle name="Bilješka 30 3 4 5" xfId="38053"/>
    <cellStyle name="Bilješka 30 3 4 5 2" xfId="56997"/>
    <cellStyle name="Bilješka 30 3 4 6" xfId="48411"/>
    <cellStyle name="Bilješka 30 3 4 7" xfId="59959"/>
    <cellStyle name="Bilješka 30 3 5" xfId="10318"/>
    <cellStyle name="Bilješka 30 3 5 2" xfId="17872"/>
    <cellStyle name="Bilješka 30 3 5 2 2" xfId="38056"/>
    <cellStyle name="Bilješka 30 3 5 2 3" xfId="53226"/>
    <cellStyle name="Bilješka 30 3 5 3" xfId="25990"/>
    <cellStyle name="Bilješka 30 3 5 3 2" xfId="55555"/>
    <cellStyle name="Bilješka 30 3 5 4" xfId="38055"/>
    <cellStyle name="Bilješka 30 3 5 4 2" xfId="58736"/>
    <cellStyle name="Bilješka 30 3 5 5" xfId="48532"/>
    <cellStyle name="Bilješka 30 3 6" xfId="11186"/>
    <cellStyle name="Bilješka 30 3 6 2" xfId="18713"/>
    <cellStyle name="Bilješka 30 3 6 2 2" xfId="38058"/>
    <cellStyle name="Bilješka 30 3 6 3" xfId="26835"/>
    <cellStyle name="Bilješka 30 3 6 4" xfId="38057"/>
    <cellStyle name="Bilješka 30 3 6 5" xfId="51128"/>
    <cellStyle name="Bilješka 30 3 7" xfId="11386"/>
    <cellStyle name="Bilješka 30 3 7 2" xfId="18901"/>
    <cellStyle name="Bilješka 30 3 7 2 2" xfId="38060"/>
    <cellStyle name="Bilješka 30 3 7 3" xfId="27033"/>
    <cellStyle name="Bilješka 30 3 7 4" xfId="38059"/>
    <cellStyle name="Bilješka 30 3 7 5" xfId="56493"/>
    <cellStyle name="Bilješka 30 3 8" xfId="12278"/>
    <cellStyle name="Bilješka 30 3 8 2" xfId="19783"/>
    <cellStyle name="Bilješka 30 3 8 2 2" xfId="38062"/>
    <cellStyle name="Bilješka 30 3 8 3" xfId="27915"/>
    <cellStyle name="Bilješka 30 3 8 4" xfId="38061"/>
    <cellStyle name="Bilješka 30 3 9" xfId="13887"/>
    <cellStyle name="Bilješka 30 3 9 2" xfId="21350"/>
    <cellStyle name="Bilješka 30 3 9 2 2" xfId="38064"/>
    <cellStyle name="Bilješka 30 3 9 3" xfId="29506"/>
    <cellStyle name="Bilješka 30 3 9 4" xfId="38063"/>
    <cellStyle name="Bilješka 30 3_Hotel Fortuna" xfId="50134"/>
    <cellStyle name="Bilješka 30 4" xfId="7591"/>
    <cellStyle name="Bilješka 30 4 10" xfId="14639"/>
    <cellStyle name="Bilješka 30 4 10 2" xfId="22015"/>
    <cellStyle name="Bilješka 30 4 10 2 2" xfId="38067"/>
    <cellStyle name="Bilješka 30 4 10 3" xfId="30246"/>
    <cellStyle name="Bilješka 30 4 10 4" xfId="38066"/>
    <cellStyle name="Bilješka 30 4 11" xfId="14982"/>
    <cellStyle name="Bilješka 30 4 11 2" xfId="30587"/>
    <cellStyle name="Bilješka 30 4 11 3" xfId="38068"/>
    <cellStyle name="Bilješka 30 4 12" xfId="22602"/>
    <cellStyle name="Bilješka 30 4 13" xfId="38065"/>
    <cellStyle name="Bilješka 30 4 14" xfId="46492"/>
    <cellStyle name="Bilješka 30 4 15" xfId="59483"/>
    <cellStyle name="Bilješka 30 4 2" xfId="7762"/>
    <cellStyle name="Bilješka 30 4 2 10" xfId="14186"/>
    <cellStyle name="Bilješka 30 4 2 10 2" xfId="21608"/>
    <cellStyle name="Bilješka 30 4 2 10 2 2" xfId="38071"/>
    <cellStyle name="Bilješka 30 4 2 10 3" xfId="29800"/>
    <cellStyle name="Bilješka 30 4 2 10 4" xfId="38070"/>
    <cellStyle name="Bilješka 30 4 2 11" xfId="15052"/>
    <cellStyle name="Bilješka 30 4 2 11 2" xfId="30656"/>
    <cellStyle name="Bilješka 30 4 2 11 3" xfId="38072"/>
    <cellStyle name="Bilješka 30 4 2 12" xfId="23629"/>
    <cellStyle name="Bilješka 30 4 2 13" xfId="38069"/>
    <cellStyle name="Bilješka 30 4 2 14" xfId="46847"/>
    <cellStyle name="Bilješka 30 4 2 15" xfId="59613"/>
    <cellStyle name="Bilješka 30 4 2 2" xfId="8002"/>
    <cellStyle name="Bilješka 30 4 2 2 10" xfId="14994"/>
    <cellStyle name="Bilješka 30 4 2 2 10 2" xfId="30598"/>
    <cellStyle name="Bilješka 30 4 2 2 10 3" xfId="38074"/>
    <cellStyle name="Bilješka 30 4 2 2 11" xfId="23496"/>
    <cellStyle name="Bilješka 30 4 2 2 12" xfId="38073"/>
    <cellStyle name="Bilješka 30 4 2 2 13" xfId="47092"/>
    <cellStyle name="Bilješka 30 4 2 2 14" xfId="59775"/>
    <cellStyle name="Bilješka 30 4 2 2 2" xfId="8318"/>
    <cellStyle name="Bilješka 30 4 2 2 2 10" xfId="22683"/>
    <cellStyle name="Bilješka 30 4 2 2 2 11" xfId="23991"/>
    <cellStyle name="Bilješka 30 4 2 2 2 12" xfId="38075"/>
    <cellStyle name="Bilješka 30 4 2 2 2 13" xfId="47183"/>
    <cellStyle name="Bilješka 30 4 2 2 2 14" xfId="59935"/>
    <cellStyle name="Bilješka 30 4 2 2 2 2" xfId="9496"/>
    <cellStyle name="Bilješka 30 4 2 2 2 2 2" xfId="16491"/>
    <cellStyle name="Bilješka 30 4 2 2 2 2 2 2" xfId="38077"/>
    <cellStyle name="Bilješka 30 4 2 2 2 2 2 2 2" xfId="55569"/>
    <cellStyle name="Bilješka 30 4 2 2 2 2 2 3" xfId="58750"/>
    <cellStyle name="Bilješka 30 4 2 2 2 2 2 4" xfId="53240"/>
    <cellStyle name="Bilješka 30 4 2 2 2 2 3" xfId="23896"/>
    <cellStyle name="Bilješka 30 4 2 2 2 2 3 2" xfId="52254"/>
    <cellStyle name="Bilješka 30 4 2 2 2 2 4" xfId="24809"/>
    <cellStyle name="Bilješka 30 4 2 2 2 2 4 2" xfId="54580"/>
    <cellStyle name="Bilješka 30 4 2 2 2 2 5" xfId="38076"/>
    <cellStyle name="Bilješka 30 4 2 2 2 2 5 2" xfId="57770"/>
    <cellStyle name="Bilješka 30 4 2 2 2 2 6" xfId="60259"/>
    <cellStyle name="Bilješka 30 4 2 2 2 3" xfId="8342"/>
    <cellStyle name="Bilješka 30 4 2 2 2 3 2" xfId="15579"/>
    <cellStyle name="Bilješka 30 4 2 2 2 3 2 2" xfId="38079"/>
    <cellStyle name="Bilješka 30 4 2 2 2 3 2 3" xfId="53239"/>
    <cellStyle name="Bilješka 30 4 2 2 2 3 3" xfId="24933"/>
    <cellStyle name="Bilješka 30 4 2 2 2 3 3 2" xfId="55568"/>
    <cellStyle name="Bilješka 30 4 2 2 2 3 4" xfId="38078"/>
    <cellStyle name="Bilješka 30 4 2 2 2 3 4 2" xfId="58749"/>
    <cellStyle name="Bilješka 30 4 2 2 2 4" xfId="11171"/>
    <cellStyle name="Bilješka 30 4 2 2 2 4 2" xfId="18698"/>
    <cellStyle name="Bilješka 30 4 2 2 2 4 2 2" xfId="38081"/>
    <cellStyle name="Bilješka 30 4 2 2 2 4 3" xfId="26820"/>
    <cellStyle name="Bilješka 30 4 2 2 2 4 4" xfId="38080"/>
    <cellStyle name="Bilješka 30 4 2 2 2 4 5" xfId="48151"/>
    <cellStyle name="Bilješka 30 4 2 2 2 5" xfId="12179"/>
    <cellStyle name="Bilješka 30 4 2 2 2 5 2" xfId="19694"/>
    <cellStyle name="Bilješka 30 4 2 2 2 5 2 2" xfId="38083"/>
    <cellStyle name="Bilješka 30 4 2 2 2 5 3" xfId="27817"/>
    <cellStyle name="Bilješka 30 4 2 2 2 5 4" xfId="38082"/>
    <cellStyle name="Bilješka 30 4 2 2 2 5 5" xfId="49309"/>
    <cellStyle name="Bilješka 30 4 2 2 2 6" xfId="13073"/>
    <cellStyle name="Bilješka 30 4 2 2 2 6 2" xfId="20577"/>
    <cellStyle name="Bilješka 30 4 2 2 2 6 2 2" xfId="38085"/>
    <cellStyle name="Bilješka 30 4 2 2 2 6 3" xfId="28701"/>
    <cellStyle name="Bilješka 30 4 2 2 2 6 4" xfId="38084"/>
    <cellStyle name="Bilješka 30 4 2 2 2 6 5" xfId="50970"/>
    <cellStyle name="Bilješka 30 4 2 2 2 7" xfId="11177"/>
    <cellStyle name="Bilješka 30 4 2 2 2 7 2" xfId="18704"/>
    <cellStyle name="Bilješka 30 4 2 2 2 7 2 2" xfId="38087"/>
    <cellStyle name="Bilješka 30 4 2 2 2 7 3" xfId="26826"/>
    <cellStyle name="Bilješka 30 4 2 2 2 7 4" xfId="38086"/>
    <cellStyle name="Bilješka 30 4 2 2 2 7 5" xfId="56952"/>
    <cellStyle name="Bilješka 30 4 2 2 2 8" xfId="13147"/>
    <cellStyle name="Bilješka 30 4 2 2 2 8 2" xfId="20631"/>
    <cellStyle name="Bilješka 30 4 2 2 2 8 2 2" xfId="38089"/>
    <cellStyle name="Bilješka 30 4 2 2 2 8 3" xfId="28774"/>
    <cellStyle name="Bilješka 30 4 2 2 2 8 4" xfId="38088"/>
    <cellStyle name="Bilješka 30 4 2 2 2 9" xfId="14930"/>
    <cellStyle name="Bilješka 30 4 2 2 2 9 2" xfId="30535"/>
    <cellStyle name="Bilješka 30 4 2 2 2 9 3" xfId="38090"/>
    <cellStyle name="Bilješka 30 4 2 2 2_Hotel Fortuna" xfId="50112"/>
    <cellStyle name="Bilješka 30 4 2 2 3" xfId="9180"/>
    <cellStyle name="Bilješka 30 4 2 2 3 2" xfId="16394"/>
    <cellStyle name="Bilješka 30 4 2 2 3 2 2" xfId="38092"/>
    <cellStyle name="Bilješka 30 4 2 2 3 2 2 2" xfId="55570"/>
    <cellStyle name="Bilješka 30 4 2 2 3 2 3" xfId="58751"/>
    <cellStyle name="Bilješka 30 4 2 2 3 2 4" xfId="53241"/>
    <cellStyle name="Bilješka 30 4 2 2 3 3" xfId="17028"/>
    <cellStyle name="Bilješka 30 4 2 2 3 3 2" xfId="38093"/>
    <cellStyle name="Bilješka 30 4 2 2 3 3 3" xfId="52157"/>
    <cellStyle name="Bilješka 30 4 2 2 3 4" xfId="24712"/>
    <cellStyle name="Bilješka 30 4 2 2 3 4 2" xfId="54483"/>
    <cellStyle name="Bilješka 30 4 2 2 3 5" xfId="38091"/>
    <cellStyle name="Bilješka 30 4 2 2 3 5 2" xfId="57673"/>
    <cellStyle name="Bilješka 30 4 2 2 3 6" xfId="47866"/>
    <cellStyle name="Bilješka 30 4 2 2 4" xfId="10059"/>
    <cellStyle name="Bilješka 30 4 2 2 4 2" xfId="17642"/>
    <cellStyle name="Bilješka 30 4 2 2 4 2 2" xfId="38095"/>
    <cellStyle name="Bilješka 30 4 2 2 4 2 3" xfId="53238"/>
    <cellStyle name="Bilješka 30 4 2 2 4 3" xfId="25764"/>
    <cellStyle name="Bilješka 30 4 2 2 4 3 2" xfId="55567"/>
    <cellStyle name="Bilješka 30 4 2 2 4 4" xfId="38094"/>
    <cellStyle name="Bilješka 30 4 2 2 4 4 2" xfId="58748"/>
    <cellStyle name="Bilješka 30 4 2 2 4 5" xfId="49212"/>
    <cellStyle name="Bilješka 30 4 2 2 5" xfId="11118"/>
    <cellStyle name="Bilješka 30 4 2 2 5 2" xfId="18646"/>
    <cellStyle name="Bilješka 30 4 2 2 5 2 2" xfId="38097"/>
    <cellStyle name="Bilješka 30 4 2 2 5 3" xfId="26767"/>
    <cellStyle name="Bilješka 30 4 2 2 5 4" xfId="38096"/>
    <cellStyle name="Bilješka 30 4 2 2 5 5" xfId="50993"/>
    <cellStyle name="Bilješka 30 4 2 2 6" xfId="11863"/>
    <cellStyle name="Bilješka 30 4 2 2 6 2" xfId="19378"/>
    <cellStyle name="Bilješka 30 4 2 2 6 2 2" xfId="38099"/>
    <cellStyle name="Bilješka 30 4 2 2 6 3" xfId="27504"/>
    <cellStyle name="Bilješka 30 4 2 2 6 4" xfId="38098"/>
    <cellStyle name="Bilješka 30 4 2 2 6 5" xfId="56636"/>
    <cellStyle name="Bilješka 30 4 2 2 7" xfId="12757"/>
    <cellStyle name="Bilješka 30 4 2 2 7 2" xfId="20261"/>
    <cellStyle name="Bilješka 30 4 2 2 7 2 2" xfId="38101"/>
    <cellStyle name="Bilješka 30 4 2 2 7 3" xfId="28388"/>
    <cellStyle name="Bilješka 30 4 2 2 7 4" xfId="38100"/>
    <cellStyle name="Bilješka 30 4 2 2 8" xfId="13630"/>
    <cellStyle name="Bilješka 30 4 2 2 8 2" xfId="21099"/>
    <cellStyle name="Bilješka 30 4 2 2 8 2 2" xfId="38103"/>
    <cellStyle name="Bilješka 30 4 2 2 8 3" xfId="29253"/>
    <cellStyle name="Bilješka 30 4 2 2 8 4" xfId="38102"/>
    <cellStyle name="Bilješka 30 4 2 2 9" xfId="14263"/>
    <cellStyle name="Bilješka 30 4 2 2 9 2" xfId="21679"/>
    <cellStyle name="Bilješka 30 4 2 2 9 2 2" xfId="38105"/>
    <cellStyle name="Bilješka 30 4 2 2 9 3" xfId="29875"/>
    <cellStyle name="Bilješka 30 4 2 2 9 4" xfId="38104"/>
    <cellStyle name="Bilješka 30 4 2 2_Hotel Fortuna" xfId="50283"/>
    <cellStyle name="Bilješka 30 4 2 3" xfId="8144"/>
    <cellStyle name="Bilješka 30 4 2 3 10" xfId="23676"/>
    <cellStyle name="Bilješka 30 4 2 3 11" xfId="22311"/>
    <cellStyle name="Bilješka 30 4 2 3 12" xfId="38106"/>
    <cellStyle name="Bilješka 30 4 2 3 13" xfId="46942"/>
    <cellStyle name="Bilješka 30 4 2 3 2" xfId="9322"/>
    <cellStyle name="Bilješka 30 4 2 3 2 2" xfId="16563"/>
    <cellStyle name="Bilješka 30 4 2 3 2 2 2" xfId="38108"/>
    <cellStyle name="Bilješka 30 4 2 3 2 2 2 2" xfId="53243"/>
    <cellStyle name="Bilješka 30 4 2 3 2 2 3" xfId="55572"/>
    <cellStyle name="Bilješka 30 4 2 3 2 2 4" xfId="58753"/>
    <cellStyle name="Bilješka 30 4 2 3 2 2 5" xfId="47365"/>
    <cellStyle name="Bilješka 30 4 2 3 2 3" xfId="23972"/>
    <cellStyle name="Bilješka 30 4 2 3 2 4" xfId="24881"/>
    <cellStyle name="Bilješka 30 4 2 3 2 4 2" xfId="47851"/>
    <cellStyle name="Bilješka 30 4 2 3 2 5" xfId="38107"/>
    <cellStyle name="Bilješka 30 4 2 3 2 5 2" xfId="49382"/>
    <cellStyle name="Bilješka 30 4 2 3 2 6" xfId="54652"/>
    <cellStyle name="Bilješka 30 4 2 3 2 7" xfId="57842"/>
    <cellStyle name="Bilješka 30 4 2 3 2 8" xfId="47256"/>
    <cellStyle name="Bilješka 30 4 2 3 2 9" xfId="60313"/>
    <cellStyle name="Bilješka 30 4 2 3 2_Hotel Fortuna" xfId="50253"/>
    <cellStyle name="Bilješka 30 4 2 3 3" xfId="10349"/>
    <cellStyle name="Bilješka 30 4 2 3 3 2" xfId="16238"/>
    <cellStyle name="Bilješka 30 4 2 3 3 2 2" xfId="38110"/>
    <cellStyle name="Bilješka 30 4 2 3 3 2 2 2" xfId="55573"/>
    <cellStyle name="Bilješka 30 4 2 3 3 2 3" xfId="58754"/>
    <cellStyle name="Bilješka 30 4 2 3 3 2 4" xfId="53244"/>
    <cellStyle name="Bilješka 30 4 2 3 3 3" xfId="23862"/>
    <cellStyle name="Bilješka 30 4 2 3 3 3 2" xfId="52001"/>
    <cellStyle name="Bilješka 30 4 2 3 3 4" xfId="24556"/>
    <cellStyle name="Bilješka 30 4 2 3 3 4 2" xfId="54327"/>
    <cellStyle name="Bilješka 30 4 2 3 3 5" xfId="38109"/>
    <cellStyle name="Bilješka 30 4 2 3 3 5 2" xfId="57517"/>
    <cellStyle name="Bilješka 30 4 2 3 3 6" xfId="47591"/>
    <cellStyle name="Bilješka 30 4 2 3 3 7" xfId="60141"/>
    <cellStyle name="Bilješka 30 4 2 3 4" xfId="8466"/>
    <cellStyle name="Bilješka 30 4 2 3 4 2" xfId="17084"/>
    <cellStyle name="Bilješka 30 4 2 3 4 2 2" xfId="38112"/>
    <cellStyle name="Bilješka 30 4 2 3 4 2 3" xfId="53242"/>
    <cellStyle name="Bilješka 30 4 2 3 4 3" xfId="25055"/>
    <cellStyle name="Bilješka 30 4 2 3 4 3 2" xfId="55571"/>
    <cellStyle name="Bilješka 30 4 2 3 4 4" xfId="38111"/>
    <cellStyle name="Bilješka 30 4 2 3 4 4 2" xfId="58752"/>
    <cellStyle name="Bilješka 30 4 2 3 4 5" xfId="49055"/>
    <cellStyle name="Bilješka 30 4 2 3 5" xfId="12005"/>
    <cellStyle name="Bilješka 30 4 2 3 5 2" xfId="19520"/>
    <cellStyle name="Bilješka 30 4 2 3 5 2 2" xfId="38114"/>
    <cellStyle name="Bilješka 30 4 2 3 5 3" xfId="27644"/>
    <cellStyle name="Bilješka 30 4 2 3 5 4" xfId="38113"/>
    <cellStyle name="Bilješka 30 4 2 3 5 5" xfId="50957"/>
    <cellStyle name="Bilješka 30 4 2 3 6" xfId="12899"/>
    <cellStyle name="Bilješka 30 4 2 3 6 2" xfId="20403"/>
    <cellStyle name="Bilješka 30 4 2 3 6 2 2" xfId="38116"/>
    <cellStyle name="Bilješka 30 4 2 3 6 3" xfId="28528"/>
    <cellStyle name="Bilješka 30 4 2 3 6 4" xfId="38115"/>
    <cellStyle name="Bilješka 30 4 2 3 6 5" xfId="56778"/>
    <cellStyle name="Bilješka 30 4 2 3 7" xfId="13917"/>
    <cellStyle name="Bilješka 30 4 2 3 7 2" xfId="21379"/>
    <cellStyle name="Bilješka 30 4 2 3 7 2 2" xfId="38118"/>
    <cellStyle name="Bilješka 30 4 2 3 7 3" xfId="29535"/>
    <cellStyle name="Bilješka 30 4 2 3 7 4" xfId="38117"/>
    <cellStyle name="Bilješka 30 4 2 3 8" xfId="13981"/>
    <cellStyle name="Bilješka 30 4 2 3 8 2" xfId="21440"/>
    <cellStyle name="Bilješka 30 4 2 3 8 2 2" xfId="38120"/>
    <cellStyle name="Bilješka 30 4 2 3 8 3" xfId="29598"/>
    <cellStyle name="Bilješka 30 4 2 3 8 4" xfId="38119"/>
    <cellStyle name="Bilješka 30 4 2 3 9" xfId="14763"/>
    <cellStyle name="Bilješka 30 4 2 3 9 2" xfId="30369"/>
    <cellStyle name="Bilješka 30 4 2 3 9 3" xfId="38121"/>
    <cellStyle name="Bilješka 30 4 2 3_Hotel Fortuna" xfId="49469"/>
    <cellStyle name="Bilješka 30 4 2 4" xfId="8940"/>
    <cellStyle name="Bilješka 30 4 2 4 2" xfId="16138"/>
    <cellStyle name="Bilješka 30 4 2 4 2 2" xfId="38123"/>
    <cellStyle name="Bilješka 30 4 2 4 2 2 2" xfId="55574"/>
    <cellStyle name="Bilješka 30 4 2 4 2 3" xfId="58755"/>
    <cellStyle name="Bilješka 30 4 2 4 2 4" xfId="53245"/>
    <cellStyle name="Bilješka 30 4 2 4 3" xfId="16919"/>
    <cellStyle name="Bilješka 30 4 2 4 3 2" xfId="38124"/>
    <cellStyle name="Bilješka 30 4 2 4 3 3" xfId="51901"/>
    <cellStyle name="Bilješka 30 4 2 4 4" xfId="24456"/>
    <cellStyle name="Bilješka 30 4 2 4 4 2" xfId="54227"/>
    <cellStyle name="Bilješka 30 4 2 4 5" xfId="38122"/>
    <cellStyle name="Bilješka 30 4 2 4 5 2" xfId="57417"/>
    <cellStyle name="Bilješka 30 4 2 4 6" xfId="47983"/>
    <cellStyle name="Bilješka 30 4 2 5" xfId="9704"/>
    <cellStyle name="Bilješka 30 4 2 5 2" xfId="17329"/>
    <cellStyle name="Bilješka 30 4 2 5 2 2" xfId="38126"/>
    <cellStyle name="Bilješka 30 4 2 5 2 3" xfId="53237"/>
    <cellStyle name="Bilješka 30 4 2 5 3" xfId="25455"/>
    <cellStyle name="Bilješka 30 4 2 5 3 2" xfId="55566"/>
    <cellStyle name="Bilješka 30 4 2 5 4" xfId="38125"/>
    <cellStyle name="Bilješka 30 4 2 5 4 2" xfId="58747"/>
    <cellStyle name="Bilješka 30 4 2 5 5" xfId="48954"/>
    <cellStyle name="Bilješka 30 4 2 6" xfId="10630"/>
    <cellStyle name="Bilješka 30 4 2 6 2" xfId="18170"/>
    <cellStyle name="Bilješka 30 4 2 6 2 2" xfId="38128"/>
    <cellStyle name="Bilješka 30 4 2 6 3" xfId="26287"/>
    <cellStyle name="Bilješka 30 4 2 6 4" xfId="38127"/>
    <cellStyle name="Bilješka 30 4 2 6 5" xfId="51268"/>
    <cellStyle name="Bilješka 30 4 2 7" xfId="11623"/>
    <cellStyle name="Bilješka 30 4 2 7 2" xfId="19138"/>
    <cellStyle name="Bilješka 30 4 2 7 2 2" xfId="38130"/>
    <cellStyle name="Bilješka 30 4 2 7 3" xfId="27267"/>
    <cellStyle name="Bilješka 30 4 2 7 4" xfId="38129"/>
    <cellStyle name="Bilješka 30 4 2 7 5" xfId="56296"/>
    <cellStyle name="Bilješka 30 4 2 8" xfId="12517"/>
    <cellStyle name="Bilješka 30 4 2 8 2" xfId="20021"/>
    <cellStyle name="Bilješka 30 4 2 8 2 2" xfId="38132"/>
    <cellStyle name="Bilješka 30 4 2 8 3" xfId="28151"/>
    <cellStyle name="Bilješka 30 4 2 8 4" xfId="38131"/>
    <cellStyle name="Bilješka 30 4 2 9" xfId="13278"/>
    <cellStyle name="Bilješka 30 4 2 9 2" xfId="20754"/>
    <cellStyle name="Bilješka 30 4 2 9 2 2" xfId="38134"/>
    <cellStyle name="Bilješka 30 4 2 9 3" xfId="28904"/>
    <cellStyle name="Bilješka 30 4 2 9 4" xfId="38133"/>
    <cellStyle name="Bilješka 30 4 2_Hotel Fortuna" xfId="49910"/>
    <cellStyle name="Bilješka 30 4 3" xfId="7800"/>
    <cellStyle name="Bilješka 30 4 3 10" xfId="23125"/>
    <cellStyle name="Bilješka 30 4 3 11" xfId="23045"/>
    <cellStyle name="Bilješka 30 4 3 12" xfId="38135"/>
    <cellStyle name="Bilješka 30 4 3 13" xfId="46549"/>
    <cellStyle name="Bilješka 30 4 3 14" xfId="59639"/>
    <cellStyle name="Bilješka 30 4 3 2" xfId="8978"/>
    <cellStyle name="Bilješka 30 4 3 2 2" xfId="15829"/>
    <cellStyle name="Bilješka 30 4 3 2 2 2" xfId="38137"/>
    <cellStyle name="Bilješka 30 4 3 2 2 2 2" xfId="55576"/>
    <cellStyle name="Bilješka 30 4 3 2 2 3" xfId="58757"/>
    <cellStyle name="Bilješka 30 4 3 2 2 4" xfId="53247"/>
    <cellStyle name="Bilješka 30 4 3 2 3" xfId="23336"/>
    <cellStyle name="Bilješka 30 4 3 2 3 2" xfId="51592"/>
    <cellStyle name="Bilješka 30 4 3 2 4" xfId="24147"/>
    <cellStyle name="Bilješka 30 4 3 2 4 2" xfId="53918"/>
    <cellStyle name="Bilješka 30 4 3 2 5" xfId="38136"/>
    <cellStyle name="Bilješka 30 4 3 2 5 2" xfId="57108"/>
    <cellStyle name="Bilješka 30 4 3 2 6" xfId="60012"/>
    <cellStyle name="Bilješka 30 4 3 3" xfId="10310"/>
    <cellStyle name="Bilješka 30 4 3 3 2" xfId="17867"/>
    <cellStyle name="Bilješka 30 4 3 3 2 2" xfId="38139"/>
    <cellStyle name="Bilješka 30 4 3 3 2 3" xfId="53246"/>
    <cellStyle name="Bilješka 30 4 3 3 3" xfId="25985"/>
    <cellStyle name="Bilješka 30 4 3 3 3 2" xfId="55575"/>
    <cellStyle name="Bilješka 30 4 3 3 4" xfId="38138"/>
    <cellStyle name="Bilješka 30 4 3 3 4 2" xfId="58756"/>
    <cellStyle name="Bilješka 30 4 3 4" xfId="10860"/>
    <cellStyle name="Bilješka 30 4 3 4 2" xfId="18394"/>
    <cellStyle name="Bilješka 30 4 3 4 2 2" xfId="38141"/>
    <cellStyle name="Bilješka 30 4 3 4 3" xfId="26512"/>
    <cellStyle name="Bilješka 30 4 3 4 4" xfId="38140"/>
    <cellStyle name="Bilješka 30 4 3 4 5" xfId="48077"/>
    <cellStyle name="Bilješka 30 4 3 5" xfId="11661"/>
    <cellStyle name="Bilješka 30 4 3 5 2" xfId="19176"/>
    <cellStyle name="Bilješka 30 4 3 5 2 2" xfId="38143"/>
    <cellStyle name="Bilješka 30 4 3 5 3" xfId="27304"/>
    <cellStyle name="Bilješka 30 4 3 5 4" xfId="38142"/>
    <cellStyle name="Bilješka 30 4 3 5 5" xfId="48644"/>
    <cellStyle name="Bilješka 30 4 3 6" xfId="12555"/>
    <cellStyle name="Bilješka 30 4 3 6 2" xfId="20059"/>
    <cellStyle name="Bilješka 30 4 3 6 2 2" xfId="38145"/>
    <cellStyle name="Bilješka 30 4 3 6 3" xfId="28188"/>
    <cellStyle name="Bilješka 30 4 3 6 4" xfId="38144"/>
    <cellStyle name="Bilješka 30 4 3 6 5" xfId="52342"/>
    <cellStyle name="Bilješka 30 4 3 7" xfId="13880"/>
    <cellStyle name="Bilješka 30 4 3 7 2" xfId="21343"/>
    <cellStyle name="Bilješka 30 4 3 7 2 2" xfId="38147"/>
    <cellStyle name="Bilješka 30 4 3 7 3" xfId="29499"/>
    <cellStyle name="Bilješka 30 4 3 7 4" xfId="38146"/>
    <cellStyle name="Bilješka 30 4 3 7 5" xfId="56256"/>
    <cellStyle name="Bilješka 30 4 3 8" xfId="14256"/>
    <cellStyle name="Bilješka 30 4 3 8 2" xfId="21672"/>
    <cellStyle name="Bilješka 30 4 3 8 2 2" xfId="38149"/>
    <cellStyle name="Bilješka 30 4 3 8 3" xfId="29868"/>
    <cellStyle name="Bilješka 30 4 3 8 4" xfId="38148"/>
    <cellStyle name="Bilješka 30 4 3 9" xfId="15319"/>
    <cellStyle name="Bilješka 30 4 3 9 2" xfId="30920"/>
    <cellStyle name="Bilješka 30 4 3 9 3" xfId="38150"/>
    <cellStyle name="Bilješka 30 4 3_Hotel Fortuna" xfId="50172"/>
    <cellStyle name="Bilješka 30 4 4" xfId="8763"/>
    <cellStyle name="Bilješka 30 4 4 2" xfId="15771"/>
    <cellStyle name="Bilješka 30 4 4 2 2" xfId="38152"/>
    <cellStyle name="Bilješka 30 4 4 2 2 2" xfId="55577"/>
    <cellStyle name="Bilješka 30 4 4 2 3" xfId="58758"/>
    <cellStyle name="Bilješka 30 4 4 2 4" xfId="53248"/>
    <cellStyle name="Bilješka 30 4 4 3" xfId="16647"/>
    <cellStyle name="Bilješka 30 4 4 3 2" xfId="38153"/>
    <cellStyle name="Bilješka 30 4 4 3 3" xfId="51534"/>
    <cellStyle name="Bilješka 30 4 4 4" xfId="24089"/>
    <cellStyle name="Bilješka 30 4 4 4 2" xfId="50464"/>
    <cellStyle name="Bilješka 30 4 4 5" xfId="38151"/>
    <cellStyle name="Bilješka 30 4 4 5 2" xfId="57050"/>
    <cellStyle name="Bilješka 30 4 4 6" xfId="48394"/>
    <cellStyle name="Bilješka 30 4 5" xfId="9615"/>
    <cellStyle name="Bilješka 30 4 5 2" xfId="17249"/>
    <cellStyle name="Bilješka 30 4 5 2 2" xfId="38155"/>
    <cellStyle name="Bilješka 30 4 5 2 3" xfId="53236"/>
    <cellStyle name="Bilješka 30 4 5 3" xfId="25376"/>
    <cellStyle name="Bilješka 30 4 5 3 2" xfId="55565"/>
    <cellStyle name="Bilješka 30 4 5 4" xfId="38154"/>
    <cellStyle name="Bilješka 30 4 5 4 2" xfId="58746"/>
    <cellStyle name="Bilješka 30 4 5 5" xfId="48586"/>
    <cellStyle name="Bilješka 30 4 6" xfId="10673"/>
    <cellStyle name="Bilješka 30 4 6 2" xfId="18212"/>
    <cellStyle name="Bilješka 30 4 6 2 2" xfId="38157"/>
    <cellStyle name="Bilješka 30 4 6 3" xfId="26329"/>
    <cellStyle name="Bilješka 30 4 6 4" xfId="38156"/>
    <cellStyle name="Bilješka 30 4 6 5" xfId="52300"/>
    <cellStyle name="Bilješka 30 4 7" xfId="11447"/>
    <cellStyle name="Bilješka 30 4 7 2" xfId="18962"/>
    <cellStyle name="Bilješka 30 4 7 2 2" xfId="38159"/>
    <cellStyle name="Bilješka 30 4 7 3" xfId="27093"/>
    <cellStyle name="Bilješka 30 4 7 4" xfId="38158"/>
    <cellStyle name="Bilješka 30 4 7 5" xfId="56461"/>
    <cellStyle name="Bilješka 30 4 8" xfId="12340"/>
    <cellStyle name="Bilješka 30 4 8 2" xfId="19845"/>
    <cellStyle name="Bilješka 30 4 8 2 2" xfId="38161"/>
    <cellStyle name="Bilješka 30 4 8 3" xfId="27976"/>
    <cellStyle name="Bilješka 30 4 8 4" xfId="38160"/>
    <cellStyle name="Bilješka 30 4 9" xfId="13189"/>
    <cellStyle name="Bilješka 30 4 9 2" xfId="20672"/>
    <cellStyle name="Bilješka 30 4 9 2 2" xfId="38163"/>
    <cellStyle name="Bilješka 30 4 9 3" xfId="28816"/>
    <cellStyle name="Bilješka 30 4 9 4" xfId="38162"/>
    <cellStyle name="Bilješka 30 4_Hotel Fortuna" xfId="49736"/>
    <cellStyle name="Bilješka 30 5" xfId="8384"/>
    <cellStyle name="Bilješka 30 5 2" xfId="17132"/>
    <cellStyle name="Bilješka 30 5 2 2" xfId="38165"/>
    <cellStyle name="Bilješka 30 5 2 3" xfId="53204"/>
    <cellStyle name="Bilješka 30 5 3" xfId="24975"/>
    <cellStyle name="Bilješka 30 5 3 2" xfId="55533"/>
    <cellStyle name="Bilješka 30 5 4" xfId="38164"/>
    <cellStyle name="Bilješka 30 5 4 2" xfId="58714"/>
    <cellStyle name="Bilješka 30 5 5" xfId="47685"/>
    <cellStyle name="Bilješka 30 6" xfId="8423"/>
    <cellStyle name="Bilješka 30 6 2" xfId="15558"/>
    <cellStyle name="Bilješka 30 6 2 2" xfId="38167"/>
    <cellStyle name="Bilješka 30 6 3" xfId="25013"/>
    <cellStyle name="Bilješka 30 6 4" xfId="38166"/>
    <cellStyle name="Bilješka 30 6 5" xfId="48449"/>
    <cellStyle name="Bilješka 30 7" xfId="8521"/>
    <cellStyle name="Bilješka 30 7 2" xfId="16956"/>
    <cellStyle name="Bilješka 30 7 2 2" xfId="38169"/>
    <cellStyle name="Bilješka 30 7 3" xfId="25109"/>
    <cellStyle name="Bilješka 30 7 4" xfId="38168"/>
    <cellStyle name="Bilješka 30 7 5" xfId="50592"/>
    <cellStyle name="Bilješka 30 8" xfId="8647"/>
    <cellStyle name="Bilješka 30 8 2" xfId="15597"/>
    <cellStyle name="Bilješka 30 8 2 2" xfId="38171"/>
    <cellStyle name="Bilješka 30 8 3" xfId="25232"/>
    <cellStyle name="Bilješka 30 8 4" xfId="38170"/>
    <cellStyle name="Bilješka 30 8 5" xfId="56510"/>
    <cellStyle name="Bilješka 30 9" xfId="9550"/>
    <cellStyle name="Bilješka 30 9 2" xfId="17191"/>
    <cellStyle name="Bilješka 30 9 2 2" xfId="38173"/>
    <cellStyle name="Bilješka 30 9 3" xfId="25318"/>
    <cellStyle name="Bilješka 30 9 4" xfId="38172"/>
    <cellStyle name="Bilješka 30_Hotel Fortuna" xfId="49592"/>
    <cellStyle name="Bilješka 31" xfId="2419"/>
    <cellStyle name="Bilješka 31 10" xfId="10956"/>
    <cellStyle name="Bilješka 31 10 2" xfId="18487"/>
    <cellStyle name="Bilješka 31 10 2 2" xfId="38176"/>
    <cellStyle name="Bilješka 31 10 3" xfId="26606"/>
    <cellStyle name="Bilješka 31 10 4" xfId="38175"/>
    <cellStyle name="Bilješka 31 11" xfId="12233"/>
    <cellStyle name="Bilješka 31 11 2" xfId="19747"/>
    <cellStyle name="Bilješka 31 11 2 2" xfId="38178"/>
    <cellStyle name="Bilješka 31 11 3" xfId="27870"/>
    <cellStyle name="Bilješka 31 11 4" xfId="38177"/>
    <cellStyle name="Bilješka 31 12" xfId="14514"/>
    <cellStyle name="Bilješka 31 12 2" xfId="30124"/>
    <cellStyle name="Bilješka 31 12 3" xfId="38179"/>
    <cellStyle name="Bilješka 31 13" xfId="22173"/>
    <cellStyle name="Bilješka 31 13 2" xfId="38180"/>
    <cellStyle name="Bilješka 31 14" xfId="38174"/>
    <cellStyle name="Bilješka 31 15" xfId="45939"/>
    <cellStyle name="Bilješka 31 16" xfId="59390"/>
    <cellStyle name="Bilješka 31 17" xfId="6928"/>
    <cellStyle name="Bilješka 31 2" xfId="7465"/>
    <cellStyle name="Bilješka 31 2 10" xfId="12216"/>
    <cellStyle name="Bilješka 31 2 10 2" xfId="19731"/>
    <cellStyle name="Bilješka 31 2 10 2 2" xfId="38183"/>
    <cellStyle name="Bilješka 31 2 10 3" xfId="27853"/>
    <cellStyle name="Bilješka 31 2 10 4" xfId="38182"/>
    <cellStyle name="Bilješka 31 2 11" xfId="13467"/>
    <cellStyle name="Bilješka 31 2 11 2" xfId="20938"/>
    <cellStyle name="Bilješka 31 2 11 2 2" xfId="38185"/>
    <cellStyle name="Bilješka 31 2 11 3" xfId="29091"/>
    <cellStyle name="Bilješka 31 2 11 4" xfId="38184"/>
    <cellStyle name="Bilješka 31 2 12" xfId="14035"/>
    <cellStyle name="Bilješka 31 2 12 2" xfId="21474"/>
    <cellStyle name="Bilješka 31 2 12 2 2" xfId="38187"/>
    <cellStyle name="Bilješka 31 2 12 3" xfId="29652"/>
    <cellStyle name="Bilješka 31 2 12 4" xfId="38186"/>
    <cellStyle name="Bilješka 31 2 13" xfId="15176"/>
    <cellStyle name="Bilješka 31 2 13 2" xfId="30778"/>
    <cellStyle name="Bilješka 31 2 13 3" xfId="38188"/>
    <cellStyle name="Bilješka 31 2 14" xfId="23433"/>
    <cellStyle name="Bilješka 31 2 15" xfId="38181"/>
    <cellStyle name="Bilješka 31 2 16" xfId="59425"/>
    <cellStyle name="Bilješka 31 2 2" xfId="7651"/>
    <cellStyle name="Bilješka 31 2 2 10" xfId="15452"/>
    <cellStyle name="Bilješka 31 2 2 10 2" xfId="31050"/>
    <cellStyle name="Bilješka 31 2 2 10 3" xfId="38190"/>
    <cellStyle name="Bilješka 31 2 2 11" xfId="23063"/>
    <cellStyle name="Bilješka 31 2 2 12" xfId="38189"/>
    <cellStyle name="Bilješka 31 2 2 13" xfId="46739"/>
    <cellStyle name="Bilješka 31 2 2 14" xfId="59529"/>
    <cellStyle name="Bilješka 31 2 2 2" xfId="7782"/>
    <cellStyle name="Bilješka 31 2 2 2 10" xfId="23258"/>
    <cellStyle name="Bilješka 31 2 2 2 11" xfId="23471"/>
    <cellStyle name="Bilješka 31 2 2 2 12" xfId="38191"/>
    <cellStyle name="Bilješka 31 2 2 2 13" xfId="46591"/>
    <cellStyle name="Bilješka 31 2 2 2 14" xfId="59627"/>
    <cellStyle name="Bilješka 31 2 2 2 2" xfId="8960"/>
    <cellStyle name="Bilješka 31 2 2 2 2 2" xfId="15876"/>
    <cellStyle name="Bilješka 31 2 2 2 2 2 2" xfId="38193"/>
    <cellStyle name="Bilješka 31 2 2 2 2 2 2 2" xfId="55582"/>
    <cellStyle name="Bilješka 31 2 2 2 2 2 3" xfId="58763"/>
    <cellStyle name="Bilješka 31 2 2 2 2 2 4" xfId="53253"/>
    <cellStyle name="Bilješka 31 2 2 2 2 3" xfId="22679"/>
    <cellStyle name="Bilješka 31 2 2 2 2 3 2" xfId="51639"/>
    <cellStyle name="Bilješka 31 2 2 2 2 4" xfId="24194"/>
    <cellStyle name="Bilješka 31 2 2 2 2 4 2" xfId="53965"/>
    <cellStyle name="Bilješka 31 2 2 2 2 5" xfId="38192"/>
    <cellStyle name="Bilješka 31 2 2 2 2 5 2" xfId="57155"/>
    <cellStyle name="Bilješka 31 2 2 2 2 6" xfId="60047"/>
    <cellStyle name="Bilješka 31 2 2 2 3" xfId="10262"/>
    <cellStyle name="Bilješka 31 2 2 2 3 2" xfId="17828"/>
    <cellStyle name="Bilješka 31 2 2 2 3 2 2" xfId="38195"/>
    <cellStyle name="Bilješka 31 2 2 2 3 2 3" xfId="53252"/>
    <cellStyle name="Bilješka 31 2 2 2 3 3" xfId="25947"/>
    <cellStyle name="Bilješka 31 2 2 2 3 3 2" xfId="55581"/>
    <cellStyle name="Bilješka 31 2 2 2 3 4" xfId="38194"/>
    <cellStyle name="Bilješka 31 2 2 2 3 4 2" xfId="58762"/>
    <cellStyle name="Bilješka 31 2 2 2 4" xfId="10606"/>
    <cellStyle name="Bilješka 31 2 2 2 4 2" xfId="18146"/>
    <cellStyle name="Bilješka 31 2 2 2 4 2 2" xfId="38197"/>
    <cellStyle name="Bilješka 31 2 2 2 4 3" xfId="26263"/>
    <cellStyle name="Bilješka 31 2 2 2 4 4" xfId="38196"/>
    <cellStyle name="Bilješka 31 2 2 2 4 5" xfId="47920"/>
    <cellStyle name="Bilješka 31 2 2 2 5" xfId="11643"/>
    <cellStyle name="Bilješka 31 2 2 2 5 2" xfId="19158"/>
    <cellStyle name="Bilješka 31 2 2 2 5 2 2" xfId="38199"/>
    <cellStyle name="Bilješka 31 2 2 2 5 3" xfId="27286"/>
    <cellStyle name="Bilješka 31 2 2 2 5 4" xfId="38198"/>
    <cellStyle name="Bilješka 31 2 2 2 5 5" xfId="48692"/>
    <cellStyle name="Bilješka 31 2 2 2 6" xfId="12537"/>
    <cellStyle name="Bilješka 31 2 2 2 6 2" xfId="20041"/>
    <cellStyle name="Bilješka 31 2 2 2 6 2 2" xfId="38201"/>
    <cellStyle name="Bilješka 31 2 2 2 6 3" xfId="28170"/>
    <cellStyle name="Bilješka 31 2 2 2 6 4" xfId="38200"/>
    <cellStyle name="Bilješka 31 2 2 2 6 5" xfId="51037"/>
    <cellStyle name="Bilješka 31 2 2 2 7" xfId="13834"/>
    <cellStyle name="Bilješka 31 2 2 2 7 2" xfId="21297"/>
    <cellStyle name="Bilješka 31 2 2 2 7 2 2" xfId="38203"/>
    <cellStyle name="Bilješka 31 2 2 2 7 3" xfId="29454"/>
    <cellStyle name="Bilješka 31 2 2 2 7 4" xfId="38202"/>
    <cellStyle name="Bilješka 31 2 2 2 7 5" xfId="56278"/>
    <cellStyle name="Bilješka 31 2 2 2 8" xfId="14384"/>
    <cellStyle name="Bilješka 31 2 2 2 8 2" xfId="21789"/>
    <cellStyle name="Bilješka 31 2 2 2 8 2 2" xfId="38205"/>
    <cellStyle name="Bilješka 31 2 2 2 8 3" xfId="29994"/>
    <cellStyle name="Bilješka 31 2 2 2 8 4" xfId="38204"/>
    <cellStyle name="Bilješka 31 2 2 2 9" xfId="15050"/>
    <cellStyle name="Bilješka 31 2 2 2 9 2" xfId="30654"/>
    <cellStyle name="Bilješka 31 2 2 2 9 3" xfId="38206"/>
    <cellStyle name="Bilješka 31 2 2 2_Hotel Fortuna" xfId="49815"/>
    <cellStyle name="Bilješka 31 2 2 3" xfId="8828"/>
    <cellStyle name="Bilješka 31 2 2 3 2" xfId="16029"/>
    <cellStyle name="Bilješka 31 2 2 3 2 2" xfId="38208"/>
    <cellStyle name="Bilješka 31 2 2 3 2 2 2" xfId="55583"/>
    <cellStyle name="Bilješka 31 2 2 3 2 3" xfId="58764"/>
    <cellStyle name="Bilješka 31 2 2 3 2 4" xfId="53254"/>
    <cellStyle name="Bilješka 31 2 2 3 3" xfId="16811"/>
    <cellStyle name="Bilješka 31 2 2 3 3 2" xfId="38209"/>
    <cellStyle name="Bilješka 31 2 2 3 3 3" xfId="51792"/>
    <cellStyle name="Bilješka 31 2 2 3 4" xfId="24347"/>
    <cellStyle name="Bilješka 31 2 2 3 4 2" xfId="54118"/>
    <cellStyle name="Bilješka 31 2 2 3 5" xfId="38207"/>
    <cellStyle name="Bilješka 31 2 2 3 5 2" xfId="57308"/>
    <cellStyle name="Bilješka 31 2 2 3 6" xfId="48247"/>
    <cellStyle name="Bilješka 31 2 2 4" xfId="9672"/>
    <cellStyle name="Bilješka 31 2 2 4 2" xfId="17298"/>
    <cellStyle name="Bilješka 31 2 2 4 2 2" xfId="38211"/>
    <cellStyle name="Bilješka 31 2 2 4 2 3" xfId="53251"/>
    <cellStyle name="Bilješka 31 2 2 4 3" xfId="25424"/>
    <cellStyle name="Bilješka 31 2 2 4 3 2" xfId="55580"/>
    <cellStyle name="Bilješka 31 2 2 4 4" xfId="38210"/>
    <cellStyle name="Bilješka 31 2 2 4 4 2" xfId="58761"/>
    <cellStyle name="Bilješka 31 2 2 4 5" xfId="48845"/>
    <cellStyle name="Bilješka 31 2 2 5" xfId="10715"/>
    <cellStyle name="Bilješka 31 2 2 5 2" xfId="18253"/>
    <cellStyle name="Bilješka 31 2 2 5 2 2" xfId="38213"/>
    <cellStyle name="Bilješka 31 2 2 5 3" xfId="26370"/>
    <cellStyle name="Bilješka 31 2 2 5 4" xfId="38212"/>
    <cellStyle name="Bilješka 31 2 2 5 5" xfId="51340"/>
    <cellStyle name="Bilješka 31 2 2 6" xfId="11512"/>
    <cellStyle name="Bilješka 31 2 2 6 2" xfId="19027"/>
    <cellStyle name="Bilješka 31 2 2 6 2 2" xfId="38215"/>
    <cellStyle name="Bilješka 31 2 2 6 3" xfId="27157"/>
    <cellStyle name="Bilješka 31 2 2 6 4" xfId="38214"/>
    <cellStyle name="Bilješka 31 2 2 6 5" xfId="56379"/>
    <cellStyle name="Bilješka 31 2 2 7" xfId="12405"/>
    <cellStyle name="Bilješka 31 2 2 7 2" xfId="19910"/>
    <cellStyle name="Bilješka 31 2 2 7 2 2" xfId="38217"/>
    <cellStyle name="Bilješka 31 2 2 7 3" xfId="28040"/>
    <cellStyle name="Bilješka 31 2 2 7 4" xfId="38216"/>
    <cellStyle name="Bilješka 31 2 2 8" xfId="13246"/>
    <cellStyle name="Bilješka 31 2 2 8 2" xfId="20726"/>
    <cellStyle name="Bilješka 31 2 2 8 2 2" xfId="38219"/>
    <cellStyle name="Bilješka 31 2 2 8 3" xfId="28872"/>
    <cellStyle name="Bilješka 31 2 2 8 4" xfId="38218"/>
    <cellStyle name="Bilješka 31 2 2 9" xfId="14768"/>
    <cellStyle name="Bilješka 31 2 2 9 2" xfId="22122"/>
    <cellStyle name="Bilješka 31 2 2 9 2 2" xfId="38221"/>
    <cellStyle name="Bilješka 31 2 2 9 3" xfId="30374"/>
    <cellStyle name="Bilješka 31 2 2 9 4" xfId="38220"/>
    <cellStyle name="Bilješka 31 2 2_Hotel Fortuna" xfId="50235"/>
    <cellStyle name="Bilješka 31 2 3" xfId="7632"/>
    <cellStyle name="Bilješka 31 2 3 10" xfId="14693"/>
    <cellStyle name="Bilješka 31 2 3 10 2" xfId="22063"/>
    <cellStyle name="Bilješka 31 2 3 10 2 2" xfId="38224"/>
    <cellStyle name="Bilješka 31 2 3 10 3" xfId="30299"/>
    <cellStyle name="Bilješka 31 2 3 10 4" xfId="38223"/>
    <cellStyle name="Bilješka 31 2 3 11" xfId="14951"/>
    <cellStyle name="Bilješka 31 2 3 11 2" xfId="30556"/>
    <cellStyle name="Bilješka 31 2 3 11 3" xfId="38225"/>
    <cellStyle name="Bilješka 31 2 3 12" xfId="23757"/>
    <cellStyle name="Bilješka 31 2 3 13" xfId="38222"/>
    <cellStyle name="Bilješka 31 2 3 14" xfId="46720"/>
    <cellStyle name="Bilješka 31 2 3 15" xfId="59517"/>
    <cellStyle name="Bilješka 31 2 3 2" xfId="7937"/>
    <cellStyle name="Bilješka 31 2 3 2 10" xfId="14882"/>
    <cellStyle name="Bilješka 31 2 3 2 10 2" xfId="30488"/>
    <cellStyle name="Bilješka 31 2 3 2 10 3" xfId="38227"/>
    <cellStyle name="Bilješka 31 2 3 2 11" xfId="22209"/>
    <cellStyle name="Bilješka 31 2 3 2 12" xfId="38226"/>
    <cellStyle name="Bilješka 31 2 3 2 13" xfId="47043"/>
    <cellStyle name="Bilješka 31 2 3 2 14" xfId="59728"/>
    <cellStyle name="Bilješka 31 2 3 2 2" xfId="8176"/>
    <cellStyle name="Bilješka 31 2 3 2 2 10" xfId="22379"/>
    <cellStyle name="Bilješka 31 2 3 2 2 11" xfId="23596"/>
    <cellStyle name="Bilješka 31 2 3 2 2 12" xfId="38228"/>
    <cellStyle name="Bilješka 31 2 3 2 2 13" xfId="46972"/>
    <cellStyle name="Bilješka 31 2 3 2 2 14" xfId="59861"/>
    <cellStyle name="Bilješka 31 2 3 2 2 2" xfId="9354"/>
    <cellStyle name="Bilješka 31 2 3 2 2 2 2" xfId="16270"/>
    <cellStyle name="Bilješka 31 2 3 2 2 2 2 2" xfId="38230"/>
    <cellStyle name="Bilješka 31 2 3 2 2 2 2 2 2" xfId="55587"/>
    <cellStyle name="Bilješka 31 2 3 2 2 2 2 3" xfId="58768"/>
    <cellStyle name="Bilješka 31 2 3 2 2 2 2 4" xfId="53258"/>
    <cellStyle name="Bilješka 31 2 3 2 2 2 3" xfId="22939"/>
    <cellStyle name="Bilješka 31 2 3 2 2 2 3 2" xfId="52033"/>
    <cellStyle name="Bilješka 31 2 3 2 2 2 4" xfId="24588"/>
    <cellStyle name="Bilješka 31 2 3 2 2 2 4 2" xfId="54359"/>
    <cellStyle name="Bilješka 31 2 3 2 2 2 5" xfId="38229"/>
    <cellStyle name="Bilješka 31 2 3 2 2 2 5 2" xfId="57549"/>
    <cellStyle name="Bilješka 31 2 3 2 2 2 6" xfId="60161"/>
    <cellStyle name="Bilješka 31 2 3 2 2 3" xfId="9861"/>
    <cellStyle name="Bilješka 31 2 3 2 2 3 2" xfId="17470"/>
    <cellStyle name="Bilješka 31 2 3 2 2 3 2 2" xfId="38232"/>
    <cellStyle name="Bilješka 31 2 3 2 2 3 2 3" xfId="53257"/>
    <cellStyle name="Bilješka 31 2 3 2 2 3 3" xfId="25595"/>
    <cellStyle name="Bilješka 31 2 3 2 2 3 3 2" xfId="55586"/>
    <cellStyle name="Bilješka 31 2 3 2 2 3 4" xfId="38231"/>
    <cellStyle name="Bilješka 31 2 3 2 2 3 4 2" xfId="58767"/>
    <cellStyle name="Bilješka 31 2 3 2 2 4" xfId="8651"/>
    <cellStyle name="Bilješka 31 2 3 2 2 4 2" xfId="15687"/>
    <cellStyle name="Bilješka 31 2 3 2 2 4 2 2" xfId="38234"/>
    <cellStyle name="Bilješka 31 2 3 2 2 4 3" xfId="25236"/>
    <cellStyle name="Bilješka 31 2 3 2 2 4 4" xfId="38233"/>
    <cellStyle name="Bilješka 31 2 3 2 2 4 5" xfId="47716"/>
    <cellStyle name="Bilješka 31 2 3 2 2 5" xfId="12037"/>
    <cellStyle name="Bilješka 31 2 3 2 2 5 2" xfId="19552"/>
    <cellStyle name="Bilješka 31 2 3 2 2 5 2 2" xfId="38236"/>
    <cellStyle name="Bilješka 31 2 3 2 2 5 3" xfId="27676"/>
    <cellStyle name="Bilješka 31 2 3 2 2 5 4" xfId="38235"/>
    <cellStyle name="Bilješka 31 2 3 2 2 5 5" xfId="49087"/>
    <cellStyle name="Bilješka 31 2 3 2 2 6" xfId="12931"/>
    <cellStyle name="Bilješka 31 2 3 2 2 6 2" xfId="20435"/>
    <cellStyle name="Bilješka 31 2 3 2 2 6 2 2" xfId="38238"/>
    <cellStyle name="Bilješka 31 2 3 2 2 6 3" xfId="28560"/>
    <cellStyle name="Bilješka 31 2 3 2 2 6 4" xfId="38237"/>
    <cellStyle name="Bilješka 31 2 3 2 2 6 5" xfId="51360"/>
    <cellStyle name="Bilješka 31 2 3 2 2 7" xfId="13434"/>
    <cellStyle name="Bilješka 31 2 3 2 2 7 2" xfId="20905"/>
    <cellStyle name="Bilješka 31 2 3 2 2 7 2 2" xfId="38240"/>
    <cellStyle name="Bilješka 31 2 3 2 2 7 3" xfId="29059"/>
    <cellStyle name="Bilješka 31 2 3 2 2 7 4" xfId="38239"/>
    <cellStyle name="Bilješka 31 2 3 2 2 7 5" xfId="56810"/>
    <cellStyle name="Bilješka 31 2 3 2 2 8" xfId="11481"/>
    <cellStyle name="Bilješka 31 2 3 2 2 8 2" xfId="18996"/>
    <cellStyle name="Bilješka 31 2 3 2 2 8 2 2" xfId="38242"/>
    <cellStyle name="Bilješka 31 2 3 2 2 8 3" xfId="27126"/>
    <cellStyle name="Bilješka 31 2 3 2 2 8 4" xfId="38241"/>
    <cellStyle name="Bilješka 31 2 3 2 2 9" xfId="14598"/>
    <cellStyle name="Bilješka 31 2 3 2 2 9 2" xfId="30205"/>
    <cellStyle name="Bilješka 31 2 3 2 2 9 3" xfId="38243"/>
    <cellStyle name="Bilješka 31 2 3 2 2_Hotel Fortuna" xfId="50350"/>
    <cellStyle name="Bilješka 31 2 3 2 3" xfId="9115"/>
    <cellStyle name="Bilješka 31 2 3 2 3 2" xfId="16345"/>
    <cellStyle name="Bilješka 31 2 3 2 3 2 2" xfId="38245"/>
    <cellStyle name="Bilješka 31 2 3 2 3 2 2 2" xfId="55588"/>
    <cellStyle name="Bilješka 31 2 3 2 3 2 3" xfId="58769"/>
    <cellStyle name="Bilješka 31 2 3 2 3 2 4" xfId="53259"/>
    <cellStyle name="Bilješka 31 2 3 2 3 3" xfId="16979"/>
    <cellStyle name="Bilješka 31 2 3 2 3 3 2" xfId="38246"/>
    <cellStyle name="Bilješka 31 2 3 2 3 3 3" xfId="52108"/>
    <cellStyle name="Bilješka 31 2 3 2 3 4" xfId="24663"/>
    <cellStyle name="Bilješka 31 2 3 2 3 4 2" xfId="54434"/>
    <cellStyle name="Bilješka 31 2 3 2 3 5" xfId="38244"/>
    <cellStyle name="Bilješka 31 2 3 2 3 5 2" xfId="57624"/>
    <cellStyle name="Bilješka 31 2 3 2 3 6" xfId="48253"/>
    <cellStyle name="Bilješka 31 2 3 2 4" xfId="9801"/>
    <cellStyle name="Bilješka 31 2 3 2 4 2" xfId="17416"/>
    <cellStyle name="Bilješka 31 2 3 2 4 2 2" xfId="38248"/>
    <cellStyle name="Bilješka 31 2 3 2 4 2 3" xfId="53256"/>
    <cellStyle name="Bilješka 31 2 3 2 4 3" xfId="25541"/>
    <cellStyle name="Bilješka 31 2 3 2 4 3 2" xfId="55585"/>
    <cellStyle name="Bilješka 31 2 3 2 4 4" xfId="38247"/>
    <cellStyle name="Bilješka 31 2 3 2 4 4 2" xfId="58766"/>
    <cellStyle name="Bilješka 31 2 3 2 4 5" xfId="49163"/>
    <cellStyle name="Bilješka 31 2 3 2 5" xfId="11256"/>
    <cellStyle name="Bilješka 31 2 3 2 5 2" xfId="18781"/>
    <cellStyle name="Bilješka 31 2 3 2 5 2 2" xfId="38250"/>
    <cellStyle name="Bilješka 31 2 3 2 5 3" xfId="26904"/>
    <cellStyle name="Bilješka 31 2 3 2 5 4" xfId="38249"/>
    <cellStyle name="Bilješka 31 2 3 2 5 5" xfId="51311"/>
    <cellStyle name="Bilješka 31 2 3 2 6" xfId="11798"/>
    <cellStyle name="Bilješka 31 2 3 2 6 2" xfId="19313"/>
    <cellStyle name="Bilješka 31 2 3 2 6 2 2" xfId="38252"/>
    <cellStyle name="Bilješka 31 2 3 2 6 3" xfId="27439"/>
    <cellStyle name="Bilješka 31 2 3 2 6 4" xfId="38251"/>
    <cellStyle name="Bilješka 31 2 3 2 6 5" xfId="56571"/>
    <cellStyle name="Bilješka 31 2 3 2 7" xfId="12692"/>
    <cellStyle name="Bilješka 31 2 3 2 7 2" xfId="20196"/>
    <cellStyle name="Bilješka 31 2 3 2 7 2 2" xfId="38254"/>
    <cellStyle name="Bilješka 31 2 3 2 7 3" xfId="28323"/>
    <cellStyle name="Bilješka 31 2 3 2 7 4" xfId="38253"/>
    <cellStyle name="Bilješka 31 2 3 2 8" xfId="13373"/>
    <cellStyle name="Bilješka 31 2 3 2 8 2" xfId="20847"/>
    <cellStyle name="Bilješka 31 2 3 2 8 2 2" xfId="38256"/>
    <cellStyle name="Bilješka 31 2 3 2 8 3" xfId="28998"/>
    <cellStyle name="Bilješka 31 2 3 2 8 4" xfId="38255"/>
    <cellStyle name="Bilješka 31 2 3 2 9" xfId="14811"/>
    <cellStyle name="Bilješka 31 2 3 2 9 2" xfId="22162"/>
    <cellStyle name="Bilješka 31 2 3 2 9 2 2" xfId="38258"/>
    <cellStyle name="Bilješka 31 2 3 2 9 3" xfId="30417"/>
    <cellStyle name="Bilješka 31 2 3 2 9 4" xfId="38257"/>
    <cellStyle name="Bilješka 31 2 3 2_Hotel Fortuna" xfId="49471"/>
    <cellStyle name="Bilješka 31 2 3 3" xfId="8164"/>
    <cellStyle name="Bilješka 31 2 3 3 10" xfId="22811"/>
    <cellStyle name="Bilješka 31 2 3 3 11" xfId="23561"/>
    <cellStyle name="Bilješka 31 2 3 3 12" xfId="38259"/>
    <cellStyle name="Bilješka 31 2 3 3 13" xfId="46961"/>
    <cellStyle name="Bilješka 31 2 3 3 2" xfId="9342"/>
    <cellStyle name="Bilješka 31 2 3 3 2 2" xfId="16568"/>
    <cellStyle name="Bilješka 31 2 3 3 2 2 2" xfId="38261"/>
    <cellStyle name="Bilješka 31 2 3 3 2 2 2 2" xfId="53261"/>
    <cellStyle name="Bilješka 31 2 3 3 2 2 3" xfId="55590"/>
    <cellStyle name="Bilješka 31 2 3 3 2 2 4" xfId="58771"/>
    <cellStyle name="Bilješka 31 2 3 3 2 2 5" xfId="47370"/>
    <cellStyle name="Bilješka 31 2 3 3 2 3" xfId="22787"/>
    <cellStyle name="Bilješka 31 2 3 3 2 4" xfId="24886"/>
    <cellStyle name="Bilješka 31 2 3 3 2 4 2" xfId="48344"/>
    <cellStyle name="Bilješka 31 2 3 3 2 5" xfId="38260"/>
    <cellStyle name="Bilješka 31 2 3 3 2 5 2" xfId="49387"/>
    <cellStyle name="Bilješka 31 2 3 3 2 6" xfId="54657"/>
    <cellStyle name="Bilješka 31 2 3 3 2 7" xfId="57847"/>
    <cellStyle name="Bilješka 31 2 3 3 2 8" xfId="47261"/>
    <cellStyle name="Bilješka 31 2 3 3 2 9" xfId="60317"/>
    <cellStyle name="Bilješka 31 2 3 3 2_Hotel Fortuna" xfId="49564"/>
    <cellStyle name="Bilješka 31 2 3 3 3" xfId="9750"/>
    <cellStyle name="Bilješka 31 2 3 3 3 2" xfId="16258"/>
    <cellStyle name="Bilješka 31 2 3 3 3 2 2" xfId="38263"/>
    <cellStyle name="Bilješka 31 2 3 3 3 2 2 2" xfId="55591"/>
    <cellStyle name="Bilješka 31 2 3 3 3 2 3" xfId="58772"/>
    <cellStyle name="Bilješka 31 2 3 3 3 2 4" xfId="53262"/>
    <cellStyle name="Bilješka 31 2 3 3 3 3" xfId="23615"/>
    <cellStyle name="Bilješka 31 2 3 3 3 3 2" xfId="52021"/>
    <cellStyle name="Bilješka 31 2 3 3 3 4" xfId="24576"/>
    <cellStyle name="Bilješka 31 2 3 3 3 4 2" xfId="54347"/>
    <cellStyle name="Bilješka 31 2 3 3 3 5" xfId="38262"/>
    <cellStyle name="Bilješka 31 2 3 3 3 5 2" xfId="57537"/>
    <cellStyle name="Bilješka 31 2 3 3 3 6" xfId="48319"/>
    <cellStyle name="Bilješka 31 2 3 3 3 7" xfId="60153"/>
    <cellStyle name="Bilješka 31 2 3 3 4" xfId="11211"/>
    <cellStyle name="Bilješka 31 2 3 3 4 2" xfId="18738"/>
    <cellStyle name="Bilješka 31 2 3 3 4 2 2" xfId="38265"/>
    <cellStyle name="Bilješka 31 2 3 3 4 2 3" xfId="53260"/>
    <cellStyle name="Bilješka 31 2 3 3 4 3" xfId="26859"/>
    <cellStyle name="Bilješka 31 2 3 3 4 3 2" xfId="55589"/>
    <cellStyle name="Bilješka 31 2 3 3 4 4" xfId="38264"/>
    <cellStyle name="Bilješka 31 2 3 3 4 4 2" xfId="58770"/>
    <cellStyle name="Bilješka 31 2 3 3 4 5" xfId="49075"/>
    <cellStyle name="Bilješka 31 2 3 3 5" xfId="12025"/>
    <cellStyle name="Bilješka 31 2 3 3 5 2" xfId="19540"/>
    <cellStyle name="Bilješka 31 2 3 3 5 2 2" xfId="38267"/>
    <cellStyle name="Bilješka 31 2 3 3 5 3" xfId="27664"/>
    <cellStyle name="Bilješka 31 2 3 3 5 4" xfId="38266"/>
    <cellStyle name="Bilješka 31 2 3 3 5 5" xfId="50967"/>
    <cellStyle name="Bilješka 31 2 3 3 6" xfId="12919"/>
    <cellStyle name="Bilješka 31 2 3 3 6 2" xfId="20423"/>
    <cellStyle name="Bilješka 31 2 3 3 6 2 2" xfId="38269"/>
    <cellStyle name="Bilješka 31 2 3 3 6 3" xfId="28548"/>
    <cellStyle name="Bilješka 31 2 3 3 6 4" xfId="38268"/>
    <cellStyle name="Bilješka 31 2 3 3 6 5" xfId="56798"/>
    <cellStyle name="Bilješka 31 2 3 3 7" xfId="13323"/>
    <cellStyle name="Bilješka 31 2 3 3 7 2" xfId="20799"/>
    <cellStyle name="Bilješka 31 2 3 3 7 2 2" xfId="38271"/>
    <cellStyle name="Bilješka 31 2 3 3 7 3" xfId="28949"/>
    <cellStyle name="Bilješka 31 2 3 3 7 4" xfId="38270"/>
    <cellStyle name="Bilješka 31 2 3 3 8" xfId="14472"/>
    <cellStyle name="Bilješka 31 2 3 3 8 2" xfId="21870"/>
    <cellStyle name="Bilješka 31 2 3 3 8 2 2" xfId="38273"/>
    <cellStyle name="Bilješka 31 2 3 3 8 3" xfId="30082"/>
    <cellStyle name="Bilješka 31 2 3 3 8 4" xfId="38272"/>
    <cellStyle name="Bilješka 31 2 3 3 9" xfId="15325"/>
    <cellStyle name="Bilješka 31 2 3 3 9 2" xfId="30926"/>
    <cellStyle name="Bilješka 31 2 3 3 9 3" xfId="38274"/>
    <cellStyle name="Bilješka 31 2 3 3_Hotel Fortuna" xfId="50442"/>
    <cellStyle name="Bilješka 31 2 3 4" xfId="8809"/>
    <cellStyle name="Bilješka 31 2 3 4 2" xfId="16010"/>
    <cellStyle name="Bilješka 31 2 3 4 2 2" xfId="38276"/>
    <cellStyle name="Bilješka 31 2 3 4 2 2 2" xfId="55592"/>
    <cellStyle name="Bilješka 31 2 3 4 2 3" xfId="58773"/>
    <cellStyle name="Bilješka 31 2 3 4 2 4" xfId="53263"/>
    <cellStyle name="Bilješka 31 2 3 4 3" xfId="16792"/>
    <cellStyle name="Bilješka 31 2 3 4 3 2" xfId="38277"/>
    <cellStyle name="Bilješka 31 2 3 4 3 3" xfId="51773"/>
    <cellStyle name="Bilješka 31 2 3 4 4" xfId="24328"/>
    <cellStyle name="Bilješka 31 2 3 4 4 2" xfId="54099"/>
    <cellStyle name="Bilješka 31 2 3 4 5" xfId="38275"/>
    <cellStyle name="Bilješka 31 2 3 4 5 2" xfId="57289"/>
    <cellStyle name="Bilješka 31 2 3 4 6" xfId="47564"/>
    <cellStyle name="Bilješka 31 2 3 5" xfId="10156"/>
    <cellStyle name="Bilješka 31 2 3 5 2" xfId="17734"/>
    <cellStyle name="Bilješka 31 2 3 5 2 2" xfId="38279"/>
    <cellStyle name="Bilješka 31 2 3 5 2 3" xfId="53255"/>
    <cellStyle name="Bilješka 31 2 3 5 3" xfId="25854"/>
    <cellStyle name="Bilješka 31 2 3 5 3 2" xfId="55584"/>
    <cellStyle name="Bilješka 31 2 3 5 4" xfId="38278"/>
    <cellStyle name="Bilješka 31 2 3 5 4 2" xfId="58765"/>
    <cellStyle name="Bilješka 31 2 3 5 5" xfId="48826"/>
    <cellStyle name="Bilješka 31 2 3 6" xfId="11077"/>
    <cellStyle name="Bilješka 31 2 3 6 2" xfId="18605"/>
    <cellStyle name="Bilješka 31 2 3 6 2 2" xfId="38281"/>
    <cellStyle name="Bilješka 31 2 3 6 3" xfId="26726"/>
    <cellStyle name="Bilješka 31 2 3 6 4" xfId="38280"/>
    <cellStyle name="Bilješka 31 2 3 6 5" xfId="51044"/>
    <cellStyle name="Bilješka 31 2 3 7" xfId="11493"/>
    <cellStyle name="Bilješka 31 2 3 7 2" xfId="19008"/>
    <cellStyle name="Bilješka 31 2 3 7 2 2" xfId="38283"/>
    <cellStyle name="Bilješka 31 2 3 7 3" xfId="27138"/>
    <cellStyle name="Bilješka 31 2 3 7 4" xfId="38282"/>
    <cellStyle name="Bilješka 31 2 3 7 5" xfId="56415"/>
    <cellStyle name="Bilješka 31 2 3 8" xfId="12386"/>
    <cellStyle name="Bilješka 31 2 3 8 2" xfId="19891"/>
    <cellStyle name="Bilješka 31 2 3 8 2 2" xfId="38285"/>
    <cellStyle name="Bilješka 31 2 3 8 3" xfId="28021"/>
    <cellStyle name="Bilješka 31 2 3 8 4" xfId="38284"/>
    <cellStyle name="Bilješka 31 2 3 9" xfId="13727"/>
    <cellStyle name="Bilješka 31 2 3 9 2" xfId="21193"/>
    <cellStyle name="Bilješka 31 2 3 9 2 2" xfId="38287"/>
    <cellStyle name="Bilješka 31 2 3 9 3" xfId="29348"/>
    <cellStyle name="Bilješka 31 2 3 9 4" xfId="38286"/>
    <cellStyle name="Bilješka 31 2 3_Hotel Fortuna" xfId="49739"/>
    <cellStyle name="Bilješka 31 2 4" xfId="7860"/>
    <cellStyle name="Bilješka 31 2 4 10" xfId="14014"/>
    <cellStyle name="Bilješka 31 2 4 10 2" xfId="29631"/>
    <cellStyle name="Bilješka 31 2 4 10 3" xfId="38289"/>
    <cellStyle name="Bilješka 31 2 4 11" xfId="23858"/>
    <cellStyle name="Bilješka 31 2 4 12" xfId="38288"/>
    <cellStyle name="Bilješka 31 2 4 13" xfId="46624"/>
    <cellStyle name="Bilješka 31 2 4 14" xfId="59673"/>
    <cellStyle name="Bilješka 31 2 4 2" xfId="8232"/>
    <cellStyle name="Bilješka 31 2 4 2 10" xfId="22922"/>
    <cellStyle name="Bilješka 31 2 4 2 11" xfId="22313"/>
    <cellStyle name="Bilješka 31 2 4 2 12" xfId="38290"/>
    <cellStyle name="Bilješka 31 2 4 2 13" xfId="47025"/>
    <cellStyle name="Bilješka 31 2 4 2 14" xfId="59891"/>
    <cellStyle name="Bilješka 31 2 4 2 2" xfId="9410"/>
    <cellStyle name="Bilješka 31 2 4 2 2 2" xfId="16325"/>
    <cellStyle name="Bilješka 31 2 4 2 2 2 2" xfId="38292"/>
    <cellStyle name="Bilješka 31 2 4 2 2 2 2 2" xfId="55595"/>
    <cellStyle name="Bilješka 31 2 4 2 2 2 3" xfId="58776"/>
    <cellStyle name="Bilješka 31 2 4 2 2 2 4" xfId="53266"/>
    <cellStyle name="Bilješka 31 2 4 2 2 3" xfId="23271"/>
    <cellStyle name="Bilješka 31 2 4 2 2 3 2" xfId="52088"/>
    <cellStyle name="Bilješka 31 2 4 2 2 4" xfId="24643"/>
    <cellStyle name="Bilješka 31 2 4 2 2 4 2" xfId="54414"/>
    <cellStyle name="Bilješka 31 2 4 2 2 5" xfId="38291"/>
    <cellStyle name="Bilješka 31 2 4 2 2 5 2" xfId="57604"/>
    <cellStyle name="Bilješka 31 2 4 2 2 6" xfId="60203"/>
    <cellStyle name="Bilješka 31 2 4 2 3" xfId="9519"/>
    <cellStyle name="Bilješka 31 2 4 2 3 2" xfId="17162"/>
    <cellStyle name="Bilješka 31 2 4 2 3 2 2" xfId="38294"/>
    <cellStyle name="Bilješka 31 2 4 2 3 2 3" xfId="53265"/>
    <cellStyle name="Bilješka 31 2 4 2 3 3" xfId="25289"/>
    <cellStyle name="Bilješka 31 2 4 2 3 3 2" xfId="55594"/>
    <cellStyle name="Bilješka 31 2 4 2 3 4" xfId="38293"/>
    <cellStyle name="Bilješka 31 2 4 2 3 4 2" xfId="58775"/>
    <cellStyle name="Bilješka 31 2 4 2 4" xfId="10081"/>
    <cellStyle name="Bilješka 31 2 4 2 4 2" xfId="17662"/>
    <cellStyle name="Bilješka 31 2 4 2 4 2 2" xfId="38296"/>
    <cellStyle name="Bilješka 31 2 4 2 4 3" xfId="25784"/>
    <cellStyle name="Bilješka 31 2 4 2 4 4" xfId="38295"/>
    <cellStyle name="Bilješka 31 2 4 2 4 5" xfId="47990"/>
    <cellStyle name="Bilješka 31 2 4 2 5" xfId="12093"/>
    <cellStyle name="Bilješka 31 2 4 2 5 2" xfId="19608"/>
    <cellStyle name="Bilješka 31 2 4 2 5 2 2" xfId="38298"/>
    <cellStyle name="Bilješka 31 2 4 2 5 3" xfId="27731"/>
    <cellStyle name="Bilješka 31 2 4 2 5 4" xfId="38297"/>
    <cellStyle name="Bilješka 31 2 4 2 5 5" xfId="49143"/>
    <cellStyle name="Bilješka 31 2 4 2 6" xfId="12987"/>
    <cellStyle name="Bilješka 31 2 4 2 6 2" xfId="20491"/>
    <cellStyle name="Bilješka 31 2 4 2 6 2 2" xfId="38300"/>
    <cellStyle name="Bilješka 31 2 4 2 6 3" xfId="28615"/>
    <cellStyle name="Bilješka 31 2 4 2 6 4" xfId="38299"/>
    <cellStyle name="Bilješka 31 2 4 2 6 5" xfId="51019"/>
    <cellStyle name="Bilješka 31 2 4 2 7" xfId="13096"/>
    <cellStyle name="Bilješka 31 2 4 2 7 2" xfId="20600"/>
    <cellStyle name="Bilješka 31 2 4 2 7 2 2" xfId="38302"/>
    <cellStyle name="Bilješka 31 2 4 2 7 3" xfId="28723"/>
    <cellStyle name="Bilješka 31 2 4 2 7 4" xfId="38301"/>
    <cellStyle name="Bilješka 31 2 4 2 7 5" xfId="56866"/>
    <cellStyle name="Bilješka 31 2 4 2 8" xfId="9848"/>
    <cellStyle name="Bilješka 31 2 4 2 8 2" xfId="17458"/>
    <cellStyle name="Bilješka 31 2 4 2 8 2 2" xfId="38304"/>
    <cellStyle name="Bilješka 31 2 4 2 8 3" xfId="25583"/>
    <cellStyle name="Bilješka 31 2 4 2 8 4" xfId="38303"/>
    <cellStyle name="Bilješka 31 2 4 2 9" xfId="10796"/>
    <cellStyle name="Bilješka 31 2 4 2 9 2" xfId="26449"/>
    <cellStyle name="Bilješka 31 2 4 2 9 3" xfId="38305"/>
    <cellStyle name="Bilješka 31 2 4 2_Hotel Fortuna" xfId="50066"/>
    <cellStyle name="Bilješka 31 2 4 3" xfId="9038"/>
    <cellStyle name="Bilješka 31 2 4 3 2" xfId="15910"/>
    <cellStyle name="Bilješka 31 2 4 3 2 2" xfId="38307"/>
    <cellStyle name="Bilješka 31 2 4 3 2 2 2" xfId="55596"/>
    <cellStyle name="Bilješka 31 2 4 3 2 3" xfId="58777"/>
    <cellStyle name="Bilješka 31 2 4 3 2 4" xfId="53267"/>
    <cellStyle name="Bilješka 31 2 4 3 3" xfId="16714"/>
    <cellStyle name="Bilješka 31 2 4 3 3 2" xfId="38308"/>
    <cellStyle name="Bilješka 31 2 4 3 3 3" xfId="51673"/>
    <cellStyle name="Bilješka 31 2 4 3 4" xfId="24228"/>
    <cellStyle name="Bilješka 31 2 4 3 4 2" xfId="53999"/>
    <cellStyle name="Bilješka 31 2 4 3 5" xfId="38306"/>
    <cellStyle name="Bilješka 31 2 4 3 5 2" xfId="57189"/>
    <cellStyle name="Bilješka 31 2 4 3 6" xfId="47869"/>
    <cellStyle name="Bilješka 31 2 4 4" xfId="9662"/>
    <cellStyle name="Bilješka 31 2 4 4 2" xfId="17289"/>
    <cellStyle name="Bilješka 31 2 4 4 2 2" xfId="38310"/>
    <cellStyle name="Bilješka 31 2 4 4 2 3" xfId="53264"/>
    <cellStyle name="Bilješka 31 2 4 4 3" xfId="25415"/>
    <cellStyle name="Bilješka 31 2 4 4 3 2" xfId="55593"/>
    <cellStyle name="Bilješka 31 2 4 4 4" xfId="38309"/>
    <cellStyle name="Bilješka 31 2 4 4 4 2" xfId="58774"/>
    <cellStyle name="Bilješka 31 2 4 4 5" xfId="48726"/>
    <cellStyle name="Bilješka 31 2 4 5" xfId="8475"/>
    <cellStyle name="Bilješka 31 2 4 5 2" xfId="15584"/>
    <cellStyle name="Bilješka 31 2 4 5 2 2" xfId="38312"/>
    <cellStyle name="Bilješka 31 2 4 5 3" xfId="25064"/>
    <cellStyle name="Bilješka 31 2 4 5 4" xfId="38311"/>
    <cellStyle name="Bilješka 31 2 4 5 5" xfId="50679"/>
    <cellStyle name="Bilješka 31 2 4 6" xfId="11721"/>
    <cellStyle name="Bilješka 31 2 4 6 2" xfId="19236"/>
    <cellStyle name="Bilješka 31 2 4 6 2 2" xfId="38314"/>
    <cellStyle name="Bilješka 31 2 4 6 3" xfId="27363"/>
    <cellStyle name="Bilješka 31 2 4 6 4" xfId="38313"/>
    <cellStyle name="Bilješka 31 2 4 6 5" xfId="51329"/>
    <cellStyle name="Bilješka 31 2 4 7" xfId="12615"/>
    <cellStyle name="Bilješka 31 2 4 7 2" xfId="20119"/>
    <cellStyle name="Bilješka 31 2 4 7 2 2" xfId="38316"/>
    <cellStyle name="Bilješka 31 2 4 7 3" xfId="28247"/>
    <cellStyle name="Bilješka 31 2 4 7 4" xfId="38315"/>
    <cellStyle name="Bilješka 31 2 4 8" xfId="13236"/>
    <cellStyle name="Bilješka 31 2 4 8 2" xfId="20716"/>
    <cellStyle name="Bilješka 31 2 4 8 2 2" xfId="38318"/>
    <cellStyle name="Bilješka 31 2 4 8 3" xfId="28862"/>
    <cellStyle name="Bilješka 31 2 4 8 4" xfId="38317"/>
    <cellStyle name="Bilješka 31 2 4 9" xfId="10785"/>
    <cellStyle name="Bilješka 31 2 4 9 2" xfId="18321"/>
    <cellStyle name="Bilješka 31 2 4 9 2 2" xfId="38320"/>
    <cellStyle name="Bilješka 31 2 4 9 3" xfId="26438"/>
    <cellStyle name="Bilješka 31 2 4 9 4" xfId="38319"/>
    <cellStyle name="Bilješka 31 2 4_Hotel Fortuna" xfId="49883"/>
    <cellStyle name="Bilješka 31 2 5" xfId="8119"/>
    <cellStyle name="Bilješka 31 2 5 10" xfId="22832"/>
    <cellStyle name="Bilješka 31 2 5 11" xfId="23508"/>
    <cellStyle name="Bilješka 31 2 5 12" xfId="38321"/>
    <cellStyle name="Bilješka 31 2 5 13" xfId="46918"/>
    <cellStyle name="Bilješka 31 2 5 2" xfId="9297"/>
    <cellStyle name="Bilješka 31 2 5 2 2" xfId="16557"/>
    <cellStyle name="Bilješka 31 2 5 2 2 2" xfId="38323"/>
    <cellStyle name="Bilješka 31 2 5 2 2 2 2" xfId="53269"/>
    <cellStyle name="Bilješka 31 2 5 2 2 3" xfId="55598"/>
    <cellStyle name="Bilješka 31 2 5 2 2 4" xfId="58779"/>
    <cellStyle name="Bilješka 31 2 5 2 2 5" xfId="47359"/>
    <cellStyle name="Bilješka 31 2 5 2 3" xfId="22193"/>
    <cellStyle name="Bilješka 31 2 5 2 4" xfId="24875"/>
    <cellStyle name="Bilješka 31 2 5 2 4 2" xfId="48053"/>
    <cellStyle name="Bilješka 31 2 5 2 5" xfId="38322"/>
    <cellStyle name="Bilješka 31 2 5 2 5 2" xfId="49376"/>
    <cellStyle name="Bilješka 31 2 5 2 6" xfId="54646"/>
    <cellStyle name="Bilješka 31 2 5 2 7" xfId="57836"/>
    <cellStyle name="Bilješka 31 2 5 2 8" xfId="47250"/>
    <cellStyle name="Bilješka 31 2 5 2 9" xfId="60309"/>
    <cellStyle name="Bilješka 31 2 5 2_Hotel Fortuna" xfId="50309"/>
    <cellStyle name="Bilješka 31 2 5 3" xfId="9588"/>
    <cellStyle name="Bilješka 31 2 5 3 2" xfId="16212"/>
    <cellStyle name="Bilješka 31 2 5 3 2 2" xfId="38325"/>
    <cellStyle name="Bilješka 31 2 5 3 2 2 2" xfId="55599"/>
    <cellStyle name="Bilješka 31 2 5 3 2 3" xfId="58780"/>
    <cellStyle name="Bilješka 31 2 5 3 2 4" xfId="53270"/>
    <cellStyle name="Bilješka 31 2 5 3 3" xfId="23967"/>
    <cellStyle name="Bilješka 31 2 5 3 3 2" xfId="51975"/>
    <cellStyle name="Bilješka 31 2 5 3 4" xfId="24530"/>
    <cellStyle name="Bilješka 31 2 5 3 4 2" xfId="54301"/>
    <cellStyle name="Bilješka 31 2 5 3 5" xfId="38324"/>
    <cellStyle name="Bilješka 31 2 5 3 5 2" xfId="57491"/>
    <cellStyle name="Bilješka 31 2 5 3 6" xfId="48179"/>
    <cellStyle name="Bilješka 31 2 5 3 7" xfId="60124"/>
    <cellStyle name="Bilješka 31 2 5 4" xfId="10512"/>
    <cellStyle name="Bilješka 31 2 5 4 2" xfId="18054"/>
    <cellStyle name="Bilješka 31 2 5 4 2 2" xfId="38327"/>
    <cellStyle name="Bilješka 31 2 5 4 2 3" xfId="53268"/>
    <cellStyle name="Bilješka 31 2 5 4 3" xfId="26170"/>
    <cellStyle name="Bilješka 31 2 5 4 3 2" xfId="55597"/>
    <cellStyle name="Bilješka 31 2 5 4 4" xfId="38326"/>
    <cellStyle name="Bilješka 31 2 5 4 4 2" xfId="58778"/>
    <cellStyle name="Bilješka 31 2 5 4 5" xfId="49029"/>
    <cellStyle name="Bilješka 31 2 5 5" xfId="11980"/>
    <cellStyle name="Bilješka 31 2 5 5 2" xfId="19495"/>
    <cellStyle name="Bilješka 31 2 5 5 2 2" xfId="38329"/>
    <cellStyle name="Bilješka 31 2 5 5 3" xfId="27619"/>
    <cellStyle name="Bilješka 31 2 5 5 4" xfId="38328"/>
    <cellStyle name="Bilješka 31 2 5 5 5" xfId="50978"/>
    <cellStyle name="Bilješka 31 2 5 6" xfId="12874"/>
    <cellStyle name="Bilješka 31 2 5 6 2" xfId="20378"/>
    <cellStyle name="Bilješka 31 2 5 6 2 2" xfId="38331"/>
    <cellStyle name="Bilješka 31 2 5 6 3" xfId="28503"/>
    <cellStyle name="Bilješka 31 2 5 6 4" xfId="38330"/>
    <cellStyle name="Bilješka 31 2 5 6 5" xfId="56753"/>
    <cellStyle name="Bilješka 31 2 5 7" xfId="13162"/>
    <cellStyle name="Bilješka 31 2 5 7 2" xfId="20645"/>
    <cellStyle name="Bilješka 31 2 5 7 2 2" xfId="38333"/>
    <cellStyle name="Bilješka 31 2 5 7 3" xfId="28789"/>
    <cellStyle name="Bilješka 31 2 5 7 4" xfId="38332"/>
    <cellStyle name="Bilješka 31 2 5 8" xfId="14209"/>
    <cellStyle name="Bilješka 31 2 5 8 2" xfId="21629"/>
    <cellStyle name="Bilješka 31 2 5 8 2 2" xfId="38335"/>
    <cellStyle name="Bilješka 31 2 5 8 3" xfId="29822"/>
    <cellStyle name="Bilješka 31 2 5 8 4" xfId="38334"/>
    <cellStyle name="Bilješka 31 2 5 9" xfId="14947"/>
    <cellStyle name="Bilješka 31 2 5 9 2" xfId="30552"/>
    <cellStyle name="Bilješka 31 2 5 9 3" xfId="38336"/>
    <cellStyle name="Bilješka 31 2 5_Hotel Fortuna" xfId="49680"/>
    <cellStyle name="Bilješka 31 2 6" xfId="8635"/>
    <cellStyle name="Bilješka 31 2 6 2" xfId="15624"/>
    <cellStyle name="Bilješka 31 2 6 2 2" xfId="38338"/>
    <cellStyle name="Bilješka 31 2 6 2 3" xfId="53250"/>
    <cellStyle name="Bilješka 31 2 6 3" xfId="25220"/>
    <cellStyle name="Bilješka 31 2 6 3 2" xfId="55579"/>
    <cellStyle name="Bilješka 31 2 6 4" xfId="38337"/>
    <cellStyle name="Bilješka 31 2 6 4 2" xfId="58760"/>
    <cellStyle name="Bilješka 31 2 6 5" xfId="47940"/>
    <cellStyle name="Bilješka 31 2 7" xfId="9895"/>
    <cellStyle name="Bilješka 31 2 7 2" xfId="17502"/>
    <cellStyle name="Bilješka 31 2 7 2 2" xfId="38340"/>
    <cellStyle name="Bilješka 31 2 7 3" xfId="25626"/>
    <cellStyle name="Bilješka 31 2 7 4" xfId="38339"/>
    <cellStyle name="Bilješka 31 2 7 5" xfId="48495"/>
    <cellStyle name="Bilješka 31 2 8" xfId="10868"/>
    <cellStyle name="Bilješka 31 2 8 2" xfId="18401"/>
    <cellStyle name="Bilješka 31 2 8 2 2" xfId="38342"/>
    <cellStyle name="Bilješka 31 2 8 3" xfId="26519"/>
    <cellStyle name="Bilješka 31 2 8 4" xfId="38341"/>
    <cellStyle name="Bilješka 31 2 8 5" xfId="52276"/>
    <cellStyle name="Bilješka 31 2 9" xfId="11322"/>
    <cellStyle name="Bilješka 31 2 9 2" xfId="18845"/>
    <cellStyle name="Bilješka 31 2 9 2 2" xfId="38344"/>
    <cellStyle name="Bilješka 31 2 9 3" xfId="26970"/>
    <cellStyle name="Bilješka 31 2 9 4" xfId="38343"/>
    <cellStyle name="Bilješka 31 2 9 5" xfId="56498"/>
    <cellStyle name="Bilješka 31 2_Hotel Fortuna" xfId="50440"/>
    <cellStyle name="Bilješka 31 3" xfId="7532"/>
    <cellStyle name="Bilješka 31 3 10" xfId="14706"/>
    <cellStyle name="Bilješka 31 3 10 2" xfId="22074"/>
    <cellStyle name="Bilješka 31 3 10 2 2" xfId="38347"/>
    <cellStyle name="Bilješka 31 3 10 3" xfId="30312"/>
    <cellStyle name="Bilješka 31 3 10 4" xfId="38346"/>
    <cellStyle name="Bilješka 31 3 11" xfId="14844"/>
    <cellStyle name="Bilješka 31 3 11 2" xfId="30450"/>
    <cellStyle name="Bilješka 31 3 11 3" xfId="38348"/>
    <cellStyle name="Bilješka 31 3 12" xfId="23383"/>
    <cellStyle name="Bilješka 31 3 13" xfId="38345"/>
    <cellStyle name="Bilješka 31 3 14" xfId="59446"/>
    <cellStyle name="Bilješka 31 3 2" xfId="7690"/>
    <cellStyle name="Bilješka 31 3 2 10" xfId="14957"/>
    <cellStyle name="Bilješka 31 3 2 10 2" xfId="30562"/>
    <cellStyle name="Bilješka 31 3 2 10 3" xfId="38350"/>
    <cellStyle name="Bilješka 31 3 2 11" xfId="23873"/>
    <cellStyle name="Bilješka 31 3 2 12" xfId="38349"/>
    <cellStyle name="Bilješka 31 3 2 13" xfId="46778"/>
    <cellStyle name="Bilješka 31 3 2 14" xfId="59552"/>
    <cellStyle name="Bilješka 31 3 2 2" xfId="7831"/>
    <cellStyle name="Bilješka 31 3 2 2 10" xfId="23023"/>
    <cellStyle name="Bilješka 31 3 2 2 11" xfId="22465"/>
    <cellStyle name="Bilješka 31 3 2 2 12" xfId="38351"/>
    <cellStyle name="Bilješka 31 3 2 2 13" xfId="46572"/>
    <cellStyle name="Bilješka 31 3 2 2 14" xfId="59657"/>
    <cellStyle name="Bilješka 31 3 2 2 2" xfId="9009"/>
    <cellStyle name="Bilješka 31 3 2 2 2 2" xfId="15854"/>
    <cellStyle name="Bilješka 31 3 2 2 2 2 2" xfId="38353"/>
    <cellStyle name="Bilješka 31 3 2 2 2 2 2 2" xfId="55603"/>
    <cellStyle name="Bilješka 31 3 2 2 2 2 3" xfId="58784"/>
    <cellStyle name="Bilješka 31 3 2 2 2 2 4" xfId="53274"/>
    <cellStyle name="Bilješka 31 3 2 2 2 3" xfId="23767"/>
    <cellStyle name="Bilješka 31 3 2 2 2 3 2" xfId="51617"/>
    <cellStyle name="Bilješka 31 3 2 2 2 4" xfId="24172"/>
    <cellStyle name="Bilješka 31 3 2 2 2 4 2" xfId="53943"/>
    <cellStyle name="Bilješka 31 3 2 2 2 5" xfId="38352"/>
    <cellStyle name="Bilješka 31 3 2 2 2 5 2" xfId="57133"/>
    <cellStyle name="Bilješka 31 3 2 2 2 6" xfId="60029"/>
    <cellStyle name="Bilješka 31 3 2 2 3" xfId="9535"/>
    <cellStyle name="Bilješka 31 3 2 2 3 2" xfId="17176"/>
    <cellStyle name="Bilješka 31 3 2 2 3 2 2" xfId="38355"/>
    <cellStyle name="Bilješka 31 3 2 2 3 2 3" xfId="53273"/>
    <cellStyle name="Bilješka 31 3 2 2 3 3" xfId="25303"/>
    <cellStyle name="Bilješka 31 3 2 2 3 3 2" xfId="55602"/>
    <cellStyle name="Bilješka 31 3 2 2 3 4" xfId="38354"/>
    <cellStyle name="Bilješka 31 3 2 2 3 4 2" xfId="58783"/>
    <cellStyle name="Bilješka 31 3 2 2 4" xfId="10882"/>
    <cellStyle name="Bilješka 31 3 2 2 4 2" xfId="18414"/>
    <cellStyle name="Bilješka 31 3 2 2 4 2 2" xfId="38357"/>
    <cellStyle name="Bilješka 31 3 2 2 4 3" xfId="26533"/>
    <cellStyle name="Bilješka 31 3 2 2 4 4" xfId="38356"/>
    <cellStyle name="Bilješka 31 3 2 2 4 5" xfId="47636"/>
    <cellStyle name="Bilješka 31 3 2 2 5" xfId="11692"/>
    <cellStyle name="Bilješka 31 3 2 2 5 2" xfId="19207"/>
    <cellStyle name="Bilješka 31 3 2 2 5 2 2" xfId="38359"/>
    <cellStyle name="Bilješka 31 3 2 2 5 3" xfId="27334"/>
    <cellStyle name="Bilješka 31 3 2 2 5 4" xfId="38358"/>
    <cellStyle name="Bilješka 31 3 2 2 5 5" xfId="48670"/>
    <cellStyle name="Bilješka 31 3 2 2 6" xfId="12586"/>
    <cellStyle name="Bilješka 31 3 2 2 6 2" xfId="20090"/>
    <cellStyle name="Bilješka 31 3 2 2 6 2 2" xfId="38361"/>
    <cellStyle name="Bilješka 31 3 2 2 6 3" xfId="28218"/>
    <cellStyle name="Bilješka 31 3 2 2 6 4" xfId="38360"/>
    <cellStyle name="Bilješka 31 3 2 2 6 5" xfId="51344"/>
    <cellStyle name="Bilješka 31 3 2 2 7" xfId="13112"/>
    <cellStyle name="Bilješka 31 3 2 2 7 2" xfId="20616"/>
    <cellStyle name="Bilješka 31 3 2 2 7 2 2" xfId="38363"/>
    <cellStyle name="Bilješka 31 3 2 2 7 3" xfId="28739"/>
    <cellStyle name="Bilješka 31 3 2 2 7 4" xfId="38362"/>
    <cellStyle name="Bilješka 31 3 2 2 7 5" xfId="56216"/>
    <cellStyle name="Bilješka 31 3 2 2 8" xfId="14485"/>
    <cellStyle name="Bilješka 31 3 2 2 8 2" xfId="21882"/>
    <cellStyle name="Bilješka 31 3 2 2 8 2 2" xfId="38365"/>
    <cellStyle name="Bilješka 31 3 2 2 8 3" xfId="30095"/>
    <cellStyle name="Bilješka 31 3 2 2 8 4" xfId="38364"/>
    <cellStyle name="Bilješka 31 3 2 2 9" xfId="14944"/>
    <cellStyle name="Bilješka 31 3 2 2 9 2" xfId="30549"/>
    <cellStyle name="Bilješka 31 3 2 2 9 3" xfId="38366"/>
    <cellStyle name="Bilješka 31 3 2 2_Hotel Fortuna" xfId="49671"/>
    <cellStyle name="Bilješka 31 3 2 3" xfId="8867"/>
    <cellStyle name="Bilješka 31 3 2 3 2" xfId="16068"/>
    <cellStyle name="Bilješka 31 3 2 3 2 2" xfId="38368"/>
    <cellStyle name="Bilješka 31 3 2 3 2 2 2" xfId="55604"/>
    <cellStyle name="Bilješka 31 3 2 3 2 3" xfId="58785"/>
    <cellStyle name="Bilješka 31 3 2 3 2 4" xfId="53275"/>
    <cellStyle name="Bilješka 31 3 2 3 3" xfId="16850"/>
    <cellStyle name="Bilješka 31 3 2 3 3 2" xfId="38369"/>
    <cellStyle name="Bilješka 31 3 2 3 3 3" xfId="51831"/>
    <cellStyle name="Bilješka 31 3 2 3 4" xfId="24386"/>
    <cellStyle name="Bilješka 31 3 2 3 4 2" xfId="54157"/>
    <cellStyle name="Bilješka 31 3 2 3 5" xfId="38367"/>
    <cellStyle name="Bilješka 31 3 2 3 5 2" xfId="57347"/>
    <cellStyle name="Bilješka 31 3 2 3 6" xfId="48383"/>
    <cellStyle name="Bilješka 31 3 2 4" xfId="9608"/>
    <cellStyle name="Bilješka 31 3 2 4 2" xfId="17242"/>
    <cellStyle name="Bilješka 31 3 2 4 2 2" xfId="38371"/>
    <cellStyle name="Bilješka 31 3 2 4 2 3" xfId="53272"/>
    <cellStyle name="Bilješka 31 3 2 4 3" xfId="25369"/>
    <cellStyle name="Bilješka 31 3 2 4 3 2" xfId="55601"/>
    <cellStyle name="Bilješka 31 3 2 4 4" xfId="38370"/>
    <cellStyle name="Bilješka 31 3 2 4 4 2" xfId="58782"/>
    <cellStyle name="Bilješka 31 3 2 4 5" xfId="48884"/>
    <cellStyle name="Bilješka 31 3 2 5" xfId="11296"/>
    <cellStyle name="Bilješka 31 3 2 5 2" xfId="18820"/>
    <cellStyle name="Bilješka 31 3 2 5 2 2" xfId="38373"/>
    <cellStyle name="Bilješka 31 3 2 5 3" xfId="26944"/>
    <cellStyle name="Bilješka 31 3 2 5 4" xfId="38372"/>
    <cellStyle name="Bilješka 31 3 2 5 5" xfId="51438"/>
    <cellStyle name="Bilješka 31 3 2 6" xfId="11551"/>
    <cellStyle name="Bilješka 31 3 2 6 2" xfId="19066"/>
    <cellStyle name="Bilješka 31 3 2 6 2 2" xfId="38375"/>
    <cellStyle name="Bilješka 31 3 2 6 3" xfId="27196"/>
    <cellStyle name="Bilješka 31 3 2 6 4" xfId="38374"/>
    <cellStyle name="Bilješka 31 3 2 6 5" xfId="56361"/>
    <cellStyle name="Bilješka 31 3 2 7" xfId="12444"/>
    <cellStyle name="Bilješka 31 3 2 7 2" xfId="19949"/>
    <cellStyle name="Bilješka 31 3 2 7 2 2" xfId="38377"/>
    <cellStyle name="Bilješka 31 3 2 7 3" xfId="28079"/>
    <cellStyle name="Bilješka 31 3 2 7 4" xfId="38376"/>
    <cellStyle name="Bilješka 31 3 2 8" xfId="13182"/>
    <cellStyle name="Bilješka 31 3 2 8 2" xfId="20665"/>
    <cellStyle name="Bilješka 31 3 2 8 2 2" xfId="38379"/>
    <cellStyle name="Bilješka 31 3 2 8 3" xfId="28809"/>
    <cellStyle name="Bilješka 31 3 2 8 4" xfId="38378"/>
    <cellStyle name="Bilješka 31 3 2 9" xfId="14447"/>
    <cellStyle name="Bilješka 31 3 2 9 2" xfId="21848"/>
    <cellStyle name="Bilješka 31 3 2 9 2 2" xfId="38381"/>
    <cellStyle name="Bilješka 31 3 2 9 3" xfId="30057"/>
    <cellStyle name="Bilješka 31 3 2 9 4" xfId="38380"/>
    <cellStyle name="Bilješka 31 3 2_Hotel Fortuna" xfId="50091"/>
    <cellStyle name="Bilješka 31 3 3" xfId="7897"/>
    <cellStyle name="Bilješka 31 3 3 10" xfId="10681"/>
    <cellStyle name="Bilješka 31 3 3 10 2" xfId="26337"/>
    <cellStyle name="Bilješka 31 3 3 10 3" xfId="38383"/>
    <cellStyle name="Bilješka 31 3 3 11" xfId="23495"/>
    <cellStyle name="Bilješka 31 3 3 12" xfId="38382"/>
    <cellStyle name="Bilješka 31 3 3 13" xfId="46668"/>
    <cellStyle name="Bilješka 31 3 3 14" xfId="59695"/>
    <cellStyle name="Bilješka 31 3 3 2" xfId="8149"/>
    <cellStyle name="Bilješka 31 3 3 2 10" xfId="23639"/>
    <cellStyle name="Bilješka 31 3 3 2 11" xfId="23209"/>
    <cellStyle name="Bilješka 31 3 3 2 12" xfId="38384"/>
    <cellStyle name="Bilješka 31 3 3 2 13" xfId="46947"/>
    <cellStyle name="Bilješka 31 3 3 2 14" xfId="59853"/>
    <cellStyle name="Bilješka 31 3 3 2 2" xfId="9327"/>
    <cellStyle name="Bilješka 31 3 3 2 2 2" xfId="16243"/>
    <cellStyle name="Bilješka 31 3 3 2 2 2 2" xfId="38386"/>
    <cellStyle name="Bilješka 31 3 3 2 2 2 2 2" xfId="55607"/>
    <cellStyle name="Bilješka 31 3 3 2 2 2 3" xfId="58788"/>
    <cellStyle name="Bilješka 31 3 3 2 2 2 4" xfId="53278"/>
    <cellStyle name="Bilješka 31 3 3 2 2 3" xfId="23144"/>
    <cellStyle name="Bilješka 31 3 3 2 2 3 2" xfId="52006"/>
    <cellStyle name="Bilješka 31 3 3 2 2 4" xfId="24561"/>
    <cellStyle name="Bilješka 31 3 3 2 2 4 2" xfId="54332"/>
    <cellStyle name="Bilješka 31 3 3 2 2 5" xfId="38385"/>
    <cellStyle name="Bilješka 31 3 3 2 2 5 2" xfId="57522"/>
    <cellStyle name="Bilješka 31 3 3 2 2 6" xfId="60146"/>
    <cellStyle name="Bilješka 31 3 3 2 3" xfId="10317"/>
    <cellStyle name="Bilješka 31 3 3 2 3 2" xfId="17871"/>
    <cellStyle name="Bilješka 31 3 3 2 3 2 2" xfId="38388"/>
    <cellStyle name="Bilješka 31 3 3 2 3 2 3" xfId="53277"/>
    <cellStyle name="Bilješka 31 3 3 2 3 3" xfId="25989"/>
    <cellStyle name="Bilješka 31 3 3 2 3 3 2" xfId="55606"/>
    <cellStyle name="Bilješka 31 3 3 2 3 4" xfId="38387"/>
    <cellStyle name="Bilješka 31 3 3 2 3 4 2" xfId="58787"/>
    <cellStyle name="Bilješka 31 3 3 2 4" xfId="11005"/>
    <cellStyle name="Bilješka 31 3 3 2 4 2" xfId="18536"/>
    <cellStyle name="Bilješka 31 3 3 2 4 2 2" xfId="38390"/>
    <cellStyle name="Bilješka 31 3 3 2 4 3" xfId="26654"/>
    <cellStyle name="Bilješka 31 3 3 2 4 4" xfId="38389"/>
    <cellStyle name="Bilješka 31 3 3 2 4 5" xfId="48204"/>
    <cellStyle name="Bilješka 31 3 3 2 5" xfId="12010"/>
    <cellStyle name="Bilješka 31 3 3 2 5 2" xfId="19525"/>
    <cellStyle name="Bilješka 31 3 3 2 5 2 2" xfId="38392"/>
    <cellStyle name="Bilješka 31 3 3 2 5 3" xfId="27649"/>
    <cellStyle name="Bilješka 31 3 3 2 5 4" xfId="38391"/>
    <cellStyle name="Bilješka 31 3 3 2 5 5" xfId="49060"/>
    <cellStyle name="Bilješka 31 3 3 2 6" xfId="12904"/>
    <cellStyle name="Bilješka 31 3 3 2 6 2" xfId="20408"/>
    <cellStyle name="Bilješka 31 3 3 2 6 2 2" xfId="38394"/>
    <cellStyle name="Bilješka 31 3 3 2 6 3" xfId="28533"/>
    <cellStyle name="Bilješka 31 3 3 2 6 4" xfId="38393"/>
    <cellStyle name="Bilješka 31 3 3 2 6 5" xfId="52275"/>
    <cellStyle name="Bilješka 31 3 3 2 7" xfId="13886"/>
    <cellStyle name="Bilješka 31 3 3 2 7 2" xfId="21349"/>
    <cellStyle name="Bilješka 31 3 3 2 7 2 2" xfId="38396"/>
    <cellStyle name="Bilješka 31 3 3 2 7 3" xfId="29505"/>
    <cellStyle name="Bilješka 31 3 3 2 7 4" xfId="38395"/>
    <cellStyle name="Bilješka 31 3 3 2 7 5" xfId="56783"/>
    <cellStyle name="Bilješka 31 3 3 2 8" xfId="14354"/>
    <cellStyle name="Bilješka 31 3 3 2 8 2" xfId="21761"/>
    <cellStyle name="Bilješka 31 3 3 2 8 2 2" xfId="38398"/>
    <cellStyle name="Bilješka 31 3 3 2 8 3" xfId="29965"/>
    <cellStyle name="Bilješka 31 3 3 2 8 4" xfId="38397"/>
    <cellStyle name="Bilješka 31 3 3 2 9" xfId="15212"/>
    <cellStyle name="Bilješka 31 3 3 2 9 2" xfId="30813"/>
    <cellStyle name="Bilješka 31 3 3 2 9 3" xfId="38399"/>
    <cellStyle name="Bilješka 31 3 3 2_Hotel Fortuna" xfId="49439"/>
    <cellStyle name="Bilješka 31 3 3 3" xfId="9075"/>
    <cellStyle name="Bilješka 31 3 3 3 2" xfId="15955"/>
    <cellStyle name="Bilješka 31 3 3 3 2 2" xfId="38401"/>
    <cellStyle name="Bilješka 31 3 3 3 2 2 2" xfId="55608"/>
    <cellStyle name="Bilješka 31 3 3 3 2 3" xfId="58789"/>
    <cellStyle name="Bilješka 31 3 3 3 2 4" xfId="53279"/>
    <cellStyle name="Bilješka 31 3 3 3 3" xfId="16752"/>
    <cellStyle name="Bilješka 31 3 3 3 3 2" xfId="38402"/>
    <cellStyle name="Bilješka 31 3 3 3 3 3" xfId="51718"/>
    <cellStyle name="Bilješka 31 3 3 3 4" xfId="24273"/>
    <cellStyle name="Bilješka 31 3 3 3 4 2" xfId="54044"/>
    <cellStyle name="Bilješka 31 3 3 3 5" xfId="38400"/>
    <cellStyle name="Bilješka 31 3 3 3 5 2" xfId="57234"/>
    <cellStyle name="Bilješka 31 3 3 3 6" xfId="47604"/>
    <cellStyle name="Bilješka 31 3 3 4" xfId="9532"/>
    <cellStyle name="Bilješka 31 3 3 4 2" xfId="17173"/>
    <cellStyle name="Bilješka 31 3 3 4 2 2" xfId="38404"/>
    <cellStyle name="Bilješka 31 3 3 4 2 3" xfId="53276"/>
    <cellStyle name="Bilješka 31 3 3 4 3" xfId="25300"/>
    <cellStyle name="Bilješka 31 3 3 4 3 2" xfId="55605"/>
    <cellStyle name="Bilješka 31 3 3 4 4" xfId="38403"/>
    <cellStyle name="Bilješka 31 3 3 4 4 2" xfId="58786"/>
    <cellStyle name="Bilješka 31 3 3 4 5" xfId="48771"/>
    <cellStyle name="Bilješka 31 3 3 5" xfId="10594"/>
    <cellStyle name="Bilješka 31 3 3 5 2" xfId="18134"/>
    <cellStyle name="Bilješka 31 3 3 5 2 2" xfId="38406"/>
    <cellStyle name="Bilješka 31 3 3 5 3" xfId="26251"/>
    <cellStyle name="Bilješka 31 3 3 5 4" xfId="38405"/>
    <cellStyle name="Bilješka 31 3 3 5 5" xfId="50638"/>
    <cellStyle name="Bilješka 31 3 3 6" xfId="11758"/>
    <cellStyle name="Bilješka 31 3 3 6 2" xfId="19273"/>
    <cellStyle name="Bilješka 31 3 3 6 2 2" xfId="38408"/>
    <cellStyle name="Bilješka 31 3 3 6 3" xfId="27400"/>
    <cellStyle name="Bilješka 31 3 3 6 4" xfId="38407"/>
    <cellStyle name="Bilješka 31 3 3 6 5" xfId="56533"/>
    <cellStyle name="Bilješka 31 3 3 7" xfId="12652"/>
    <cellStyle name="Bilješka 31 3 3 7 2" xfId="20156"/>
    <cellStyle name="Bilješka 31 3 3 7 2 2" xfId="38410"/>
    <cellStyle name="Bilješka 31 3 3 7 3" xfId="28284"/>
    <cellStyle name="Bilješka 31 3 3 7 4" xfId="38409"/>
    <cellStyle name="Bilješka 31 3 3 8" xfId="13109"/>
    <cellStyle name="Bilješka 31 3 3 8 2" xfId="20613"/>
    <cellStyle name="Bilješka 31 3 3 8 2 2" xfId="38412"/>
    <cellStyle name="Bilješka 31 3 3 8 3" xfId="28736"/>
    <cellStyle name="Bilješka 31 3 3 8 4" xfId="38411"/>
    <cellStyle name="Bilješka 31 3 3 9" xfId="13266"/>
    <cellStyle name="Bilješka 31 3 3 9 2" xfId="20742"/>
    <cellStyle name="Bilješka 31 3 3 9 2 2" xfId="38414"/>
    <cellStyle name="Bilješka 31 3 3 9 3" xfId="28892"/>
    <cellStyle name="Bilješka 31 3 3 9 4" xfId="38413"/>
    <cellStyle name="Bilješka 31 3 3_Hotel Fortuna" xfId="49619"/>
    <cellStyle name="Bilješka 31 3 4" xfId="8703"/>
    <cellStyle name="Bilješka 31 3 4 2" xfId="15719"/>
    <cellStyle name="Bilješka 31 3 4 2 2" xfId="38416"/>
    <cellStyle name="Bilješka 31 3 4 2 2 2" xfId="55609"/>
    <cellStyle name="Bilješka 31 3 4 2 3" xfId="58790"/>
    <cellStyle name="Bilješka 31 3 4 2 4" xfId="53280"/>
    <cellStyle name="Bilješka 31 3 4 3" xfId="23579"/>
    <cellStyle name="Bilješka 31 3 4 3 2" xfId="51482"/>
    <cellStyle name="Bilješka 31 3 4 4" xfId="24037"/>
    <cellStyle name="Bilješka 31 3 4 4 2" xfId="51389"/>
    <cellStyle name="Bilješka 31 3 4 5" xfId="38415"/>
    <cellStyle name="Bilješka 31 3 4 5 2" xfId="56998"/>
    <cellStyle name="Bilješka 31 3 4 6" xfId="47812"/>
    <cellStyle name="Bilješka 31 3 4 7" xfId="59960"/>
    <cellStyle name="Bilješka 31 3 5" xfId="9783"/>
    <cellStyle name="Bilješka 31 3 5 2" xfId="17401"/>
    <cellStyle name="Bilješka 31 3 5 2 2" xfId="38418"/>
    <cellStyle name="Bilješka 31 3 5 2 3" xfId="53271"/>
    <cellStyle name="Bilješka 31 3 5 3" xfId="25526"/>
    <cellStyle name="Bilješka 31 3 5 3 2" xfId="55600"/>
    <cellStyle name="Bilješka 31 3 5 4" xfId="38417"/>
    <cellStyle name="Bilješka 31 3 5 4 2" xfId="58781"/>
    <cellStyle name="Bilješka 31 3 5 5" xfId="48533"/>
    <cellStyle name="Bilješka 31 3 6" xfId="10966"/>
    <cellStyle name="Bilješka 31 3 6 2" xfId="18497"/>
    <cellStyle name="Bilješka 31 3 6 2 2" xfId="38420"/>
    <cellStyle name="Bilješka 31 3 6 3" xfId="26616"/>
    <cellStyle name="Bilješka 31 3 6 4" xfId="38419"/>
    <cellStyle name="Bilješka 31 3 6 5" xfId="50896"/>
    <cellStyle name="Bilješka 31 3 7" xfId="11387"/>
    <cellStyle name="Bilješka 31 3 7 2" xfId="18902"/>
    <cellStyle name="Bilješka 31 3 7 2 2" xfId="38422"/>
    <cellStyle name="Bilješka 31 3 7 3" xfId="27034"/>
    <cellStyle name="Bilješka 31 3 7 4" xfId="38421"/>
    <cellStyle name="Bilješka 31 3 7 5" xfId="50549"/>
    <cellStyle name="Bilješka 31 3 8" xfId="12279"/>
    <cellStyle name="Bilješka 31 3 8 2" xfId="19784"/>
    <cellStyle name="Bilješka 31 3 8 2 2" xfId="38424"/>
    <cellStyle name="Bilješka 31 3 8 3" xfId="27916"/>
    <cellStyle name="Bilješka 31 3 8 4" xfId="38423"/>
    <cellStyle name="Bilješka 31 3 9" xfId="13357"/>
    <cellStyle name="Bilješka 31 3 9 2" xfId="20833"/>
    <cellStyle name="Bilješka 31 3 9 2 2" xfId="38426"/>
    <cellStyle name="Bilješka 31 3 9 3" xfId="28982"/>
    <cellStyle name="Bilješka 31 3 9 4" xfId="38425"/>
    <cellStyle name="Bilješka 31 3_Hotel Fortuna" xfId="50179"/>
    <cellStyle name="Bilješka 31 4" xfId="7592"/>
    <cellStyle name="Bilješka 31 4 10" xfId="11343"/>
    <cellStyle name="Bilješka 31 4 10 2" xfId="18866"/>
    <cellStyle name="Bilješka 31 4 10 2 2" xfId="38429"/>
    <cellStyle name="Bilješka 31 4 10 3" xfId="26991"/>
    <cellStyle name="Bilješka 31 4 10 4" xfId="38428"/>
    <cellStyle name="Bilješka 31 4 11" xfId="14069"/>
    <cellStyle name="Bilješka 31 4 11 2" xfId="29686"/>
    <cellStyle name="Bilješka 31 4 11 3" xfId="38430"/>
    <cellStyle name="Bilješka 31 4 12" xfId="22284"/>
    <cellStyle name="Bilješka 31 4 13" xfId="38427"/>
    <cellStyle name="Bilješka 31 4 14" xfId="46493"/>
    <cellStyle name="Bilješka 31 4 15" xfId="59484"/>
    <cellStyle name="Bilješka 31 4 2" xfId="7750"/>
    <cellStyle name="Bilješka 31 4 2 10" xfId="14292"/>
    <cellStyle name="Bilješka 31 4 2 10 2" xfId="21705"/>
    <cellStyle name="Bilješka 31 4 2 10 2 2" xfId="38433"/>
    <cellStyle name="Bilješka 31 4 2 10 3" xfId="29904"/>
    <cellStyle name="Bilješka 31 4 2 10 4" xfId="38432"/>
    <cellStyle name="Bilješka 31 4 2 11" xfId="14946"/>
    <cellStyle name="Bilješka 31 4 2 11 2" xfId="30551"/>
    <cellStyle name="Bilješka 31 4 2 11 3" xfId="38434"/>
    <cellStyle name="Bilješka 31 4 2 12" xfId="22233"/>
    <cellStyle name="Bilješka 31 4 2 13" xfId="38431"/>
    <cellStyle name="Bilješka 31 4 2 14" xfId="46836"/>
    <cellStyle name="Bilješka 31 4 2 15" xfId="59602"/>
    <cellStyle name="Bilješka 31 4 2 2" xfId="7991"/>
    <cellStyle name="Bilješka 31 4 2 2 10" xfId="15266"/>
    <cellStyle name="Bilješka 31 4 2 2 10 2" xfId="30867"/>
    <cellStyle name="Bilješka 31 4 2 2 10 3" xfId="38436"/>
    <cellStyle name="Bilješka 31 4 2 2 11" xfId="23730"/>
    <cellStyle name="Bilješka 31 4 2 2 12" xfId="38435"/>
    <cellStyle name="Bilješka 31 4 2 2 13" xfId="47081"/>
    <cellStyle name="Bilješka 31 4 2 2 14" xfId="59766"/>
    <cellStyle name="Bilješka 31 4 2 2 2" xfId="8307"/>
    <cellStyle name="Bilješka 31 4 2 2 2 10" xfId="23474"/>
    <cellStyle name="Bilješka 31 4 2 2 2 11" xfId="23800"/>
    <cellStyle name="Bilješka 31 4 2 2 2 12" xfId="38437"/>
    <cellStyle name="Bilješka 31 4 2 2 2 13" xfId="47172"/>
    <cellStyle name="Bilješka 31 4 2 2 2 14" xfId="59926"/>
    <cellStyle name="Bilješka 31 4 2 2 2 2" xfId="9485"/>
    <cellStyle name="Bilješka 31 4 2 2 2 2 2" xfId="16480"/>
    <cellStyle name="Bilješka 31 4 2 2 2 2 2 2" xfId="38439"/>
    <cellStyle name="Bilješka 31 4 2 2 2 2 2 2 2" xfId="55614"/>
    <cellStyle name="Bilješka 31 4 2 2 2 2 2 3" xfId="58795"/>
    <cellStyle name="Bilješka 31 4 2 2 2 2 2 4" xfId="53285"/>
    <cellStyle name="Bilješka 31 4 2 2 2 2 3" xfId="23453"/>
    <cellStyle name="Bilješka 31 4 2 2 2 2 3 2" xfId="52243"/>
    <cellStyle name="Bilješka 31 4 2 2 2 2 4" xfId="24798"/>
    <cellStyle name="Bilješka 31 4 2 2 2 2 4 2" xfId="54569"/>
    <cellStyle name="Bilješka 31 4 2 2 2 2 5" xfId="38438"/>
    <cellStyle name="Bilješka 31 4 2 2 2 2 5 2" xfId="57759"/>
    <cellStyle name="Bilješka 31 4 2 2 2 2 6" xfId="60250"/>
    <cellStyle name="Bilješka 31 4 2 2 2 3" xfId="10344"/>
    <cellStyle name="Bilješka 31 4 2 2 2 3 2" xfId="17897"/>
    <cellStyle name="Bilješka 31 4 2 2 2 3 2 2" xfId="38441"/>
    <cellStyle name="Bilješka 31 4 2 2 2 3 2 3" xfId="53284"/>
    <cellStyle name="Bilješka 31 4 2 2 2 3 3" xfId="26014"/>
    <cellStyle name="Bilješka 31 4 2 2 2 3 3 2" xfId="55613"/>
    <cellStyle name="Bilješka 31 4 2 2 2 3 4" xfId="38440"/>
    <cellStyle name="Bilješka 31 4 2 2 2 3 4 2" xfId="58794"/>
    <cellStyle name="Bilješka 31 4 2 2 2 4" xfId="10724"/>
    <cellStyle name="Bilješka 31 4 2 2 2 4 2" xfId="18262"/>
    <cellStyle name="Bilješka 31 4 2 2 2 4 2 2" xfId="38443"/>
    <cellStyle name="Bilješka 31 4 2 2 2 4 3" xfId="26378"/>
    <cellStyle name="Bilješka 31 4 2 2 2 4 4" xfId="38442"/>
    <cellStyle name="Bilješka 31 4 2 2 2 4 5" xfId="48287"/>
    <cellStyle name="Bilješka 31 4 2 2 2 5" xfId="12168"/>
    <cellStyle name="Bilješka 31 4 2 2 2 5 2" xfId="19683"/>
    <cellStyle name="Bilješka 31 4 2 2 2 5 2 2" xfId="38445"/>
    <cellStyle name="Bilješka 31 4 2 2 2 5 3" xfId="27806"/>
    <cellStyle name="Bilješka 31 4 2 2 2 5 4" xfId="38444"/>
    <cellStyle name="Bilješka 31 4 2 2 2 5 5" xfId="49298"/>
    <cellStyle name="Bilješka 31 4 2 2 2 6" xfId="13062"/>
    <cellStyle name="Bilješka 31 4 2 2 2 6 2" xfId="20566"/>
    <cellStyle name="Bilješka 31 4 2 2 2 6 2 2" xfId="38447"/>
    <cellStyle name="Bilješka 31 4 2 2 2 6 3" xfId="28690"/>
    <cellStyle name="Bilješka 31 4 2 2 2 6 4" xfId="38446"/>
    <cellStyle name="Bilješka 31 4 2 2 2 6 5" xfId="50719"/>
    <cellStyle name="Bilješka 31 4 2 2 2 7" xfId="13912"/>
    <cellStyle name="Bilješka 31 4 2 2 2 7 2" xfId="21374"/>
    <cellStyle name="Bilješka 31 4 2 2 2 7 2 2" xfId="38449"/>
    <cellStyle name="Bilješka 31 4 2 2 2 7 3" xfId="29530"/>
    <cellStyle name="Bilješka 31 4 2 2 2 7 4" xfId="38448"/>
    <cellStyle name="Bilješka 31 4 2 2 2 7 5" xfId="56941"/>
    <cellStyle name="Bilješka 31 4 2 2 2 8" xfId="14392"/>
    <cellStyle name="Bilješka 31 4 2 2 2 8 2" xfId="21797"/>
    <cellStyle name="Bilješka 31 4 2 2 2 8 2 2" xfId="38451"/>
    <cellStyle name="Bilješka 31 4 2 2 2 8 3" xfId="30002"/>
    <cellStyle name="Bilješka 31 4 2 2 2 8 4" xfId="38450"/>
    <cellStyle name="Bilješka 31 4 2 2 2 9" xfId="15131"/>
    <cellStyle name="Bilješka 31 4 2 2 2 9 2" xfId="30734"/>
    <cellStyle name="Bilješka 31 4 2 2 2 9 3" xfId="38452"/>
    <cellStyle name="Bilješka 31 4 2 2 2_Hotel Fortuna" xfId="50005"/>
    <cellStyle name="Bilješka 31 4 2 2 3" xfId="9169"/>
    <cellStyle name="Bilješka 31 4 2 2 3 2" xfId="16383"/>
    <cellStyle name="Bilješka 31 4 2 2 3 2 2" xfId="38454"/>
    <cellStyle name="Bilješka 31 4 2 2 3 2 2 2" xfId="55615"/>
    <cellStyle name="Bilješka 31 4 2 2 3 2 3" xfId="58796"/>
    <cellStyle name="Bilješka 31 4 2 2 3 2 4" xfId="53286"/>
    <cellStyle name="Bilješka 31 4 2 2 3 3" xfId="17017"/>
    <cellStyle name="Bilješka 31 4 2 2 3 3 2" xfId="38455"/>
    <cellStyle name="Bilješka 31 4 2 2 3 3 3" xfId="52146"/>
    <cellStyle name="Bilješka 31 4 2 2 3 4" xfId="24701"/>
    <cellStyle name="Bilješka 31 4 2 2 3 4 2" xfId="54472"/>
    <cellStyle name="Bilješka 31 4 2 2 3 5" xfId="38453"/>
    <cellStyle name="Bilješka 31 4 2 2 3 5 2" xfId="57662"/>
    <cellStyle name="Bilješka 31 4 2 2 3 6" xfId="47538"/>
    <cellStyle name="Bilješka 31 4 2 2 4" xfId="10272"/>
    <cellStyle name="Bilješka 31 4 2 2 4 2" xfId="17835"/>
    <cellStyle name="Bilješka 31 4 2 2 4 2 2" xfId="38457"/>
    <cellStyle name="Bilješka 31 4 2 2 4 2 3" xfId="53283"/>
    <cellStyle name="Bilješka 31 4 2 2 4 3" xfId="25953"/>
    <cellStyle name="Bilješka 31 4 2 2 4 3 2" xfId="55612"/>
    <cellStyle name="Bilješka 31 4 2 2 4 4" xfId="38456"/>
    <cellStyle name="Bilješka 31 4 2 2 4 4 2" xfId="58793"/>
    <cellStyle name="Bilješka 31 4 2 2 4 5" xfId="49201"/>
    <cellStyle name="Bilješka 31 4 2 2 5" xfId="10863"/>
    <cellStyle name="Bilješka 31 4 2 2 5 2" xfId="18397"/>
    <cellStyle name="Bilješka 31 4 2 2 5 2 2" xfId="38459"/>
    <cellStyle name="Bilješka 31 4 2 2 5 3" xfId="26514"/>
    <cellStyle name="Bilješka 31 4 2 2 5 4" xfId="38458"/>
    <cellStyle name="Bilješka 31 4 2 2 5 5" xfId="51101"/>
    <cellStyle name="Bilješka 31 4 2 2 6" xfId="11852"/>
    <cellStyle name="Bilješka 31 4 2 2 6 2" xfId="19367"/>
    <cellStyle name="Bilješka 31 4 2 2 6 2 2" xfId="38461"/>
    <cellStyle name="Bilješka 31 4 2 2 6 3" xfId="27493"/>
    <cellStyle name="Bilješka 31 4 2 2 6 4" xfId="38460"/>
    <cellStyle name="Bilješka 31 4 2 2 6 5" xfId="56625"/>
    <cellStyle name="Bilješka 31 4 2 2 7" xfId="12746"/>
    <cellStyle name="Bilješka 31 4 2 2 7 2" xfId="20250"/>
    <cellStyle name="Bilješka 31 4 2 2 7 2 2" xfId="38463"/>
    <cellStyle name="Bilješka 31 4 2 2 7 3" xfId="28377"/>
    <cellStyle name="Bilješka 31 4 2 2 7 4" xfId="38462"/>
    <cellStyle name="Bilješka 31 4 2 2 8" xfId="13844"/>
    <cellStyle name="Bilješka 31 4 2 2 8 2" xfId="21307"/>
    <cellStyle name="Bilješka 31 4 2 2 8 2 2" xfId="38465"/>
    <cellStyle name="Bilješka 31 4 2 2 8 3" xfId="29463"/>
    <cellStyle name="Bilješka 31 4 2 2 8 4" xfId="38464"/>
    <cellStyle name="Bilješka 31 4 2 2 9" xfId="14235"/>
    <cellStyle name="Bilješka 31 4 2 2 9 2" xfId="21652"/>
    <cellStyle name="Bilješka 31 4 2 2 9 2 2" xfId="38467"/>
    <cellStyle name="Bilješka 31 4 2 2 9 3" xfId="29848"/>
    <cellStyle name="Bilješka 31 4 2 2 9 4" xfId="38466"/>
    <cellStyle name="Bilješka 31 4 2 2_Hotel Fortuna" xfId="49705"/>
    <cellStyle name="Bilješka 31 4 2 3" xfId="8280"/>
    <cellStyle name="Bilješka 31 4 2 3 10" xfId="22642"/>
    <cellStyle name="Bilješka 31 4 2 3 11" xfId="22316"/>
    <cellStyle name="Bilješka 31 4 2 3 12" xfId="38468"/>
    <cellStyle name="Bilješka 31 4 2 3 13" xfId="47145"/>
    <cellStyle name="Bilješka 31 4 2 3 2" xfId="9458"/>
    <cellStyle name="Bilješka 31 4 2 3 2 2" xfId="16608"/>
    <cellStyle name="Bilješka 31 4 2 3 2 2 2" xfId="38470"/>
    <cellStyle name="Bilješka 31 4 2 3 2 2 2 2" xfId="53288"/>
    <cellStyle name="Bilješka 31 4 2 3 2 2 3" xfId="55617"/>
    <cellStyle name="Bilješka 31 4 2 3 2 2 4" xfId="58798"/>
    <cellStyle name="Bilješka 31 4 2 3 2 2 5" xfId="47410"/>
    <cellStyle name="Bilješka 31 4 2 3 2 3" xfId="23985"/>
    <cellStyle name="Bilješka 31 4 2 3 2 4" xfId="24926"/>
    <cellStyle name="Bilješka 31 4 2 3 2 4 2" xfId="48333"/>
    <cellStyle name="Bilješka 31 4 2 3 2 5" xfId="38469"/>
    <cellStyle name="Bilješka 31 4 2 3 2 5 2" xfId="49427"/>
    <cellStyle name="Bilješka 31 4 2 3 2 6" xfId="54697"/>
    <cellStyle name="Bilješka 31 4 2 3 2 7" xfId="57887"/>
    <cellStyle name="Bilješka 31 4 2 3 2 8" xfId="47301"/>
    <cellStyle name="Bilješka 31 4 2 3 2 9" xfId="60346"/>
    <cellStyle name="Bilješka 31 4 2 3 2_Hotel Fortuna" xfId="49463"/>
    <cellStyle name="Bilješka 31 4 2 3 3" xfId="9578"/>
    <cellStyle name="Bilješka 31 4 2 3 3 2" xfId="16453"/>
    <cellStyle name="Bilješka 31 4 2 3 3 2 2" xfId="38472"/>
    <cellStyle name="Bilješka 31 4 2 3 3 2 2 2" xfId="55618"/>
    <cellStyle name="Bilješka 31 4 2 3 3 2 3" xfId="58799"/>
    <cellStyle name="Bilješka 31 4 2 3 3 2 4" xfId="53289"/>
    <cellStyle name="Bilješka 31 4 2 3 3 3" xfId="23260"/>
    <cellStyle name="Bilješka 31 4 2 3 3 3 2" xfId="52216"/>
    <cellStyle name="Bilješka 31 4 2 3 3 4" xfId="24771"/>
    <cellStyle name="Bilješka 31 4 2 3 3 4 2" xfId="54542"/>
    <cellStyle name="Bilješka 31 4 2 3 3 5" xfId="38471"/>
    <cellStyle name="Bilješka 31 4 2 3 3 5 2" xfId="57732"/>
    <cellStyle name="Bilješka 31 4 2 3 3 6" xfId="48178"/>
    <cellStyle name="Bilješka 31 4 2 3 3 7" xfId="60232"/>
    <cellStyle name="Bilješka 31 4 2 3 4" xfId="8656"/>
    <cellStyle name="Bilješka 31 4 2 3 4 2" xfId="17123"/>
    <cellStyle name="Bilješka 31 4 2 3 4 2 2" xfId="38474"/>
    <cellStyle name="Bilješka 31 4 2 3 4 2 3" xfId="53287"/>
    <cellStyle name="Bilješka 31 4 2 3 4 3" xfId="25241"/>
    <cellStyle name="Bilješka 31 4 2 3 4 3 2" xfId="55616"/>
    <cellStyle name="Bilješka 31 4 2 3 4 4" xfId="38473"/>
    <cellStyle name="Bilješka 31 4 2 3 4 4 2" xfId="58797"/>
    <cellStyle name="Bilješka 31 4 2 3 4 5" xfId="49271"/>
    <cellStyle name="Bilješka 31 4 2 3 5" xfId="12141"/>
    <cellStyle name="Bilješka 31 4 2 3 5 2" xfId="19656"/>
    <cellStyle name="Bilješka 31 4 2 3 5 2 2" xfId="38476"/>
    <cellStyle name="Bilješka 31 4 2 3 5 3" xfId="27779"/>
    <cellStyle name="Bilješka 31 4 2 3 5 4" xfId="38475"/>
    <cellStyle name="Bilješka 31 4 2 3 5 5" xfId="51109"/>
    <cellStyle name="Bilješka 31 4 2 3 6" xfId="13035"/>
    <cellStyle name="Bilješka 31 4 2 3 6 2" xfId="20539"/>
    <cellStyle name="Bilješka 31 4 2 3 6 2 2" xfId="38478"/>
    <cellStyle name="Bilješka 31 4 2 3 6 3" xfId="28663"/>
    <cellStyle name="Bilješka 31 4 2 3 6 4" xfId="38477"/>
    <cellStyle name="Bilješka 31 4 2 3 6 5" xfId="56914"/>
    <cellStyle name="Bilješka 31 4 2 3 7" xfId="13152"/>
    <cellStyle name="Bilješka 31 4 2 3 7 2" xfId="20635"/>
    <cellStyle name="Bilješka 31 4 2 3 7 2 2" xfId="38480"/>
    <cellStyle name="Bilješka 31 4 2 3 7 3" xfId="28779"/>
    <cellStyle name="Bilješka 31 4 2 3 7 4" xfId="38479"/>
    <cellStyle name="Bilješka 31 4 2 3 8" xfId="12229"/>
    <cellStyle name="Bilješka 31 4 2 3 8 2" xfId="19744"/>
    <cellStyle name="Bilješka 31 4 2 3 8 2 2" xfId="38482"/>
    <cellStyle name="Bilješka 31 4 2 3 8 3" xfId="27866"/>
    <cellStyle name="Bilješka 31 4 2 3 8 4" xfId="38481"/>
    <cellStyle name="Bilješka 31 4 2 3 9" xfId="14029"/>
    <cellStyle name="Bilješka 31 4 2 3 9 2" xfId="29646"/>
    <cellStyle name="Bilješka 31 4 2 3 9 3" xfId="38483"/>
    <cellStyle name="Bilješka 31 4 2 3_Hotel Fortuna" xfId="50332"/>
    <cellStyle name="Bilješka 31 4 2 4" xfId="8927"/>
    <cellStyle name="Bilješka 31 4 2 4 2" xfId="16127"/>
    <cellStyle name="Bilješka 31 4 2 4 2 2" xfId="38485"/>
    <cellStyle name="Bilješka 31 4 2 4 2 2 2" xfId="55619"/>
    <cellStyle name="Bilješka 31 4 2 4 2 3" xfId="58800"/>
    <cellStyle name="Bilješka 31 4 2 4 2 4" xfId="53290"/>
    <cellStyle name="Bilješka 31 4 2 4 3" xfId="16908"/>
    <cellStyle name="Bilješka 31 4 2 4 3 2" xfId="38486"/>
    <cellStyle name="Bilješka 31 4 2 4 3 3" xfId="51890"/>
    <cellStyle name="Bilješka 31 4 2 4 4" xfId="24445"/>
    <cellStyle name="Bilješka 31 4 2 4 4 2" xfId="54216"/>
    <cellStyle name="Bilješka 31 4 2 4 5" xfId="38484"/>
    <cellStyle name="Bilješka 31 4 2 4 5 2" xfId="57406"/>
    <cellStyle name="Bilješka 31 4 2 4 6" xfId="47860"/>
    <cellStyle name="Bilješka 31 4 2 5" xfId="9819"/>
    <cellStyle name="Bilješka 31 4 2 5 2" xfId="17432"/>
    <cellStyle name="Bilješka 31 4 2 5 2 2" xfId="38488"/>
    <cellStyle name="Bilješka 31 4 2 5 2 3" xfId="53282"/>
    <cellStyle name="Bilješka 31 4 2 5 3" xfId="25557"/>
    <cellStyle name="Bilješka 31 4 2 5 3 2" xfId="55611"/>
    <cellStyle name="Bilješka 31 4 2 5 4" xfId="38487"/>
    <cellStyle name="Bilješka 31 4 2 5 4 2" xfId="58792"/>
    <cellStyle name="Bilješka 31 4 2 5 5" xfId="48943"/>
    <cellStyle name="Bilješka 31 4 2 6" xfId="10675"/>
    <cellStyle name="Bilješka 31 4 2 6 2" xfId="18214"/>
    <cellStyle name="Bilješka 31 4 2 6 2 2" xfId="38490"/>
    <cellStyle name="Bilješka 31 4 2 6 3" xfId="26331"/>
    <cellStyle name="Bilješka 31 4 2 6 4" xfId="38489"/>
    <cellStyle name="Bilješka 31 4 2 6 5" xfId="51158"/>
    <cellStyle name="Bilješka 31 4 2 7" xfId="11610"/>
    <cellStyle name="Bilješka 31 4 2 7 2" xfId="19125"/>
    <cellStyle name="Bilješka 31 4 2 7 2 2" xfId="38492"/>
    <cellStyle name="Bilješka 31 4 2 7 3" xfId="27254"/>
    <cellStyle name="Bilješka 31 4 2 7 4" xfId="38491"/>
    <cellStyle name="Bilješka 31 4 2 7 5" xfId="56307"/>
    <cellStyle name="Bilješka 31 4 2 8" xfId="12504"/>
    <cellStyle name="Bilješka 31 4 2 8 2" xfId="20008"/>
    <cellStyle name="Bilješka 31 4 2 8 2 2" xfId="38494"/>
    <cellStyle name="Bilješka 31 4 2 8 3" xfId="28138"/>
    <cellStyle name="Bilješka 31 4 2 8 4" xfId="38493"/>
    <cellStyle name="Bilješka 31 4 2 9" xfId="13391"/>
    <cellStyle name="Bilješka 31 4 2 9 2" xfId="20864"/>
    <cellStyle name="Bilješka 31 4 2 9 2 2" xfId="38496"/>
    <cellStyle name="Bilješka 31 4 2 9 3" xfId="29016"/>
    <cellStyle name="Bilješka 31 4 2 9 4" xfId="38495"/>
    <cellStyle name="Bilješka 31 4 2_Hotel Fortuna" xfId="50328"/>
    <cellStyle name="Bilješka 31 4 3" xfId="8189"/>
    <cellStyle name="Bilješka 31 4 3 10" xfId="23664"/>
    <cellStyle name="Bilješka 31 4 3 11" xfId="22611"/>
    <cellStyle name="Bilješka 31 4 3 12" xfId="38497"/>
    <cellStyle name="Bilješka 31 4 3 13" xfId="46984"/>
    <cellStyle name="Bilješka 31 4 3 14" xfId="59867"/>
    <cellStyle name="Bilješka 31 4 3 2" xfId="9367"/>
    <cellStyle name="Bilješka 31 4 3 2 2" xfId="16282"/>
    <cellStyle name="Bilješka 31 4 3 2 2 2" xfId="38499"/>
    <cellStyle name="Bilješka 31 4 3 2 2 2 2" xfId="55621"/>
    <cellStyle name="Bilješka 31 4 3 2 2 3" xfId="58802"/>
    <cellStyle name="Bilješka 31 4 3 2 2 4" xfId="53292"/>
    <cellStyle name="Bilješka 31 4 3 2 3" xfId="23511"/>
    <cellStyle name="Bilješka 31 4 3 2 3 2" xfId="52045"/>
    <cellStyle name="Bilješka 31 4 3 2 4" xfId="24600"/>
    <cellStyle name="Bilješka 31 4 3 2 4 2" xfId="54371"/>
    <cellStyle name="Bilješka 31 4 3 2 5" xfId="38498"/>
    <cellStyle name="Bilješka 31 4 3 2 5 2" xfId="57561"/>
    <cellStyle name="Bilješka 31 4 3 2 6" xfId="60170"/>
    <cellStyle name="Bilješka 31 4 3 3" xfId="8599"/>
    <cellStyle name="Bilješka 31 4 3 3 2" xfId="15617"/>
    <cellStyle name="Bilješka 31 4 3 3 2 2" xfId="38501"/>
    <cellStyle name="Bilješka 31 4 3 3 2 3" xfId="53291"/>
    <cellStyle name="Bilješka 31 4 3 3 3" xfId="25184"/>
    <cellStyle name="Bilješka 31 4 3 3 3 2" xfId="55620"/>
    <cellStyle name="Bilješka 31 4 3 3 4" xfId="38500"/>
    <cellStyle name="Bilješka 31 4 3 3 4 2" xfId="58801"/>
    <cellStyle name="Bilješka 31 4 3 4" xfId="10964"/>
    <cellStyle name="Bilješka 31 4 3 4 2" xfId="18495"/>
    <cellStyle name="Bilješka 31 4 3 4 2 2" xfId="38503"/>
    <cellStyle name="Bilješka 31 4 3 4 3" xfId="26614"/>
    <cellStyle name="Bilješka 31 4 3 4 4" xfId="38502"/>
    <cellStyle name="Bilješka 31 4 3 4 5" xfId="47693"/>
    <cellStyle name="Bilješka 31 4 3 5" xfId="12050"/>
    <cellStyle name="Bilješka 31 4 3 5 2" xfId="19565"/>
    <cellStyle name="Bilješka 31 4 3 5 2 2" xfId="38505"/>
    <cellStyle name="Bilješka 31 4 3 5 3" xfId="27688"/>
    <cellStyle name="Bilješka 31 4 3 5 4" xfId="38504"/>
    <cellStyle name="Bilješka 31 4 3 5 5" xfId="49100"/>
    <cellStyle name="Bilješka 31 4 3 6" xfId="12944"/>
    <cellStyle name="Bilješka 31 4 3 6 2" xfId="20448"/>
    <cellStyle name="Bilješka 31 4 3 6 2 2" xfId="38507"/>
    <cellStyle name="Bilješka 31 4 3 6 3" xfId="28572"/>
    <cellStyle name="Bilješka 31 4 3 6 4" xfId="38506"/>
    <cellStyle name="Bilješka 31 4 3 6 5" xfId="51361"/>
    <cellStyle name="Bilješka 31 4 3 7" xfId="10449"/>
    <cellStyle name="Bilješka 31 4 3 7 2" xfId="17993"/>
    <cellStyle name="Bilješka 31 4 3 7 2 2" xfId="38509"/>
    <cellStyle name="Bilješka 31 4 3 7 3" xfId="26109"/>
    <cellStyle name="Bilješka 31 4 3 7 4" xfId="38508"/>
    <cellStyle name="Bilješka 31 4 3 7 5" xfId="56823"/>
    <cellStyle name="Bilješka 31 4 3 8" xfId="14422"/>
    <cellStyle name="Bilješka 31 4 3 8 2" xfId="21825"/>
    <cellStyle name="Bilješka 31 4 3 8 2 2" xfId="38511"/>
    <cellStyle name="Bilješka 31 4 3 8 3" xfId="30032"/>
    <cellStyle name="Bilješka 31 4 3 8 4" xfId="38510"/>
    <cellStyle name="Bilješka 31 4 3 9" xfId="15130"/>
    <cellStyle name="Bilješka 31 4 3 9 2" xfId="30733"/>
    <cellStyle name="Bilješka 31 4 3 9 3" xfId="38512"/>
    <cellStyle name="Bilješka 31 4 3_Hotel Fortuna" xfId="50096"/>
    <cellStyle name="Bilješka 31 4 4" xfId="8764"/>
    <cellStyle name="Bilješka 31 4 4 2" xfId="15772"/>
    <cellStyle name="Bilješka 31 4 4 2 2" xfId="38514"/>
    <cellStyle name="Bilješka 31 4 4 2 2 2" xfId="55622"/>
    <cellStyle name="Bilješka 31 4 4 2 3" xfId="58803"/>
    <cellStyle name="Bilješka 31 4 4 2 4" xfId="53293"/>
    <cellStyle name="Bilješka 31 4 4 3" xfId="16648"/>
    <cellStyle name="Bilješka 31 4 4 3 2" xfId="38515"/>
    <cellStyle name="Bilješka 31 4 4 3 3" xfId="51535"/>
    <cellStyle name="Bilješka 31 4 4 4" xfId="24090"/>
    <cellStyle name="Bilješka 31 4 4 4 2" xfId="50463"/>
    <cellStyle name="Bilješka 31 4 4 5" xfId="38513"/>
    <cellStyle name="Bilješka 31 4 4 5 2" xfId="57051"/>
    <cellStyle name="Bilješka 31 4 4 6" xfId="47512"/>
    <cellStyle name="Bilješka 31 4 5" xfId="8569"/>
    <cellStyle name="Bilješka 31 4 5 2" xfId="17103"/>
    <cellStyle name="Bilješka 31 4 5 2 2" xfId="38517"/>
    <cellStyle name="Bilješka 31 4 5 2 3" xfId="53281"/>
    <cellStyle name="Bilješka 31 4 5 3" xfId="25157"/>
    <cellStyle name="Bilješka 31 4 5 3 2" xfId="55610"/>
    <cellStyle name="Bilješka 31 4 5 4" xfId="38516"/>
    <cellStyle name="Bilješka 31 4 5 4 2" xfId="58791"/>
    <cellStyle name="Bilješka 31 4 5 5" xfId="48587"/>
    <cellStyle name="Bilješka 31 4 6" xfId="8670"/>
    <cellStyle name="Bilješka 31 4 6 2" xfId="15663"/>
    <cellStyle name="Bilješka 31 4 6 2 2" xfId="38519"/>
    <cellStyle name="Bilješka 31 4 6 3" xfId="25255"/>
    <cellStyle name="Bilješka 31 4 6 4" xfId="38518"/>
    <cellStyle name="Bilješka 31 4 6 5" xfId="51184"/>
    <cellStyle name="Bilješka 31 4 7" xfId="11448"/>
    <cellStyle name="Bilješka 31 4 7 2" xfId="18963"/>
    <cellStyle name="Bilješka 31 4 7 2 2" xfId="38521"/>
    <cellStyle name="Bilješka 31 4 7 3" xfId="27094"/>
    <cellStyle name="Bilješka 31 4 7 4" xfId="38520"/>
    <cellStyle name="Bilješka 31 4 7 5" xfId="56463"/>
    <cellStyle name="Bilješka 31 4 8" xfId="12341"/>
    <cellStyle name="Bilješka 31 4 8 2" xfId="19846"/>
    <cellStyle name="Bilješka 31 4 8 2 2" xfId="38523"/>
    <cellStyle name="Bilješka 31 4 8 3" xfId="27977"/>
    <cellStyle name="Bilješka 31 4 8 4" xfId="38522"/>
    <cellStyle name="Bilješka 31 4 9" xfId="11179"/>
    <cellStyle name="Bilješka 31 4 9 2" xfId="18706"/>
    <cellStyle name="Bilješka 31 4 9 2 2" xfId="38525"/>
    <cellStyle name="Bilješka 31 4 9 3" xfId="26828"/>
    <cellStyle name="Bilješka 31 4 9 4" xfId="38524"/>
    <cellStyle name="Bilješka 31 4_Hotel Fortuna" xfId="49789"/>
    <cellStyle name="Bilješka 31 5" xfId="8385"/>
    <cellStyle name="Bilješka 31 5 2" xfId="16958"/>
    <cellStyle name="Bilješka 31 5 2 2" xfId="38527"/>
    <cellStyle name="Bilješka 31 5 2 3" xfId="53249"/>
    <cellStyle name="Bilješka 31 5 3" xfId="24976"/>
    <cellStyle name="Bilješka 31 5 3 2" xfId="55578"/>
    <cellStyle name="Bilješka 31 5 4" xfId="38526"/>
    <cellStyle name="Bilješka 31 5 4 2" xfId="58759"/>
    <cellStyle name="Bilješka 31 5 5" xfId="47483"/>
    <cellStyle name="Bilješka 31 6" xfId="8424"/>
    <cellStyle name="Bilješka 31 6 2" xfId="17144"/>
    <cellStyle name="Bilješka 31 6 2 2" xfId="38529"/>
    <cellStyle name="Bilješka 31 6 3" xfId="25014"/>
    <cellStyle name="Bilješka 31 6 4" xfId="38528"/>
    <cellStyle name="Bilješka 31 6 5" xfId="48450"/>
    <cellStyle name="Bilješka 31 7" xfId="10406"/>
    <cellStyle name="Bilješka 31 7 2" xfId="17950"/>
    <cellStyle name="Bilješka 31 7 2 2" xfId="38531"/>
    <cellStyle name="Bilješka 31 7 3" xfId="26066"/>
    <cellStyle name="Bilješka 31 7 4" xfId="38530"/>
    <cellStyle name="Bilješka 31 7 5" xfId="50591"/>
    <cellStyle name="Bilješka 31 8" xfId="10452"/>
    <cellStyle name="Bilješka 31 8 2" xfId="17996"/>
    <cellStyle name="Bilješka 31 8 2 2" xfId="38533"/>
    <cellStyle name="Bilješka 31 8 3" xfId="26112"/>
    <cellStyle name="Bilješka 31 8 4" xfId="38532"/>
    <cellStyle name="Bilješka 31 8 5" xfId="50520"/>
    <cellStyle name="Bilješka 31 9" xfId="11240"/>
    <cellStyle name="Bilješka 31 9 2" xfId="18765"/>
    <cellStyle name="Bilješka 31 9 2 2" xfId="38535"/>
    <cellStyle name="Bilješka 31 9 3" xfId="26888"/>
    <cellStyle name="Bilješka 31 9 4" xfId="38534"/>
    <cellStyle name="Bilješka 31_Hotel Fortuna" xfId="49590"/>
    <cellStyle name="Bilješka 32" xfId="2420"/>
    <cellStyle name="Bilješka 32 10" xfId="10988"/>
    <cellStyle name="Bilješka 32 10 2" xfId="18519"/>
    <cellStyle name="Bilješka 32 10 2 2" xfId="38538"/>
    <cellStyle name="Bilješka 32 10 3" xfId="26637"/>
    <cellStyle name="Bilješka 32 10 4" xfId="38537"/>
    <cellStyle name="Bilješka 32 11" xfId="11092"/>
    <cellStyle name="Bilješka 32 11 2" xfId="18620"/>
    <cellStyle name="Bilješka 32 11 2 2" xfId="38540"/>
    <cellStyle name="Bilješka 32 11 3" xfId="26741"/>
    <cellStyle name="Bilješka 32 11 4" xfId="38539"/>
    <cellStyle name="Bilješka 32 12" xfId="14018"/>
    <cellStyle name="Bilješka 32 12 2" xfId="29635"/>
    <cellStyle name="Bilješka 32 12 3" xfId="38541"/>
    <cellStyle name="Bilješka 32 13" xfId="22323"/>
    <cellStyle name="Bilješka 32 13 2" xfId="38542"/>
    <cellStyle name="Bilješka 32 14" xfId="38536"/>
    <cellStyle name="Bilješka 32 15" xfId="45940"/>
    <cellStyle name="Bilješka 32 16" xfId="59391"/>
    <cellStyle name="Bilješka 32 17" xfId="6929"/>
    <cellStyle name="Bilješka 32 2" xfId="7466"/>
    <cellStyle name="Bilješka 32 2 10" xfId="12217"/>
    <cellStyle name="Bilješka 32 2 10 2" xfId="19732"/>
    <cellStyle name="Bilješka 32 2 10 2 2" xfId="38545"/>
    <cellStyle name="Bilješka 32 2 10 3" xfId="27854"/>
    <cellStyle name="Bilješka 32 2 10 4" xfId="38544"/>
    <cellStyle name="Bilješka 32 2 11" xfId="13472"/>
    <cellStyle name="Bilješka 32 2 11 2" xfId="20943"/>
    <cellStyle name="Bilješka 32 2 11 2 2" xfId="38547"/>
    <cellStyle name="Bilješka 32 2 11 3" xfId="29096"/>
    <cellStyle name="Bilješka 32 2 11 4" xfId="38546"/>
    <cellStyle name="Bilješka 32 2 12" xfId="14461"/>
    <cellStyle name="Bilješka 32 2 12 2" xfId="21862"/>
    <cellStyle name="Bilješka 32 2 12 2 2" xfId="38549"/>
    <cellStyle name="Bilješka 32 2 12 3" xfId="30071"/>
    <cellStyle name="Bilješka 32 2 12 4" xfId="38548"/>
    <cellStyle name="Bilješka 32 2 13" xfId="15273"/>
    <cellStyle name="Bilješka 32 2 13 2" xfId="30874"/>
    <cellStyle name="Bilješka 32 2 13 3" xfId="38550"/>
    <cellStyle name="Bilješka 32 2 14" xfId="23192"/>
    <cellStyle name="Bilješka 32 2 15" xfId="38543"/>
    <cellStyle name="Bilješka 32 2 16" xfId="59426"/>
    <cellStyle name="Bilješka 32 2 2" xfId="7652"/>
    <cellStyle name="Bilješka 32 2 2 10" xfId="15344"/>
    <cellStyle name="Bilješka 32 2 2 10 2" xfId="30945"/>
    <cellStyle name="Bilješka 32 2 2 10 3" xfId="38552"/>
    <cellStyle name="Bilješka 32 2 2 11" xfId="22963"/>
    <cellStyle name="Bilješka 32 2 2 12" xfId="38551"/>
    <cellStyle name="Bilješka 32 2 2 13" xfId="46740"/>
    <cellStyle name="Bilješka 32 2 2 14" xfId="59530"/>
    <cellStyle name="Bilješka 32 2 2 2" xfId="8115"/>
    <cellStyle name="Bilješka 32 2 2 2 10" xfId="22999"/>
    <cellStyle name="Bilješka 32 2 2 2 11" xfId="22943"/>
    <cellStyle name="Bilješka 32 2 2 2 12" xfId="38553"/>
    <cellStyle name="Bilješka 32 2 2 2 13" xfId="46914"/>
    <cellStyle name="Bilješka 32 2 2 2 14" xfId="59837"/>
    <cellStyle name="Bilješka 32 2 2 2 2" xfId="9293"/>
    <cellStyle name="Bilješka 32 2 2 2 2 2" xfId="16208"/>
    <cellStyle name="Bilješka 32 2 2 2 2 2 2" xfId="38555"/>
    <cellStyle name="Bilješka 32 2 2 2 2 2 2 2" xfId="55627"/>
    <cellStyle name="Bilješka 32 2 2 2 2 2 3" xfId="58808"/>
    <cellStyle name="Bilješka 32 2 2 2 2 2 4" xfId="53298"/>
    <cellStyle name="Bilješka 32 2 2 2 2 3" xfId="23700"/>
    <cellStyle name="Bilješka 32 2 2 2 2 3 2" xfId="51971"/>
    <cellStyle name="Bilješka 32 2 2 2 2 4" xfId="24526"/>
    <cellStyle name="Bilješka 32 2 2 2 2 4 2" xfId="54297"/>
    <cellStyle name="Bilješka 32 2 2 2 2 5" xfId="38554"/>
    <cellStyle name="Bilješka 32 2 2 2 2 5 2" xfId="57487"/>
    <cellStyle name="Bilješka 32 2 2 2 2 6" xfId="60121"/>
    <cellStyle name="Bilješka 32 2 2 2 3" xfId="10234"/>
    <cellStyle name="Bilješka 32 2 2 2 3 2" xfId="17805"/>
    <cellStyle name="Bilješka 32 2 2 2 3 2 2" xfId="38557"/>
    <cellStyle name="Bilješka 32 2 2 2 3 2 3" xfId="53297"/>
    <cellStyle name="Bilješka 32 2 2 2 3 3" xfId="25924"/>
    <cellStyle name="Bilješka 32 2 2 2 3 3 2" xfId="55626"/>
    <cellStyle name="Bilješka 32 2 2 2 3 4" xfId="38556"/>
    <cellStyle name="Bilješka 32 2 2 2 3 4 2" xfId="58807"/>
    <cellStyle name="Bilješka 32 2 2 2 4" xfId="10941"/>
    <cellStyle name="Bilješka 32 2 2 2 4 2" xfId="18472"/>
    <cellStyle name="Bilješka 32 2 2 2 4 2 2" xfId="38559"/>
    <cellStyle name="Bilješka 32 2 2 2 4 3" xfId="26591"/>
    <cellStyle name="Bilješka 32 2 2 2 4 4" xfId="38558"/>
    <cellStyle name="Bilješka 32 2 2 2 4 5" xfId="48280"/>
    <cellStyle name="Bilješka 32 2 2 2 5" xfId="11976"/>
    <cellStyle name="Bilješka 32 2 2 2 5 2" xfId="19491"/>
    <cellStyle name="Bilješka 32 2 2 2 5 2 2" xfId="38561"/>
    <cellStyle name="Bilješka 32 2 2 2 5 3" xfId="27615"/>
    <cellStyle name="Bilješka 32 2 2 2 5 4" xfId="38560"/>
    <cellStyle name="Bilješka 32 2 2 2 5 5" xfId="49025"/>
    <cellStyle name="Bilješka 32 2 2 2 6" xfId="12870"/>
    <cellStyle name="Bilješka 32 2 2 2 6 2" xfId="20374"/>
    <cellStyle name="Bilješka 32 2 2 2 6 2 2" xfId="38563"/>
    <cellStyle name="Bilješka 32 2 2 2 6 3" xfId="28499"/>
    <cellStyle name="Bilješka 32 2 2 2 6 4" xfId="38562"/>
    <cellStyle name="Bilješka 32 2 2 2 6 5" xfId="51432"/>
    <cellStyle name="Bilješka 32 2 2 2 7" xfId="13806"/>
    <cellStyle name="Bilješka 32 2 2 2 7 2" xfId="21270"/>
    <cellStyle name="Bilješka 32 2 2 2 7 2 2" xfId="38565"/>
    <cellStyle name="Bilješka 32 2 2 2 7 3" xfId="29426"/>
    <cellStyle name="Bilješka 32 2 2 2 7 4" xfId="38564"/>
    <cellStyle name="Bilješka 32 2 2 2 7 5" xfId="56749"/>
    <cellStyle name="Bilješka 32 2 2 2 8" xfId="14512"/>
    <cellStyle name="Bilješka 32 2 2 2 8 2" xfId="21904"/>
    <cellStyle name="Bilješka 32 2 2 2 8 2 2" xfId="38567"/>
    <cellStyle name="Bilješka 32 2 2 2 8 3" xfId="30122"/>
    <cellStyle name="Bilješka 32 2 2 2 8 4" xfId="38566"/>
    <cellStyle name="Bilješka 32 2 2 2 9" xfId="15333"/>
    <cellStyle name="Bilješka 32 2 2 2 9 2" xfId="30934"/>
    <cellStyle name="Bilješka 32 2 2 2 9 3" xfId="38568"/>
    <cellStyle name="Bilješka 32 2 2 2_Hotel Fortuna" xfId="50444"/>
    <cellStyle name="Bilješka 32 2 2 3" xfId="8829"/>
    <cellStyle name="Bilješka 32 2 2 3 2" xfId="16030"/>
    <cellStyle name="Bilješka 32 2 2 3 2 2" xfId="38570"/>
    <cellStyle name="Bilješka 32 2 2 3 2 2 2" xfId="55628"/>
    <cellStyle name="Bilješka 32 2 2 3 2 3" xfId="58809"/>
    <cellStyle name="Bilješka 32 2 2 3 2 4" xfId="53299"/>
    <cellStyle name="Bilješka 32 2 2 3 3" xfId="16812"/>
    <cellStyle name="Bilješka 32 2 2 3 3 2" xfId="38571"/>
    <cellStyle name="Bilješka 32 2 2 3 3 3" xfId="51793"/>
    <cellStyle name="Bilješka 32 2 2 3 4" xfId="24348"/>
    <cellStyle name="Bilješka 32 2 2 3 4 2" xfId="54119"/>
    <cellStyle name="Bilješka 32 2 2 3 5" xfId="38569"/>
    <cellStyle name="Bilješka 32 2 2 3 5 2" xfId="57309"/>
    <cellStyle name="Bilješka 32 2 2 3 6" xfId="48035"/>
    <cellStyle name="Bilješka 32 2 2 4" xfId="10130"/>
    <cellStyle name="Bilješka 32 2 2 4 2" xfId="17708"/>
    <cellStyle name="Bilješka 32 2 2 4 2 2" xfId="38573"/>
    <cellStyle name="Bilješka 32 2 2 4 2 3" xfId="53296"/>
    <cellStyle name="Bilješka 32 2 2 4 3" xfId="25829"/>
    <cellStyle name="Bilješka 32 2 2 4 3 2" xfId="55625"/>
    <cellStyle name="Bilješka 32 2 2 4 4" xfId="38572"/>
    <cellStyle name="Bilješka 32 2 2 4 4 2" xfId="58806"/>
    <cellStyle name="Bilješka 32 2 2 4 5" xfId="48846"/>
    <cellStyle name="Bilješka 32 2 2 5" xfId="10914"/>
    <cellStyle name="Bilješka 32 2 2 5 2" xfId="18446"/>
    <cellStyle name="Bilješka 32 2 2 5 2 2" xfId="38575"/>
    <cellStyle name="Bilješka 32 2 2 5 3" xfId="26565"/>
    <cellStyle name="Bilješka 32 2 2 5 4" xfId="38574"/>
    <cellStyle name="Bilješka 32 2 2 5 5" xfId="51006"/>
    <cellStyle name="Bilješka 32 2 2 6" xfId="11513"/>
    <cellStyle name="Bilješka 32 2 2 6 2" xfId="19028"/>
    <cellStyle name="Bilješka 32 2 2 6 2 2" xfId="38577"/>
    <cellStyle name="Bilješka 32 2 2 6 3" xfId="27158"/>
    <cellStyle name="Bilješka 32 2 2 6 4" xfId="38576"/>
    <cellStyle name="Bilješka 32 2 2 6 5" xfId="56390"/>
    <cellStyle name="Bilješka 32 2 2 7" xfId="12406"/>
    <cellStyle name="Bilješka 32 2 2 7 2" xfId="19911"/>
    <cellStyle name="Bilješka 32 2 2 7 2 2" xfId="38579"/>
    <cellStyle name="Bilješka 32 2 2 7 3" xfId="28041"/>
    <cellStyle name="Bilješka 32 2 2 7 4" xfId="38578"/>
    <cellStyle name="Bilješka 32 2 2 8" xfId="13701"/>
    <cellStyle name="Bilješka 32 2 2 8 2" xfId="21168"/>
    <cellStyle name="Bilješka 32 2 2 8 2 2" xfId="38581"/>
    <cellStyle name="Bilješka 32 2 2 8 3" xfId="29323"/>
    <cellStyle name="Bilješka 32 2 2 8 4" xfId="38580"/>
    <cellStyle name="Bilješka 32 2 2 9" xfId="14169"/>
    <cellStyle name="Bilješka 32 2 2 9 2" xfId="21592"/>
    <cellStyle name="Bilješka 32 2 2 9 2 2" xfId="38583"/>
    <cellStyle name="Bilješka 32 2 2 9 3" xfId="29783"/>
    <cellStyle name="Bilješka 32 2 2 9 4" xfId="38582"/>
    <cellStyle name="Bilješka 32 2 2_Hotel Fortuna" xfId="50175"/>
    <cellStyle name="Bilješka 32 2 3" xfId="7719"/>
    <cellStyle name="Bilješka 32 2 3 10" xfId="14419"/>
    <cellStyle name="Bilješka 32 2 3 10 2" xfId="21822"/>
    <cellStyle name="Bilješka 32 2 3 10 2 2" xfId="38586"/>
    <cellStyle name="Bilješka 32 2 3 10 3" xfId="30029"/>
    <cellStyle name="Bilješka 32 2 3 10 4" xfId="38585"/>
    <cellStyle name="Bilješka 32 2 3 11" xfId="14857"/>
    <cellStyle name="Bilješka 32 2 3 11 2" xfId="30463"/>
    <cellStyle name="Bilješka 32 2 3 11 3" xfId="38587"/>
    <cellStyle name="Bilješka 32 2 3 12" xfId="22291"/>
    <cellStyle name="Bilješka 32 2 3 13" xfId="38584"/>
    <cellStyle name="Bilješka 32 2 3 14" xfId="46806"/>
    <cellStyle name="Bilješka 32 2 3 15" xfId="59580"/>
    <cellStyle name="Bilješka 32 2 3 2" xfId="7961"/>
    <cellStyle name="Bilješka 32 2 3 2 10" xfId="14902"/>
    <cellStyle name="Bilješka 32 2 3 2 10 2" xfId="30508"/>
    <cellStyle name="Bilješka 32 2 3 2 10 3" xfId="38589"/>
    <cellStyle name="Bilješka 32 2 3 2 11" xfId="22302"/>
    <cellStyle name="Bilješka 32 2 3 2 12" xfId="38588"/>
    <cellStyle name="Bilješka 32 2 3 2 13" xfId="47051"/>
    <cellStyle name="Bilješka 32 2 3 2 14" xfId="59745"/>
    <cellStyle name="Bilješka 32 2 3 2 2" xfId="7816"/>
    <cellStyle name="Bilješka 32 2 3 2 2 10" xfId="23597"/>
    <cellStyle name="Bilješka 32 2 3 2 2 11" xfId="23466"/>
    <cellStyle name="Bilješka 32 2 3 2 2 12" xfId="38590"/>
    <cellStyle name="Bilješka 32 2 3 2 2 13" xfId="46551"/>
    <cellStyle name="Bilješka 32 2 3 2 2 14" xfId="59649"/>
    <cellStyle name="Bilješka 32 2 3 2 2 2" xfId="8994"/>
    <cellStyle name="Bilješka 32 2 3 2 2 2 2" xfId="15832"/>
    <cellStyle name="Bilješka 32 2 3 2 2 2 2 2" xfId="38592"/>
    <cellStyle name="Bilješka 32 2 3 2 2 2 2 2 2" xfId="55632"/>
    <cellStyle name="Bilješka 32 2 3 2 2 2 2 3" xfId="58813"/>
    <cellStyle name="Bilješka 32 2 3 2 2 2 2 4" xfId="53303"/>
    <cellStyle name="Bilješka 32 2 3 2 2 2 3" xfId="23502"/>
    <cellStyle name="Bilješka 32 2 3 2 2 2 3 2" xfId="51595"/>
    <cellStyle name="Bilješka 32 2 3 2 2 2 4" xfId="24150"/>
    <cellStyle name="Bilješka 32 2 3 2 2 2 4 2" xfId="53921"/>
    <cellStyle name="Bilješka 32 2 3 2 2 2 5" xfId="38591"/>
    <cellStyle name="Bilješka 32 2 3 2 2 2 5 2" xfId="57111"/>
    <cellStyle name="Bilješka 32 2 3 2 2 2 6" xfId="60014"/>
    <cellStyle name="Bilješka 32 2 3 2 2 3" xfId="9664"/>
    <cellStyle name="Bilješka 32 2 3 2 2 3 2" xfId="17291"/>
    <cellStyle name="Bilješka 32 2 3 2 2 3 2 2" xfId="38594"/>
    <cellStyle name="Bilješka 32 2 3 2 2 3 2 3" xfId="53302"/>
    <cellStyle name="Bilješka 32 2 3 2 2 3 3" xfId="25417"/>
    <cellStyle name="Bilješka 32 2 3 2 2 3 3 2" xfId="55631"/>
    <cellStyle name="Bilješka 32 2 3 2 2 3 4" xfId="38593"/>
    <cellStyle name="Bilješka 32 2 3 2 2 3 4 2" xfId="58812"/>
    <cellStyle name="Bilješka 32 2 3 2 2 4" xfId="10912"/>
    <cellStyle name="Bilješka 32 2 3 2 2 4 2" xfId="18444"/>
    <cellStyle name="Bilješka 32 2 3 2 2 4 2 2" xfId="38596"/>
    <cellStyle name="Bilješka 32 2 3 2 2 4 3" xfId="26563"/>
    <cellStyle name="Bilješka 32 2 3 2 2 4 4" xfId="38595"/>
    <cellStyle name="Bilješka 32 2 3 2 2 4 5" xfId="47761"/>
    <cellStyle name="Bilješka 32 2 3 2 2 5" xfId="11677"/>
    <cellStyle name="Bilješka 32 2 3 2 2 5 2" xfId="19192"/>
    <cellStyle name="Bilješka 32 2 3 2 2 5 2 2" xfId="38598"/>
    <cellStyle name="Bilješka 32 2 3 2 2 5 3" xfId="27319"/>
    <cellStyle name="Bilješka 32 2 3 2 2 5 4" xfId="38597"/>
    <cellStyle name="Bilješka 32 2 3 2 2 5 5" xfId="48647"/>
    <cellStyle name="Bilješka 32 2 3 2 2 6" xfId="12571"/>
    <cellStyle name="Bilješka 32 2 3 2 2 6 2" xfId="20075"/>
    <cellStyle name="Bilješka 32 2 3 2 2 6 2 2" xfId="38600"/>
    <cellStyle name="Bilješka 32 2 3 2 2 6 3" xfId="28203"/>
    <cellStyle name="Bilješka 32 2 3 2 2 6 4" xfId="38599"/>
    <cellStyle name="Bilješka 32 2 3 2 2 6 5" xfId="51169"/>
    <cellStyle name="Bilješka 32 2 3 2 2 7" xfId="13238"/>
    <cellStyle name="Bilješka 32 2 3 2 2 7 2" xfId="20718"/>
    <cellStyle name="Bilješka 32 2 3 2 2 7 2 2" xfId="38602"/>
    <cellStyle name="Bilješka 32 2 3 2 2 7 3" xfId="28864"/>
    <cellStyle name="Bilješka 32 2 3 2 2 7 4" xfId="38601"/>
    <cellStyle name="Bilješka 32 2 3 2 2 7 5" xfId="56243"/>
    <cellStyle name="Bilješka 32 2 3 2 2 8" xfId="14242"/>
    <cellStyle name="Bilješka 32 2 3 2 2 8 2" xfId="21659"/>
    <cellStyle name="Bilješka 32 2 3 2 2 8 2 2" xfId="38604"/>
    <cellStyle name="Bilješka 32 2 3 2 2 8 3" xfId="29854"/>
    <cellStyle name="Bilješka 32 2 3 2 2 8 4" xfId="38603"/>
    <cellStyle name="Bilješka 32 2 3 2 2 9" xfId="14995"/>
    <cellStyle name="Bilješka 32 2 3 2 2 9 2" xfId="30599"/>
    <cellStyle name="Bilješka 32 2 3 2 2 9 3" xfId="38605"/>
    <cellStyle name="Bilješka 32 2 3 2 2_Hotel Fortuna" xfId="49756"/>
    <cellStyle name="Bilješka 32 2 3 2 3" xfId="9139"/>
    <cellStyle name="Bilješka 32 2 3 2 3 2" xfId="16353"/>
    <cellStyle name="Bilješka 32 2 3 2 3 2 2" xfId="38607"/>
    <cellStyle name="Bilješka 32 2 3 2 3 2 2 2" xfId="55633"/>
    <cellStyle name="Bilješka 32 2 3 2 3 2 3" xfId="58814"/>
    <cellStyle name="Bilješka 32 2 3 2 3 2 4" xfId="53304"/>
    <cellStyle name="Bilješka 32 2 3 2 3 3" xfId="16987"/>
    <cellStyle name="Bilješka 32 2 3 2 3 3 2" xfId="38608"/>
    <cellStyle name="Bilješka 32 2 3 2 3 3 3" xfId="52116"/>
    <cellStyle name="Bilješka 32 2 3 2 3 4" xfId="24671"/>
    <cellStyle name="Bilješka 32 2 3 2 3 4 2" xfId="54442"/>
    <cellStyle name="Bilješka 32 2 3 2 3 5" xfId="38606"/>
    <cellStyle name="Bilješka 32 2 3 2 3 5 2" xfId="57632"/>
    <cellStyle name="Bilješka 32 2 3 2 3 6" xfId="47752"/>
    <cellStyle name="Bilješka 32 2 3 2 4" xfId="10104"/>
    <cellStyle name="Bilješka 32 2 3 2 4 2" xfId="17684"/>
    <cellStyle name="Bilješka 32 2 3 2 4 2 2" xfId="38610"/>
    <cellStyle name="Bilješka 32 2 3 2 4 2 3" xfId="53301"/>
    <cellStyle name="Bilješka 32 2 3 2 4 3" xfId="25806"/>
    <cellStyle name="Bilješka 32 2 3 2 4 3 2" xfId="55630"/>
    <cellStyle name="Bilješka 32 2 3 2 4 4" xfId="38609"/>
    <cellStyle name="Bilješka 32 2 3 2 4 4 2" xfId="58811"/>
    <cellStyle name="Bilješka 32 2 3 2 4 5" xfId="49171"/>
    <cellStyle name="Bilješka 32 2 3 2 5" xfId="11291"/>
    <cellStyle name="Bilješka 32 2 3 2 5 2" xfId="18815"/>
    <cellStyle name="Bilješka 32 2 3 2 5 2 2" xfId="38612"/>
    <cellStyle name="Bilješka 32 2 3 2 5 3" xfId="26939"/>
    <cellStyle name="Bilješka 32 2 3 2 5 4" xfId="38611"/>
    <cellStyle name="Bilješka 32 2 3 2 5 5" xfId="50487"/>
    <cellStyle name="Bilješka 32 2 3 2 6" xfId="11822"/>
    <cellStyle name="Bilješka 32 2 3 2 6 2" xfId="19337"/>
    <cellStyle name="Bilješka 32 2 3 2 6 2 2" xfId="38614"/>
    <cellStyle name="Bilješka 32 2 3 2 6 3" xfId="27463"/>
    <cellStyle name="Bilješka 32 2 3 2 6 4" xfId="38613"/>
    <cellStyle name="Bilješka 32 2 3 2 6 5" xfId="56595"/>
    <cellStyle name="Bilješka 32 2 3 2 7" xfId="12716"/>
    <cellStyle name="Bilješka 32 2 3 2 7 2" xfId="20220"/>
    <cellStyle name="Bilješka 32 2 3 2 7 2 2" xfId="38616"/>
    <cellStyle name="Bilješka 32 2 3 2 7 3" xfId="28347"/>
    <cellStyle name="Bilješka 32 2 3 2 7 4" xfId="38615"/>
    <cellStyle name="Bilješka 32 2 3 2 8" xfId="13675"/>
    <cellStyle name="Bilješka 32 2 3 2 8 2" xfId="21142"/>
    <cellStyle name="Bilješka 32 2 3 2 8 2 2" xfId="38618"/>
    <cellStyle name="Bilješka 32 2 3 2 8 3" xfId="29298"/>
    <cellStyle name="Bilješka 32 2 3 2 8 4" xfId="38617"/>
    <cellStyle name="Bilješka 32 2 3 2 9" xfId="14537"/>
    <cellStyle name="Bilješka 32 2 3 2 9 2" xfId="21924"/>
    <cellStyle name="Bilješka 32 2 3 2 9 2 2" xfId="38620"/>
    <cellStyle name="Bilješka 32 2 3 2 9 3" xfId="30146"/>
    <cellStyle name="Bilješka 32 2 3 2 9 4" xfId="38619"/>
    <cellStyle name="Bilješka 32 2 3 2_Hotel Fortuna" xfId="49965"/>
    <cellStyle name="Bilješka 32 2 3 3" xfId="7943"/>
    <cellStyle name="Bilješka 32 2 3 3 10" xfId="23376"/>
    <cellStyle name="Bilješka 32 2 3 3 11" xfId="23139"/>
    <cellStyle name="Bilješka 32 2 3 3 12" xfId="38621"/>
    <cellStyle name="Bilješka 32 2 3 3 13" xfId="46541"/>
    <cellStyle name="Bilješka 32 2 3 3 2" xfId="9121"/>
    <cellStyle name="Bilješka 32 2 3 3 2 2" xfId="16520"/>
    <cellStyle name="Bilješka 32 2 3 3 2 2 2" xfId="38623"/>
    <cellStyle name="Bilješka 32 2 3 3 2 2 2 2" xfId="53306"/>
    <cellStyle name="Bilješka 32 2 3 3 2 2 3" xfId="55635"/>
    <cellStyle name="Bilješka 32 2 3 3 2 2 4" xfId="58816"/>
    <cellStyle name="Bilješka 32 2 3 3 2 2 5" xfId="47322"/>
    <cellStyle name="Bilješka 32 2 3 3 2 3" xfId="22790"/>
    <cellStyle name="Bilješka 32 2 3 3 2 4" xfId="24838"/>
    <cellStyle name="Bilješka 32 2 3 3 2 4 2" xfId="47646"/>
    <cellStyle name="Bilješka 32 2 3 3 2 5" xfId="38622"/>
    <cellStyle name="Bilješka 32 2 3 3 2 5 2" xfId="49339"/>
    <cellStyle name="Bilješka 32 2 3 3 2 6" xfId="54609"/>
    <cellStyle name="Bilješka 32 2 3 3 2 7" xfId="57799"/>
    <cellStyle name="Bilješka 32 2 3 3 2 8" xfId="47213"/>
    <cellStyle name="Bilješka 32 2 3 3 2 9" xfId="60279"/>
    <cellStyle name="Bilješka 32 2 3 3 2_Hotel Fortuna" xfId="50418"/>
    <cellStyle name="Bilješka 32 2 3 3 3" xfId="9596"/>
    <cellStyle name="Bilješka 32 2 3 3 3 2" xfId="15821"/>
    <cellStyle name="Bilješka 32 2 3 3 3 2 2" xfId="38625"/>
    <cellStyle name="Bilješka 32 2 3 3 3 2 2 2" xfId="55636"/>
    <cellStyle name="Bilješka 32 2 3 3 3 2 3" xfId="58817"/>
    <cellStyle name="Bilješka 32 2 3 3 3 2 4" xfId="53307"/>
    <cellStyle name="Bilješka 32 2 3 3 3 3" xfId="23290"/>
    <cellStyle name="Bilješka 32 2 3 3 3 3 2" xfId="51584"/>
    <cellStyle name="Bilješka 32 2 3 3 3 4" xfId="24139"/>
    <cellStyle name="Bilješka 32 2 3 3 3 4 2" xfId="53910"/>
    <cellStyle name="Bilješka 32 2 3 3 3 5" xfId="38624"/>
    <cellStyle name="Bilješka 32 2 3 3 3 5 2" xfId="57100"/>
    <cellStyle name="Bilješka 32 2 3 3 3 6" xfId="47590"/>
    <cellStyle name="Bilješka 32 2 3 3 3 7" xfId="60004"/>
    <cellStyle name="Bilješka 32 2 3 3 4" xfId="8447"/>
    <cellStyle name="Bilješka 32 2 3 3 4 2" xfId="16688"/>
    <cellStyle name="Bilješka 32 2 3 3 4 2 2" xfId="38627"/>
    <cellStyle name="Bilješka 32 2 3 3 4 2 3" xfId="53305"/>
    <cellStyle name="Bilješka 32 2 3 3 4 3" xfId="25037"/>
    <cellStyle name="Bilješka 32 2 3 3 4 3 2" xfId="55634"/>
    <cellStyle name="Bilješka 32 2 3 3 4 4" xfId="38626"/>
    <cellStyle name="Bilješka 32 2 3 3 4 4 2" xfId="58815"/>
    <cellStyle name="Bilješka 32 2 3 3 4 5" xfId="48636"/>
    <cellStyle name="Bilješka 32 2 3 3 5" xfId="11804"/>
    <cellStyle name="Bilješka 32 2 3 3 5 2" xfId="19319"/>
    <cellStyle name="Bilješka 32 2 3 3 5 2 2" xfId="38629"/>
    <cellStyle name="Bilješka 32 2 3 3 5 3" xfId="27445"/>
    <cellStyle name="Bilješka 32 2 3 3 5 4" xfId="38628"/>
    <cellStyle name="Bilješka 32 2 3 3 5 5" xfId="51079"/>
    <cellStyle name="Bilješka 32 2 3 3 6" xfId="12698"/>
    <cellStyle name="Bilješka 32 2 3 3 6 2" xfId="20202"/>
    <cellStyle name="Bilješka 32 2 3 3 6 2 2" xfId="38631"/>
    <cellStyle name="Bilješka 32 2 3 3 6 3" xfId="28329"/>
    <cellStyle name="Bilješka 32 2 3 3 6 4" xfId="38630"/>
    <cellStyle name="Bilješka 32 2 3 3 6 5" xfId="56577"/>
    <cellStyle name="Bilješka 32 2 3 3 7" xfId="13170"/>
    <cellStyle name="Bilješka 32 2 3 3 7 2" xfId="20653"/>
    <cellStyle name="Bilješka 32 2 3 3 7 2 2" xfId="38633"/>
    <cellStyle name="Bilješka 32 2 3 3 7 3" xfId="28797"/>
    <cellStyle name="Bilješka 32 2 3 3 7 4" xfId="38632"/>
    <cellStyle name="Bilješka 32 2 3 3 8" xfId="14409"/>
    <cellStyle name="Bilješka 32 2 3 3 8 2" xfId="21814"/>
    <cellStyle name="Bilješka 32 2 3 3 8 2 2" xfId="38635"/>
    <cellStyle name="Bilješka 32 2 3 3 8 3" xfId="30019"/>
    <cellStyle name="Bilješka 32 2 3 3 8 4" xfId="38634"/>
    <cellStyle name="Bilješka 32 2 3 3 9" xfId="11263"/>
    <cellStyle name="Bilješka 32 2 3 3 9 2" xfId="26911"/>
    <cellStyle name="Bilješka 32 2 3 3 9 3" xfId="38636"/>
    <cellStyle name="Bilješka 32 2 3 3_Hotel Fortuna" xfId="50219"/>
    <cellStyle name="Bilješka 32 2 3 4" xfId="8896"/>
    <cellStyle name="Bilješka 32 2 3 4 2" xfId="16097"/>
    <cellStyle name="Bilješka 32 2 3 4 2 2" xfId="38638"/>
    <cellStyle name="Bilješka 32 2 3 4 2 2 2" xfId="55637"/>
    <cellStyle name="Bilješka 32 2 3 4 2 3" xfId="58818"/>
    <cellStyle name="Bilješka 32 2 3 4 2 4" xfId="53308"/>
    <cellStyle name="Bilješka 32 2 3 4 3" xfId="16878"/>
    <cellStyle name="Bilješka 32 2 3 4 3 2" xfId="38639"/>
    <cellStyle name="Bilješka 32 2 3 4 3 3" xfId="51860"/>
    <cellStyle name="Bilješka 32 2 3 4 4" xfId="24415"/>
    <cellStyle name="Bilješka 32 2 3 4 4 2" xfId="54186"/>
    <cellStyle name="Bilješka 32 2 3 4 5" xfId="38637"/>
    <cellStyle name="Bilješka 32 2 3 4 5 2" xfId="57376"/>
    <cellStyle name="Bilješka 32 2 3 4 6" xfId="47978"/>
    <cellStyle name="Bilješka 32 2 3 5" xfId="9795"/>
    <cellStyle name="Bilješka 32 2 3 5 2" xfId="17412"/>
    <cellStyle name="Bilješka 32 2 3 5 2 2" xfId="38641"/>
    <cellStyle name="Bilješka 32 2 3 5 2 3" xfId="53300"/>
    <cellStyle name="Bilješka 32 2 3 5 3" xfId="25537"/>
    <cellStyle name="Bilješka 32 2 3 5 3 2" xfId="55629"/>
    <cellStyle name="Bilješka 32 2 3 5 4" xfId="38640"/>
    <cellStyle name="Bilješka 32 2 3 5 4 2" xfId="58810"/>
    <cellStyle name="Bilješka 32 2 3 5 5" xfId="48913"/>
    <cellStyle name="Bilješka 32 2 3 6" xfId="11003"/>
    <cellStyle name="Bilješka 32 2 3 6 2" xfId="18534"/>
    <cellStyle name="Bilješka 32 2 3 6 2 2" xfId="38643"/>
    <cellStyle name="Bilješka 32 2 3 6 3" xfId="26652"/>
    <cellStyle name="Bilješka 32 2 3 6 4" xfId="38642"/>
    <cellStyle name="Bilješka 32 2 3 6 5" xfId="51072"/>
    <cellStyle name="Bilješka 32 2 3 7" xfId="11580"/>
    <cellStyle name="Bilješka 32 2 3 7 2" xfId="19095"/>
    <cellStyle name="Bilješka 32 2 3 7 2 2" xfId="38645"/>
    <cellStyle name="Bilješka 32 2 3 7 3" xfId="27224"/>
    <cellStyle name="Bilješka 32 2 3 7 4" xfId="38644"/>
    <cellStyle name="Bilješka 32 2 3 7 5" xfId="56337"/>
    <cellStyle name="Bilješka 32 2 3 8" xfId="12473"/>
    <cellStyle name="Bilješka 32 2 3 8 2" xfId="19978"/>
    <cellStyle name="Bilješka 32 2 3 8 2 2" xfId="38647"/>
    <cellStyle name="Bilješka 32 2 3 8 3" xfId="28107"/>
    <cellStyle name="Bilješka 32 2 3 8 4" xfId="38646"/>
    <cellStyle name="Bilješka 32 2 3 9" xfId="13368"/>
    <cellStyle name="Bilješka 32 2 3 9 2" xfId="20842"/>
    <cellStyle name="Bilješka 32 2 3 9 2 2" xfId="38649"/>
    <cellStyle name="Bilješka 32 2 3 9 3" xfId="28993"/>
    <cellStyle name="Bilješka 32 2 3 9 4" xfId="38648"/>
    <cellStyle name="Bilješka 32 2 3_Hotel Fortuna" xfId="49511"/>
    <cellStyle name="Bilješka 32 2 4" xfId="7861"/>
    <cellStyle name="Bilješka 32 2 4 10" xfId="15122"/>
    <cellStyle name="Bilješka 32 2 4 10 2" xfId="30725"/>
    <cellStyle name="Bilješka 32 2 4 10 3" xfId="38651"/>
    <cellStyle name="Bilješka 32 2 4 11" xfId="23867"/>
    <cellStyle name="Bilješka 32 2 4 12" xfId="38650"/>
    <cellStyle name="Bilješka 32 2 4 13" xfId="46625"/>
    <cellStyle name="Bilješka 32 2 4 14" xfId="59674"/>
    <cellStyle name="Bilješka 32 2 4 2" xfId="8050"/>
    <cellStyle name="Bilješka 32 2 4 2 10" xfId="23309"/>
    <cellStyle name="Bilješka 32 2 4 2 11" xfId="22733"/>
    <cellStyle name="Bilješka 32 2 4 2 12" xfId="38652"/>
    <cellStyle name="Bilješka 32 2 4 2 13" xfId="46696"/>
    <cellStyle name="Bilješka 32 2 4 2 14" xfId="59803"/>
    <cellStyle name="Bilješka 32 2 4 2 2" xfId="9228"/>
    <cellStyle name="Bilješka 32 2 4 2 2 2" xfId="15985"/>
    <cellStyle name="Bilješka 32 2 4 2 2 2 2" xfId="38654"/>
    <cellStyle name="Bilješka 32 2 4 2 2 2 2 2" xfId="55640"/>
    <cellStyle name="Bilješka 32 2 4 2 2 2 3" xfId="58821"/>
    <cellStyle name="Bilješka 32 2 4 2 2 2 4" xfId="53311"/>
    <cellStyle name="Bilješka 32 2 4 2 2 3" xfId="23519"/>
    <cellStyle name="Bilješka 32 2 4 2 2 3 2" xfId="51748"/>
    <cellStyle name="Bilješka 32 2 4 2 2 4" xfId="24303"/>
    <cellStyle name="Bilješka 32 2 4 2 2 4 2" xfId="54074"/>
    <cellStyle name="Bilješka 32 2 4 2 2 5" xfId="38653"/>
    <cellStyle name="Bilješka 32 2 4 2 2 5 2" xfId="57264"/>
    <cellStyle name="Bilješka 32 2 4 2 2 6" xfId="60071"/>
    <cellStyle name="Bilješka 32 2 4 2 3" xfId="9961"/>
    <cellStyle name="Bilješka 32 2 4 2 3 2" xfId="17554"/>
    <cellStyle name="Bilješka 32 2 4 2 3 2 2" xfId="38656"/>
    <cellStyle name="Bilješka 32 2 4 2 3 2 3" xfId="53310"/>
    <cellStyle name="Bilješka 32 2 4 2 3 3" xfId="25676"/>
    <cellStyle name="Bilješka 32 2 4 2 3 3 2" xfId="55639"/>
    <cellStyle name="Bilješka 32 2 4 2 3 4" xfId="38655"/>
    <cellStyle name="Bilješka 32 2 4 2 3 4 2" xfId="58820"/>
    <cellStyle name="Bilješka 32 2 4 2 4" xfId="11025"/>
    <cellStyle name="Bilješka 32 2 4 2 4 2" xfId="18556"/>
    <cellStyle name="Bilješka 32 2 4 2 4 2 2" xfId="38658"/>
    <cellStyle name="Bilješka 32 2 4 2 4 3" xfId="26674"/>
    <cellStyle name="Bilješka 32 2 4 2 4 4" xfId="38657"/>
    <cellStyle name="Bilješka 32 2 4 2 4 5" xfId="48323"/>
    <cellStyle name="Bilješka 32 2 4 2 5" xfId="11911"/>
    <cellStyle name="Bilješka 32 2 4 2 5 2" xfId="19426"/>
    <cellStyle name="Bilješka 32 2 4 2 5 2 2" xfId="38660"/>
    <cellStyle name="Bilješka 32 2 4 2 5 3" xfId="27551"/>
    <cellStyle name="Bilješka 32 2 4 2 5 4" xfId="38659"/>
    <cellStyle name="Bilješka 32 2 4 2 5 5" xfId="48801"/>
    <cellStyle name="Bilješka 32 2 4 2 6" xfId="12805"/>
    <cellStyle name="Bilješka 32 2 4 2 6 2" xfId="20309"/>
    <cellStyle name="Bilješka 32 2 4 2 6 2 2" xfId="38662"/>
    <cellStyle name="Bilješka 32 2 4 2 6 3" xfId="28435"/>
    <cellStyle name="Bilješka 32 2 4 2 6 4" xfId="38661"/>
    <cellStyle name="Bilješka 32 2 4 2 6 5" xfId="51087"/>
    <cellStyle name="Bilješka 32 2 4 2 7" xfId="13532"/>
    <cellStyle name="Bilješka 32 2 4 2 7 2" xfId="21003"/>
    <cellStyle name="Bilješka 32 2 4 2 7 2 2" xfId="38664"/>
    <cellStyle name="Bilješka 32 2 4 2 7 3" xfId="29155"/>
    <cellStyle name="Bilješka 32 2 4 2 7 4" xfId="38663"/>
    <cellStyle name="Bilješka 32 2 4 2 7 5" xfId="56684"/>
    <cellStyle name="Bilješka 32 2 4 2 8" xfId="14604"/>
    <cellStyle name="Bilješka 32 2 4 2 8 2" xfId="21984"/>
    <cellStyle name="Bilješka 32 2 4 2 8 2 2" xfId="38666"/>
    <cellStyle name="Bilješka 32 2 4 2 8 3" xfId="30211"/>
    <cellStyle name="Bilješka 32 2 4 2 8 4" xfId="38665"/>
    <cellStyle name="Bilješka 32 2 4 2 9" xfId="15287"/>
    <cellStyle name="Bilješka 32 2 4 2 9 2" xfId="30888"/>
    <cellStyle name="Bilješka 32 2 4 2 9 3" xfId="38667"/>
    <cellStyle name="Bilješka 32 2 4 2_Hotel Fortuna" xfId="50236"/>
    <cellStyle name="Bilješka 32 2 4 3" xfId="9039"/>
    <cellStyle name="Bilješka 32 2 4 3 2" xfId="15911"/>
    <cellStyle name="Bilješka 32 2 4 3 2 2" xfId="38669"/>
    <cellStyle name="Bilješka 32 2 4 3 2 2 2" xfId="55641"/>
    <cellStyle name="Bilješka 32 2 4 3 2 3" xfId="58822"/>
    <cellStyle name="Bilješka 32 2 4 3 2 4" xfId="53312"/>
    <cellStyle name="Bilješka 32 2 4 3 3" xfId="16715"/>
    <cellStyle name="Bilješka 32 2 4 3 3 2" xfId="38670"/>
    <cellStyle name="Bilješka 32 2 4 3 3 3" xfId="51674"/>
    <cellStyle name="Bilješka 32 2 4 3 4" xfId="24229"/>
    <cellStyle name="Bilješka 32 2 4 3 4 2" xfId="54000"/>
    <cellStyle name="Bilješka 32 2 4 3 5" xfId="38668"/>
    <cellStyle name="Bilješka 32 2 4 3 5 2" xfId="57190"/>
    <cellStyle name="Bilješka 32 2 4 3 6" xfId="47729"/>
    <cellStyle name="Bilješka 32 2 4 4" xfId="10220"/>
    <cellStyle name="Bilješka 32 2 4 4 2" xfId="17793"/>
    <cellStyle name="Bilješka 32 2 4 4 2 2" xfId="38672"/>
    <cellStyle name="Bilješka 32 2 4 4 2 3" xfId="53309"/>
    <cellStyle name="Bilješka 32 2 4 4 3" xfId="25912"/>
    <cellStyle name="Bilješka 32 2 4 4 3 2" xfId="55638"/>
    <cellStyle name="Bilješka 32 2 4 4 4" xfId="38671"/>
    <cellStyle name="Bilješka 32 2 4 4 4 2" xfId="58819"/>
    <cellStyle name="Bilješka 32 2 4 4 5" xfId="48727"/>
    <cellStyle name="Bilješka 32 2 4 5" xfId="10934"/>
    <cellStyle name="Bilješka 32 2 4 5 2" xfId="18465"/>
    <cellStyle name="Bilješka 32 2 4 5 2 2" xfId="38674"/>
    <cellStyle name="Bilješka 32 2 4 5 3" xfId="26584"/>
    <cellStyle name="Bilješka 32 2 4 5 4" xfId="38673"/>
    <cellStyle name="Bilješka 32 2 4 5 5" xfId="52332"/>
    <cellStyle name="Bilješka 32 2 4 6" xfId="11722"/>
    <cellStyle name="Bilješka 32 2 4 6 2" xfId="19237"/>
    <cellStyle name="Bilješka 32 2 4 6 2 2" xfId="38676"/>
    <cellStyle name="Bilješka 32 2 4 6 3" xfId="27364"/>
    <cellStyle name="Bilješka 32 2 4 6 4" xfId="38675"/>
    <cellStyle name="Bilješka 32 2 4 6 5" xfId="54705"/>
    <cellStyle name="Bilješka 32 2 4 7" xfId="12616"/>
    <cellStyle name="Bilješka 32 2 4 7 2" xfId="20120"/>
    <cellStyle name="Bilješka 32 2 4 7 2 2" xfId="38678"/>
    <cellStyle name="Bilješka 32 2 4 7 3" xfId="28248"/>
    <cellStyle name="Bilješka 32 2 4 7 4" xfId="38677"/>
    <cellStyle name="Bilješka 32 2 4 8" xfId="13792"/>
    <cellStyle name="Bilješka 32 2 4 8 2" xfId="21256"/>
    <cellStyle name="Bilješka 32 2 4 8 2 2" xfId="38680"/>
    <cellStyle name="Bilješka 32 2 4 8 3" xfId="29412"/>
    <cellStyle name="Bilješka 32 2 4 8 4" xfId="38679"/>
    <cellStyle name="Bilješka 32 2 4 9" xfId="14609"/>
    <cellStyle name="Bilješka 32 2 4 9 2" xfId="21988"/>
    <cellStyle name="Bilješka 32 2 4 9 2 2" xfId="38682"/>
    <cellStyle name="Bilješka 32 2 4 9 3" xfId="30216"/>
    <cellStyle name="Bilješka 32 2 4 9 4" xfId="38681"/>
    <cellStyle name="Bilješka 32 2 4_Hotel Fortuna" xfId="49797"/>
    <cellStyle name="Bilješka 32 2 5" xfId="8092"/>
    <cellStyle name="Bilješka 32 2 5 10" xfId="23020"/>
    <cellStyle name="Bilješka 32 2 5 11" xfId="22863"/>
    <cellStyle name="Bilješka 32 2 5 12" xfId="38683"/>
    <cellStyle name="Bilješka 32 2 5 13" xfId="46893"/>
    <cellStyle name="Bilješka 32 2 5 2" xfId="9270"/>
    <cellStyle name="Bilješka 32 2 5 2 2" xfId="16546"/>
    <cellStyle name="Bilješka 32 2 5 2 2 2" xfId="38685"/>
    <cellStyle name="Bilješka 32 2 5 2 2 2 2" xfId="53314"/>
    <cellStyle name="Bilješka 32 2 5 2 2 3" xfId="55643"/>
    <cellStyle name="Bilješka 32 2 5 2 2 4" xfId="58824"/>
    <cellStyle name="Bilješka 32 2 5 2 2 5" xfId="47348"/>
    <cellStyle name="Bilješka 32 2 5 2 3" xfId="22412"/>
    <cellStyle name="Bilješka 32 2 5 2 4" xfId="24864"/>
    <cellStyle name="Bilješka 32 2 5 2 4 2" xfId="48278"/>
    <cellStyle name="Bilješka 32 2 5 2 5" xfId="38684"/>
    <cellStyle name="Bilješka 32 2 5 2 5 2" xfId="49365"/>
    <cellStyle name="Bilješka 32 2 5 2 6" xfId="54635"/>
    <cellStyle name="Bilješka 32 2 5 2 7" xfId="57825"/>
    <cellStyle name="Bilješka 32 2 5 2 8" xfId="47239"/>
    <cellStyle name="Bilješka 32 2 5 2 9" xfId="60300"/>
    <cellStyle name="Bilješka 32 2 5 2_Hotel Fortuna" xfId="50070"/>
    <cellStyle name="Bilješka 32 2 5 3" xfId="9651"/>
    <cellStyle name="Bilješka 32 2 5 3 2" xfId="16185"/>
    <cellStyle name="Bilješka 32 2 5 3 2 2" xfId="38687"/>
    <cellStyle name="Bilješka 32 2 5 3 2 2 2" xfId="55644"/>
    <cellStyle name="Bilješka 32 2 5 3 2 3" xfId="58825"/>
    <cellStyle name="Bilješka 32 2 5 3 2 4" xfId="53315"/>
    <cellStyle name="Bilješka 32 2 5 3 3" xfId="23638"/>
    <cellStyle name="Bilješka 32 2 5 3 3 2" xfId="51948"/>
    <cellStyle name="Bilješka 32 2 5 3 4" xfId="24503"/>
    <cellStyle name="Bilješka 32 2 5 3 4 2" xfId="54274"/>
    <cellStyle name="Bilješka 32 2 5 3 5" xfId="38686"/>
    <cellStyle name="Bilješka 32 2 5 3 5 2" xfId="57464"/>
    <cellStyle name="Bilješka 32 2 5 3 6" xfId="48070"/>
    <cellStyle name="Bilješka 32 2 5 3 7" xfId="60104"/>
    <cellStyle name="Bilješka 32 2 5 4" xfId="10535"/>
    <cellStyle name="Bilješka 32 2 5 4 2" xfId="18076"/>
    <cellStyle name="Bilješka 32 2 5 4 2 2" xfId="38689"/>
    <cellStyle name="Bilješka 32 2 5 4 2 3" xfId="53313"/>
    <cellStyle name="Bilješka 32 2 5 4 3" xfId="26192"/>
    <cellStyle name="Bilješka 32 2 5 4 3 2" xfId="55642"/>
    <cellStyle name="Bilješka 32 2 5 4 4" xfId="38688"/>
    <cellStyle name="Bilješka 32 2 5 4 4 2" xfId="58823"/>
    <cellStyle name="Bilješka 32 2 5 4 5" xfId="49002"/>
    <cellStyle name="Bilješka 32 2 5 5" xfId="11953"/>
    <cellStyle name="Bilješka 32 2 5 5 2" xfId="19468"/>
    <cellStyle name="Bilješka 32 2 5 5 2 2" xfId="38691"/>
    <cellStyle name="Bilješka 32 2 5 5 3" xfId="27592"/>
    <cellStyle name="Bilješka 32 2 5 5 4" xfId="38690"/>
    <cellStyle name="Bilješka 32 2 5 5 5" xfId="50883"/>
    <cellStyle name="Bilješka 32 2 5 6" xfId="12847"/>
    <cellStyle name="Bilješka 32 2 5 6 2" xfId="20351"/>
    <cellStyle name="Bilješka 32 2 5 6 2 2" xfId="38693"/>
    <cellStyle name="Bilješka 32 2 5 6 3" xfId="28476"/>
    <cellStyle name="Bilješka 32 2 5 6 4" xfId="38692"/>
    <cellStyle name="Bilješka 32 2 5 6 5" xfId="56726"/>
    <cellStyle name="Bilješka 32 2 5 7" xfId="13225"/>
    <cellStyle name="Bilješka 32 2 5 7 2" xfId="20705"/>
    <cellStyle name="Bilješka 32 2 5 7 2 2" xfId="38695"/>
    <cellStyle name="Bilješka 32 2 5 7 3" xfId="28851"/>
    <cellStyle name="Bilješka 32 2 5 7 4" xfId="38694"/>
    <cellStyle name="Bilješka 32 2 5 8" xfId="14621"/>
    <cellStyle name="Bilješka 32 2 5 8 2" xfId="21999"/>
    <cellStyle name="Bilješka 32 2 5 8 2 2" xfId="38697"/>
    <cellStyle name="Bilješka 32 2 5 8 3" xfId="30228"/>
    <cellStyle name="Bilješka 32 2 5 8 4" xfId="38696"/>
    <cellStyle name="Bilješka 32 2 5 9" xfId="15504"/>
    <cellStyle name="Bilješka 32 2 5 9 2" xfId="31101"/>
    <cellStyle name="Bilješka 32 2 5 9 3" xfId="38698"/>
    <cellStyle name="Bilješka 32 2 5_Hotel Fortuna" xfId="50032"/>
    <cellStyle name="Bilješka 32 2 6" xfId="8636"/>
    <cellStyle name="Bilješka 32 2 6 2" xfId="16685"/>
    <cellStyle name="Bilješka 32 2 6 2 2" xfId="38700"/>
    <cellStyle name="Bilješka 32 2 6 2 3" xfId="53295"/>
    <cellStyle name="Bilješka 32 2 6 3" xfId="25221"/>
    <cellStyle name="Bilješka 32 2 6 3 2" xfId="55624"/>
    <cellStyle name="Bilješka 32 2 6 4" xfId="38699"/>
    <cellStyle name="Bilješka 32 2 6 4 2" xfId="58805"/>
    <cellStyle name="Bilješka 32 2 6 5" xfId="47505"/>
    <cellStyle name="Bilješka 32 2 7" xfId="9900"/>
    <cellStyle name="Bilješka 32 2 7 2" xfId="17507"/>
    <cellStyle name="Bilješka 32 2 7 2 2" xfId="38702"/>
    <cellStyle name="Bilješka 32 2 7 3" xfId="25631"/>
    <cellStyle name="Bilješka 32 2 7 4" xfId="38701"/>
    <cellStyle name="Bilješka 32 2 7 5" xfId="48496"/>
    <cellStyle name="Bilješka 32 2 8" xfId="11244"/>
    <cellStyle name="Bilješka 32 2 8 2" xfId="18769"/>
    <cellStyle name="Bilješka 32 2 8 2 2" xfId="38704"/>
    <cellStyle name="Bilješka 32 2 8 3" xfId="26892"/>
    <cellStyle name="Bilješka 32 2 8 4" xfId="38703"/>
    <cellStyle name="Bilješka 32 2 8 5" xfId="50964"/>
    <cellStyle name="Bilješka 32 2 9" xfId="11323"/>
    <cellStyle name="Bilješka 32 2 9 2" xfId="18846"/>
    <cellStyle name="Bilješka 32 2 9 2 2" xfId="38706"/>
    <cellStyle name="Bilješka 32 2 9 3" xfId="26971"/>
    <cellStyle name="Bilješka 32 2 9 4" xfId="38705"/>
    <cellStyle name="Bilješka 32 2 9 5" xfId="56499"/>
    <cellStyle name="Bilješka 32 2_Hotel Fortuna" xfId="49945"/>
    <cellStyle name="Bilješka 32 3" xfId="7533"/>
    <cellStyle name="Bilješka 32 3 10" xfId="14119"/>
    <cellStyle name="Bilješka 32 3 10 2" xfId="21548"/>
    <cellStyle name="Bilješka 32 3 10 2 2" xfId="38709"/>
    <cellStyle name="Bilješka 32 3 10 3" xfId="29735"/>
    <cellStyle name="Bilješka 32 3 10 4" xfId="38708"/>
    <cellStyle name="Bilješka 32 3 11" xfId="15299"/>
    <cellStyle name="Bilješka 32 3 11 2" xfId="30900"/>
    <cellStyle name="Bilješka 32 3 11 3" xfId="38710"/>
    <cellStyle name="Bilješka 32 3 12" xfId="23030"/>
    <cellStyle name="Bilješka 32 3 13" xfId="38707"/>
    <cellStyle name="Bilješka 32 3 14" xfId="59447"/>
    <cellStyle name="Bilješka 32 3 2" xfId="7691"/>
    <cellStyle name="Bilješka 32 3 2 10" xfId="15253"/>
    <cellStyle name="Bilješka 32 3 2 10 2" xfId="30854"/>
    <cellStyle name="Bilješka 32 3 2 10 3" xfId="38712"/>
    <cellStyle name="Bilješka 32 3 2 11" xfId="23500"/>
    <cellStyle name="Bilješka 32 3 2 12" xfId="38711"/>
    <cellStyle name="Bilješka 32 3 2 13" xfId="46779"/>
    <cellStyle name="Bilješka 32 3 2 14" xfId="59553"/>
    <cellStyle name="Bilješka 32 3 2 2" xfId="8074"/>
    <cellStyle name="Bilješka 32 3 2 2 10" xfId="22800"/>
    <cellStyle name="Bilješka 32 3 2 2 11" xfId="23334"/>
    <cellStyle name="Bilješka 32 3 2 2 12" xfId="38713"/>
    <cellStyle name="Bilješka 32 3 2 2 13" xfId="46876"/>
    <cellStyle name="Bilješka 32 3 2 2 14" xfId="59818"/>
    <cellStyle name="Bilješka 32 3 2 2 2" xfId="9252"/>
    <cellStyle name="Bilješka 32 3 2 2 2 2" xfId="16168"/>
    <cellStyle name="Bilješka 32 3 2 2 2 2 2" xfId="38715"/>
    <cellStyle name="Bilješka 32 3 2 2 2 2 2 2" xfId="55648"/>
    <cellStyle name="Bilješka 32 3 2 2 2 2 3" xfId="58829"/>
    <cellStyle name="Bilješka 32 3 2 2 2 2 4" xfId="53319"/>
    <cellStyle name="Bilješka 32 3 2 2 2 3" xfId="23039"/>
    <cellStyle name="Bilješka 32 3 2 2 2 3 2" xfId="51931"/>
    <cellStyle name="Bilješka 32 3 2 2 2 4" xfId="24486"/>
    <cellStyle name="Bilješka 32 3 2 2 2 4 2" xfId="54257"/>
    <cellStyle name="Bilješka 32 3 2 2 2 5" xfId="38714"/>
    <cellStyle name="Bilješka 32 3 2 2 2 5 2" xfId="57447"/>
    <cellStyle name="Bilješka 32 3 2 2 2 6" xfId="60091"/>
    <cellStyle name="Bilješka 32 3 2 2 3" xfId="9754"/>
    <cellStyle name="Bilješka 32 3 2 2 3 2" xfId="17372"/>
    <cellStyle name="Bilješka 32 3 2 2 3 2 2" xfId="38717"/>
    <cellStyle name="Bilješka 32 3 2 2 3 2 3" xfId="53318"/>
    <cellStyle name="Bilješka 32 3 2 2 3 3" xfId="25498"/>
    <cellStyle name="Bilješka 32 3 2 2 3 3 2" xfId="55647"/>
    <cellStyle name="Bilješka 32 3 2 2 3 4" xfId="38716"/>
    <cellStyle name="Bilješka 32 3 2 2 3 4 2" xfId="58828"/>
    <cellStyle name="Bilješka 32 3 2 2 4" xfId="10612"/>
    <cellStyle name="Bilješka 32 3 2 2 4 2" xfId="18152"/>
    <cellStyle name="Bilješka 32 3 2 2 4 2 2" xfId="38719"/>
    <cellStyle name="Bilješka 32 3 2 2 4 3" xfId="26269"/>
    <cellStyle name="Bilješka 32 3 2 2 4 4" xfId="38718"/>
    <cellStyle name="Bilješka 32 3 2 2 4 5" xfId="47881"/>
    <cellStyle name="Bilješka 32 3 2 2 5" xfId="11935"/>
    <cellStyle name="Bilješka 32 3 2 2 5 2" xfId="19450"/>
    <cellStyle name="Bilješka 32 3 2 2 5 2 2" xfId="38721"/>
    <cellStyle name="Bilješka 32 3 2 2 5 3" xfId="27575"/>
    <cellStyle name="Bilješka 32 3 2 2 5 4" xfId="38720"/>
    <cellStyle name="Bilješka 32 3 2 2 5 5" xfId="48984"/>
    <cellStyle name="Bilješka 32 3 2 2 6" xfId="12829"/>
    <cellStyle name="Bilješka 32 3 2 2 6 2" xfId="20333"/>
    <cellStyle name="Bilješka 32 3 2 2 6 2 2" xfId="38723"/>
    <cellStyle name="Bilješka 32 3 2 2 6 3" xfId="28459"/>
    <cellStyle name="Bilješka 32 3 2 2 6 4" xfId="38722"/>
    <cellStyle name="Bilješka 32 3 2 2 6 5" xfId="52334"/>
    <cellStyle name="Bilješka 32 3 2 2 7" xfId="13327"/>
    <cellStyle name="Bilješka 32 3 2 2 7 2" xfId="20803"/>
    <cellStyle name="Bilješka 32 3 2 2 7 2 2" xfId="38725"/>
    <cellStyle name="Bilješka 32 3 2 2 7 3" xfId="28953"/>
    <cellStyle name="Bilješka 32 3 2 2 7 4" xfId="38724"/>
    <cellStyle name="Bilješka 32 3 2 2 7 5" xfId="56708"/>
    <cellStyle name="Bilješka 32 3 2 2 8" xfId="14268"/>
    <cellStyle name="Bilješka 32 3 2 2 8 2" xfId="21683"/>
    <cellStyle name="Bilješka 32 3 2 2 8 2 2" xfId="38727"/>
    <cellStyle name="Bilješka 32 3 2 2 8 3" xfId="29880"/>
    <cellStyle name="Bilješka 32 3 2 2 8 4" xfId="38726"/>
    <cellStyle name="Bilješka 32 3 2 2 9" xfId="15429"/>
    <cellStyle name="Bilješka 32 3 2 2 9 2" xfId="31028"/>
    <cellStyle name="Bilješka 32 3 2 2 9 3" xfId="38728"/>
    <cellStyle name="Bilješka 32 3 2 2_Hotel Fortuna" xfId="49770"/>
    <cellStyle name="Bilješka 32 3 2 3" xfId="8868"/>
    <cellStyle name="Bilješka 32 3 2 3 2" xfId="16069"/>
    <cellStyle name="Bilješka 32 3 2 3 2 2" xfId="38730"/>
    <cellStyle name="Bilješka 32 3 2 3 2 2 2" xfId="55649"/>
    <cellStyle name="Bilješka 32 3 2 3 2 3" xfId="58830"/>
    <cellStyle name="Bilješka 32 3 2 3 2 4" xfId="53320"/>
    <cellStyle name="Bilješka 32 3 2 3 3" xfId="16851"/>
    <cellStyle name="Bilješka 32 3 2 3 3 2" xfId="38731"/>
    <cellStyle name="Bilješka 32 3 2 3 3 3" xfId="51832"/>
    <cellStyle name="Bilješka 32 3 2 3 4" xfId="24387"/>
    <cellStyle name="Bilješka 32 3 2 3 4 2" xfId="54158"/>
    <cellStyle name="Bilješka 32 3 2 3 5" xfId="38729"/>
    <cellStyle name="Bilješka 32 3 2 3 5 2" xfId="57348"/>
    <cellStyle name="Bilješka 32 3 2 3 6" xfId="47580"/>
    <cellStyle name="Bilješka 32 3 2 4" xfId="10299"/>
    <cellStyle name="Bilješka 32 3 2 4 2" xfId="17858"/>
    <cellStyle name="Bilješka 32 3 2 4 2 2" xfId="38733"/>
    <cellStyle name="Bilješka 32 3 2 4 2 3" xfId="53317"/>
    <cellStyle name="Bilješka 32 3 2 4 3" xfId="25976"/>
    <cellStyle name="Bilješka 32 3 2 4 3 2" xfId="55646"/>
    <cellStyle name="Bilješka 32 3 2 4 4" xfId="38732"/>
    <cellStyle name="Bilješka 32 3 2 4 4 2" xfId="58827"/>
    <cellStyle name="Bilješka 32 3 2 4 5" xfId="48885"/>
    <cellStyle name="Bilješka 32 3 2 5" xfId="10829"/>
    <cellStyle name="Bilješka 32 3 2 5 2" xfId="18364"/>
    <cellStyle name="Bilješka 32 3 2 5 2 2" xfId="38735"/>
    <cellStyle name="Bilješka 32 3 2 5 3" xfId="26482"/>
    <cellStyle name="Bilješka 32 3 2 5 4" xfId="38734"/>
    <cellStyle name="Bilješka 32 3 2 5 5" xfId="51135"/>
    <cellStyle name="Bilješka 32 3 2 6" xfId="11552"/>
    <cellStyle name="Bilješka 32 3 2 6 2" xfId="19067"/>
    <cellStyle name="Bilješka 32 3 2 6 2 2" xfId="38737"/>
    <cellStyle name="Bilješka 32 3 2 6 3" xfId="27197"/>
    <cellStyle name="Bilješka 32 3 2 6 4" xfId="38736"/>
    <cellStyle name="Bilješka 32 3 2 6 5" xfId="56364"/>
    <cellStyle name="Bilješka 32 3 2 7" xfId="12445"/>
    <cellStyle name="Bilješka 32 3 2 7 2" xfId="19950"/>
    <cellStyle name="Bilješka 32 3 2 7 2 2" xfId="38739"/>
    <cellStyle name="Bilješka 32 3 2 7 3" xfId="28080"/>
    <cellStyle name="Bilješka 32 3 2 7 4" xfId="38738"/>
    <cellStyle name="Bilješka 32 3 2 8" xfId="13871"/>
    <cellStyle name="Bilješka 32 3 2 8 2" xfId="21334"/>
    <cellStyle name="Bilješka 32 3 2 8 2 2" xfId="38741"/>
    <cellStyle name="Bilješka 32 3 2 8 3" xfId="29490"/>
    <cellStyle name="Bilješka 32 3 2 8 4" xfId="38740"/>
    <cellStyle name="Bilješka 32 3 2 9" xfId="14164"/>
    <cellStyle name="Bilješka 32 3 2 9 2" xfId="21587"/>
    <cellStyle name="Bilješka 32 3 2 9 2 2" xfId="38743"/>
    <cellStyle name="Bilješka 32 3 2 9 3" xfId="29778"/>
    <cellStyle name="Bilješka 32 3 2 9 4" xfId="38742"/>
    <cellStyle name="Bilješka 32 3 2_Hotel Fortuna" xfId="49455"/>
    <cellStyle name="Bilješka 32 3 3" xfId="7898"/>
    <cellStyle name="Bilješka 32 3 3 10" xfId="10870"/>
    <cellStyle name="Bilješka 32 3 3 10 2" xfId="26521"/>
    <cellStyle name="Bilješka 32 3 3 10 3" xfId="38745"/>
    <cellStyle name="Bilješka 32 3 3 11" xfId="22299"/>
    <cellStyle name="Bilješka 32 3 3 12" xfId="38744"/>
    <cellStyle name="Bilješka 32 3 3 13" xfId="46669"/>
    <cellStyle name="Bilješka 32 3 3 14" xfId="59696"/>
    <cellStyle name="Bilješka 32 3 3 2" xfId="7947"/>
    <cellStyle name="Bilješka 32 3 3 2 10" xfId="23482"/>
    <cellStyle name="Bilješka 32 3 3 2 11" xfId="23149"/>
    <cellStyle name="Bilješka 32 3 3 2 12" xfId="38746"/>
    <cellStyle name="Bilješka 32 3 3 2 13" xfId="46573"/>
    <cellStyle name="Bilješka 32 3 3 2 14" xfId="59736"/>
    <cellStyle name="Bilješka 32 3 3 2 2" xfId="9125"/>
    <cellStyle name="Bilješka 32 3 3 2 2 2" xfId="15855"/>
    <cellStyle name="Bilješka 32 3 3 2 2 2 2" xfId="38748"/>
    <cellStyle name="Bilješka 32 3 3 2 2 2 2 2" xfId="55652"/>
    <cellStyle name="Bilješka 32 3 3 2 2 2 3" xfId="58833"/>
    <cellStyle name="Bilješka 32 3 3 2 2 2 4" xfId="53323"/>
    <cellStyle name="Bilješka 32 3 3 2 2 3" xfId="23853"/>
    <cellStyle name="Bilješka 32 3 3 2 2 3 2" xfId="51618"/>
    <cellStyle name="Bilješka 32 3 3 2 2 4" xfId="24173"/>
    <cellStyle name="Bilješka 32 3 3 2 2 4 2" xfId="53944"/>
    <cellStyle name="Bilješka 32 3 3 2 2 5" xfId="38747"/>
    <cellStyle name="Bilješka 32 3 3 2 2 5 2" xfId="57134"/>
    <cellStyle name="Bilješka 32 3 3 2 2 6" xfId="60030"/>
    <cellStyle name="Bilješka 32 3 3 2 3" xfId="10200"/>
    <cellStyle name="Bilješka 32 3 3 2 3 2" xfId="17775"/>
    <cellStyle name="Bilješka 32 3 3 2 3 2 2" xfId="38750"/>
    <cellStyle name="Bilješka 32 3 3 2 3 2 3" xfId="53322"/>
    <cellStyle name="Bilješka 32 3 3 2 3 3" xfId="25894"/>
    <cellStyle name="Bilješka 32 3 3 2 3 3 2" xfId="55651"/>
    <cellStyle name="Bilješka 32 3 3 2 3 4" xfId="38749"/>
    <cellStyle name="Bilješka 32 3 3 2 3 4 2" xfId="58832"/>
    <cellStyle name="Bilješka 32 3 3 2 4" xfId="10752"/>
    <cellStyle name="Bilješka 32 3 3 2 4 2" xfId="18289"/>
    <cellStyle name="Bilješka 32 3 3 2 4 2 2" xfId="38752"/>
    <cellStyle name="Bilješka 32 3 3 2 4 3" xfId="26406"/>
    <cellStyle name="Bilješka 32 3 3 2 4 4" xfId="38751"/>
    <cellStyle name="Bilješka 32 3 3 2 4 5" xfId="48170"/>
    <cellStyle name="Bilješka 32 3 3 2 5" xfId="11808"/>
    <cellStyle name="Bilješka 32 3 3 2 5 2" xfId="19323"/>
    <cellStyle name="Bilješka 32 3 3 2 5 2 2" xfId="38754"/>
    <cellStyle name="Bilješka 32 3 3 2 5 3" xfId="27449"/>
    <cellStyle name="Bilješka 32 3 3 2 5 4" xfId="38753"/>
    <cellStyle name="Bilješka 32 3 3 2 5 5" xfId="48671"/>
    <cellStyle name="Bilješka 32 3 3 2 6" xfId="12702"/>
    <cellStyle name="Bilješka 32 3 3 2 6 2" xfId="20206"/>
    <cellStyle name="Bilješka 32 3 3 2 6 2 2" xfId="38756"/>
    <cellStyle name="Bilješka 32 3 3 2 6 3" xfId="28333"/>
    <cellStyle name="Bilješka 32 3 3 2 6 4" xfId="38755"/>
    <cellStyle name="Bilješka 32 3 3 2 6 5" xfId="50636"/>
    <cellStyle name="Bilješka 32 3 3 2 7" xfId="13772"/>
    <cellStyle name="Bilješka 32 3 3 2 7 2" xfId="21236"/>
    <cellStyle name="Bilješka 32 3 3 2 7 2 2" xfId="38758"/>
    <cellStyle name="Bilješka 32 3 3 2 7 3" xfId="29392"/>
    <cellStyle name="Bilješka 32 3 3 2 7 4" xfId="38757"/>
    <cellStyle name="Bilješka 32 3 3 2 7 5" xfId="56581"/>
    <cellStyle name="Bilješka 32 3 3 2 8" xfId="14688"/>
    <cellStyle name="Bilješka 32 3 3 2 8 2" xfId="22059"/>
    <cellStyle name="Bilješka 32 3 3 2 8 2 2" xfId="38760"/>
    <cellStyle name="Bilješka 32 3 3 2 8 3" xfId="30294"/>
    <cellStyle name="Bilješka 32 3 3 2 8 4" xfId="38759"/>
    <cellStyle name="Bilješka 32 3 3 2 9" xfId="15113"/>
    <cellStyle name="Bilješka 32 3 3 2 9 2" xfId="30716"/>
    <cellStyle name="Bilješka 32 3 3 2 9 3" xfId="38761"/>
    <cellStyle name="Bilješka 32 3 3 2_Hotel Fortuna" xfId="49978"/>
    <cellStyle name="Bilješka 32 3 3 3" xfId="9076"/>
    <cellStyle name="Bilješka 32 3 3 3 2" xfId="15956"/>
    <cellStyle name="Bilješka 32 3 3 3 2 2" xfId="38763"/>
    <cellStyle name="Bilješka 32 3 3 3 2 2 2" xfId="55653"/>
    <cellStyle name="Bilješka 32 3 3 3 2 3" xfId="58834"/>
    <cellStyle name="Bilješka 32 3 3 3 2 4" xfId="53324"/>
    <cellStyle name="Bilješka 32 3 3 3 3" xfId="16753"/>
    <cellStyle name="Bilješka 32 3 3 3 3 2" xfId="38764"/>
    <cellStyle name="Bilješka 32 3 3 3 3 3" xfId="51719"/>
    <cellStyle name="Bilješka 32 3 3 3 4" xfId="24274"/>
    <cellStyle name="Bilješka 32 3 3 3 4 2" xfId="54045"/>
    <cellStyle name="Bilješka 32 3 3 3 5" xfId="38762"/>
    <cellStyle name="Bilješka 32 3 3 3 5 2" xfId="57235"/>
    <cellStyle name="Bilješka 32 3 3 3 6" xfId="48362"/>
    <cellStyle name="Bilješka 32 3 3 4" xfId="8584"/>
    <cellStyle name="Bilješka 32 3 3 4 2" xfId="16696"/>
    <cellStyle name="Bilješka 32 3 3 4 2 2" xfId="38766"/>
    <cellStyle name="Bilješka 32 3 3 4 2 3" xfId="53321"/>
    <cellStyle name="Bilješka 32 3 3 4 3" xfId="25171"/>
    <cellStyle name="Bilješka 32 3 3 4 3 2" xfId="55650"/>
    <cellStyle name="Bilješka 32 3 3 4 4" xfId="38765"/>
    <cellStyle name="Bilješka 32 3 3 4 4 2" xfId="58831"/>
    <cellStyle name="Bilješka 32 3 3 4 5" xfId="48772"/>
    <cellStyle name="Bilješka 32 3 3 5" xfId="10408"/>
    <cellStyle name="Bilješka 32 3 3 5 2" xfId="17952"/>
    <cellStyle name="Bilješka 32 3 3 5 2 2" xfId="38768"/>
    <cellStyle name="Bilješka 32 3 3 5 3" xfId="26068"/>
    <cellStyle name="Bilješka 32 3 3 5 4" xfId="38767"/>
    <cellStyle name="Bilješka 32 3 3 5 5" xfId="50490"/>
    <cellStyle name="Bilješka 32 3 3 6" xfId="11759"/>
    <cellStyle name="Bilješka 32 3 3 6 2" xfId="19274"/>
    <cellStyle name="Bilješka 32 3 3 6 2 2" xfId="38770"/>
    <cellStyle name="Bilješka 32 3 3 6 3" xfId="27401"/>
    <cellStyle name="Bilješka 32 3 3 6 4" xfId="38769"/>
    <cellStyle name="Bilješka 32 3 3 6 5" xfId="56534"/>
    <cellStyle name="Bilješka 32 3 3 7" xfId="12653"/>
    <cellStyle name="Bilješka 32 3 3 7 2" xfId="20157"/>
    <cellStyle name="Bilješka 32 3 3 7 2 2" xfId="38772"/>
    <cellStyle name="Bilješka 32 3 3 7 3" xfId="28285"/>
    <cellStyle name="Bilješka 32 3 3 7 4" xfId="38771"/>
    <cellStyle name="Bilješka 32 3 3 8" xfId="8352"/>
    <cellStyle name="Bilješka 32 3 3 8 2" xfId="15544"/>
    <cellStyle name="Bilješka 32 3 3 8 2 2" xfId="38774"/>
    <cellStyle name="Bilješka 32 3 3 8 3" xfId="24943"/>
    <cellStyle name="Bilješka 32 3 3 8 4" xfId="38773"/>
    <cellStyle name="Bilješka 32 3 3 9" xfId="12311"/>
    <cellStyle name="Bilješka 32 3 3 9 2" xfId="19816"/>
    <cellStyle name="Bilješka 32 3 3 9 2 2" xfId="38776"/>
    <cellStyle name="Bilješka 32 3 3 9 3" xfId="27947"/>
    <cellStyle name="Bilješka 32 3 3 9 4" xfId="38775"/>
    <cellStyle name="Bilješka 32 3 3_Hotel Fortuna" xfId="49750"/>
    <cellStyle name="Bilješka 32 3 4" xfId="8704"/>
    <cellStyle name="Bilješka 32 3 4 2" xfId="15720"/>
    <cellStyle name="Bilješka 32 3 4 2 2" xfId="38778"/>
    <cellStyle name="Bilješka 32 3 4 2 2 2" xfId="55654"/>
    <cellStyle name="Bilješka 32 3 4 2 3" xfId="58835"/>
    <cellStyle name="Bilješka 32 3 4 2 4" xfId="53325"/>
    <cellStyle name="Bilješka 32 3 4 3" xfId="23914"/>
    <cellStyle name="Bilješka 32 3 4 3 2" xfId="51483"/>
    <cellStyle name="Bilješka 32 3 4 4" xfId="24038"/>
    <cellStyle name="Bilješka 32 3 4 4 2" xfId="52289"/>
    <cellStyle name="Bilješka 32 3 4 5" xfId="38777"/>
    <cellStyle name="Bilješka 32 3 4 5 2" xfId="56999"/>
    <cellStyle name="Bilješka 32 3 4 6" xfId="47875"/>
    <cellStyle name="Bilješka 32 3 4 7" xfId="59961"/>
    <cellStyle name="Bilješka 32 3 5" xfId="9620"/>
    <cellStyle name="Bilješka 32 3 5 2" xfId="17254"/>
    <cellStyle name="Bilješka 32 3 5 2 2" xfId="38780"/>
    <cellStyle name="Bilješka 32 3 5 2 3" xfId="53316"/>
    <cellStyle name="Bilješka 32 3 5 3" xfId="25381"/>
    <cellStyle name="Bilješka 32 3 5 3 2" xfId="55645"/>
    <cellStyle name="Bilješka 32 3 5 4" xfId="38779"/>
    <cellStyle name="Bilješka 32 3 5 4 2" xfId="58826"/>
    <cellStyle name="Bilješka 32 3 5 5" xfId="48534"/>
    <cellStyle name="Bilješka 32 3 6" xfId="10426"/>
    <cellStyle name="Bilješka 32 3 6 2" xfId="17970"/>
    <cellStyle name="Bilješka 32 3 6 2 2" xfId="38782"/>
    <cellStyle name="Bilješka 32 3 6 3" xfId="26086"/>
    <cellStyle name="Bilješka 32 3 6 4" xfId="38781"/>
    <cellStyle name="Bilješka 32 3 6 5" xfId="50756"/>
    <cellStyle name="Bilješka 32 3 7" xfId="11388"/>
    <cellStyle name="Bilješka 32 3 7 2" xfId="18903"/>
    <cellStyle name="Bilješka 32 3 7 2 2" xfId="38784"/>
    <cellStyle name="Bilješka 32 3 7 3" xfId="27035"/>
    <cellStyle name="Bilješka 32 3 7 4" xfId="38783"/>
    <cellStyle name="Bilješka 32 3 7 5" xfId="56492"/>
    <cellStyle name="Bilješka 32 3 8" xfId="12280"/>
    <cellStyle name="Bilješka 32 3 8 2" xfId="19785"/>
    <cellStyle name="Bilješka 32 3 8 2 2" xfId="38786"/>
    <cellStyle name="Bilješka 32 3 8 3" xfId="27917"/>
    <cellStyle name="Bilješka 32 3 8 4" xfId="38785"/>
    <cellStyle name="Bilješka 32 3 9" xfId="13194"/>
    <cellStyle name="Bilješka 32 3 9 2" xfId="20677"/>
    <cellStyle name="Bilješka 32 3 9 2 2" xfId="38788"/>
    <cellStyle name="Bilješka 32 3 9 3" xfId="28821"/>
    <cellStyle name="Bilješka 32 3 9 4" xfId="38787"/>
    <cellStyle name="Bilješka 32 3_Hotel Fortuna" xfId="50088"/>
    <cellStyle name="Bilješka 32 4" xfId="7593"/>
    <cellStyle name="Bilješka 32 4 10" xfId="14360"/>
    <cellStyle name="Bilješka 32 4 10 2" xfId="21767"/>
    <cellStyle name="Bilješka 32 4 10 2 2" xfId="38791"/>
    <cellStyle name="Bilješka 32 4 10 3" xfId="29971"/>
    <cellStyle name="Bilješka 32 4 10 4" xfId="38790"/>
    <cellStyle name="Bilješka 32 4 11" xfId="15397"/>
    <cellStyle name="Bilješka 32 4 11 2" xfId="30996"/>
    <cellStyle name="Bilješka 32 4 11 3" xfId="38792"/>
    <cellStyle name="Bilješka 32 4 12" xfId="22681"/>
    <cellStyle name="Bilješka 32 4 13" xfId="38789"/>
    <cellStyle name="Bilješka 32 4 14" xfId="46494"/>
    <cellStyle name="Bilješka 32 4 15" xfId="59485"/>
    <cellStyle name="Bilješka 32 4 2" xfId="7777"/>
    <cellStyle name="Bilješka 32 4 2 10" xfId="13262"/>
    <cellStyle name="Bilješka 32 4 2 10 2" xfId="20739"/>
    <cellStyle name="Bilješka 32 4 2 10 2 2" xfId="38795"/>
    <cellStyle name="Bilješka 32 4 2 10 3" xfId="28888"/>
    <cellStyle name="Bilješka 32 4 2 10 4" xfId="38794"/>
    <cellStyle name="Bilješka 32 4 2 11" xfId="13124"/>
    <cellStyle name="Bilješka 32 4 2 11 2" xfId="28751"/>
    <cellStyle name="Bilješka 32 4 2 11 3" xfId="38796"/>
    <cellStyle name="Bilješka 32 4 2 12" xfId="23115"/>
    <cellStyle name="Bilješka 32 4 2 13" xfId="38793"/>
    <cellStyle name="Bilješka 32 4 2 14" xfId="46861"/>
    <cellStyle name="Bilješka 32 4 2 15" xfId="59622"/>
    <cellStyle name="Bilješka 32 4 2 2" xfId="8017"/>
    <cellStyle name="Bilješka 32 4 2 2 10" xfId="15069"/>
    <cellStyle name="Bilješka 32 4 2 2 10 2" xfId="30673"/>
    <cellStyle name="Bilješka 32 4 2 2 10 3" xfId="38798"/>
    <cellStyle name="Bilješka 32 4 2 2 11" xfId="23274"/>
    <cellStyle name="Bilješka 32 4 2 2 12" xfId="38797"/>
    <cellStyle name="Bilješka 32 4 2 2 13" xfId="47106"/>
    <cellStyle name="Bilješka 32 4 2 2 14" xfId="59784"/>
    <cellStyle name="Bilješka 32 4 2 2 2" xfId="8333"/>
    <cellStyle name="Bilješka 32 4 2 2 2 10" xfId="22216"/>
    <cellStyle name="Bilješka 32 4 2 2 2 11" xfId="24006"/>
    <cellStyle name="Bilješka 32 4 2 2 2 12" xfId="38799"/>
    <cellStyle name="Bilješka 32 4 2 2 2 13" xfId="47198"/>
    <cellStyle name="Bilješka 32 4 2 2 2 14" xfId="59944"/>
    <cellStyle name="Bilješka 32 4 2 2 2 2" xfId="9511"/>
    <cellStyle name="Bilješka 32 4 2 2 2 2 2" xfId="16505"/>
    <cellStyle name="Bilješka 32 4 2 2 2 2 2 2" xfId="38801"/>
    <cellStyle name="Bilješka 32 4 2 2 2 2 2 2 2" xfId="55659"/>
    <cellStyle name="Bilješka 32 4 2 2 2 2 2 3" xfId="58840"/>
    <cellStyle name="Bilješka 32 4 2 2 2 2 2 4" xfId="53330"/>
    <cellStyle name="Bilješka 32 4 2 2 2 2 3" xfId="23695"/>
    <cellStyle name="Bilješka 32 4 2 2 2 2 3 2" xfId="52268"/>
    <cellStyle name="Bilješka 32 4 2 2 2 2 4" xfId="24823"/>
    <cellStyle name="Bilješka 32 4 2 2 2 2 4 2" xfId="54594"/>
    <cellStyle name="Bilješka 32 4 2 2 2 2 5" xfId="38800"/>
    <cellStyle name="Bilješka 32 4 2 2 2 2 5 2" xfId="57784"/>
    <cellStyle name="Bilješka 32 4 2 2 2 2 6" xfId="60268"/>
    <cellStyle name="Bilješka 32 4 2 2 2 3" xfId="8606"/>
    <cellStyle name="Bilješka 32 4 2 2 2 3 2" xfId="15678"/>
    <cellStyle name="Bilješka 32 4 2 2 2 3 2 2" xfId="38803"/>
    <cellStyle name="Bilješka 32 4 2 2 2 3 2 3" xfId="53329"/>
    <cellStyle name="Bilješka 32 4 2 2 2 3 3" xfId="25191"/>
    <cellStyle name="Bilješka 32 4 2 2 2 3 3 2" xfId="55658"/>
    <cellStyle name="Bilješka 32 4 2 2 2 3 4" xfId="38802"/>
    <cellStyle name="Bilješka 32 4 2 2 2 3 4 2" xfId="58839"/>
    <cellStyle name="Bilješka 32 4 2 2 2 4" xfId="8503"/>
    <cellStyle name="Bilješka 32 4 2 2 2 4 2" xfId="15614"/>
    <cellStyle name="Bilješka 32 4 2 2 2 4 2 2" xfId="38805"/>
    <cellStyle name="Bilješka 32 4 2 2 2 4 3" xfId="25091"/>
    <cellStyle name="Bilješka 32 4 2 2 2 4 4" xfId="38804"/>
    <cellStyle name="Bilješka 32 4 2 2 2 4 5" xfId="48359"/>
    <cellStyle name="Bilješka 32 4 2 2 2 5" xfId="12194"/>
    <cellStyle name="Bilješka 32 4 2 2 2 5 2" xfId="19709"/>
    <cellStyle name="Bilješka 32 4 2 2 2 5 2 2" xfId="38807"/>
    <cellStyle name="Bilješka 32 4 2 2 2 5 3" xfId="27831"/>
    <cellStyle name="Bilješka 32 4 2 2 2 5 4" xfId="38806"/>
    <cellStyle name="Bilješka 32 4 2 2 2 5 5" xfId="49324"/>
    <cellStyle name="Bilješka 32 4 2 2 2 6" xfId="13088"/>
    <cellStyle name="Bilješka 32 4 2 2 2 6 2" xfId="20592"/>
    <cellStyle name="Bilješka 32 4 2 2 2 6 2 2" xfId="38809"/>
    <cellStyle name="Bilješka 32 4 2 2 2 6 3" xfId="28715"/>
    <cellStyle name="Bilješka 32 4 2 2 2 6 4" xfId="38808"/>
    <cellStyle name="Bilješka 32 4 2 2 2 6 5" xfId="51318"/>
    <cellStyle name="Bilješka 32 4 2 2 2 7" xfId="11420"/>
    <cellStyle name="Bilješka 32 4 2 2 2 7 2" xfId="18935"/>
    <cellStyle name="Bilješka 32 4 2 2 2 7 2 2" xfId="38811"/>
    <cellStyle name="Bilješka 32 4 2 2 2 7 3" xfId="27066"/>
    <cellStyle name="Bilješka 32 4 2 2 2 7 4" xfId="38810"/>
    <cellStyle name="Bilješka 32 4 2 2 2 7 5" xfId="56967"/>
    <cellStyle name="Bilješka 32 4 2 2 2 8" xfId="12371"/>
    <cellStyle name="Bilješka 32 4 2 2 2 8 2" xfId="19876"/>
    <cellStyle name="Bilješka 32 4 2 2 2 8 2 2" xfId="38813"/>
    <cellStyle name="Bilješka 32 4 2 2 2 8 3" xfId="28006"/>
    <cellStyle name="Bilješka 32 4 2 2 2 8 4" xfId="38812"/>
    <cellStyle name="Bilješka 32 4 2 2 2 9" xfId="10476"/>
    <cellStyle name="Bilješka 32 4 2 2 2 9 2" xfId="26135"/>
    <cellStyle name="Bilješka 32 4 2 2 2 9 3" xfId="38814"/>
    <cellStyle name="Bilješka 32 4 2 2 2_Hotel Fortuna" xfId="49565"/>
    <cellStyle name="Bilješka 32 4 2 2 3" xfId="9195"/>
    <cellStyle name="Bilješka 32 4 2 2 3 2" xfId="16409"/>
    <cellStyle name="Bilješka 32 4 2 2 3 2 2" xfId="38816"/>
    <cellStyle name="Bilješka 32 4 2 2 3 2 2 2" xfId="55660"/>
    <cellStyle name="Bilješka 32 4 2 2 3 2 3" xfId="58841"/>
    <cellStyle name="Bilješka 32 4 2 2 3 2 4" xfId="53331"/>
    <cellStyle name="Bilješka 32 4 2 2 3 3" xfId="17042"/>
    <cellStyle name="Bilješka 32 4 2 2 3 3 2" xfId="38817"/>
    <cellStyle name="Bilješka 32 4 2 2 3 3 3" xfId="52172"/>
    <cellStyle name="Bilješka 32 4 2 2 3 4" xfId="24727"/>
    <cellStyle name="Bilješka 32 4 2 2 3 4 2" xfId="54498"/>
    <cellStyle name="Bilješka 32 4 2 2 3 5" xfId="38815"/>
    <cellStyle name="Bilješka 32 4 2 2 3 5 2" xfId="57688"/>
    <cellStyle name="Bilješka 32 4 2 2 3 6" xfId="47540"/>
    <cellStyle name="Bilješka 32 4 2 2 4" xfId="9898"/>
    <cellStyle name="Bilješka 32 4 2 2 4 2" xfId="17505"/>
    <cellStyle name="Bilješka 32 4 2 2 4 2 2" xfId="38819"/>
    <cellStyle name="Bilješka 32 4 2 2 4 2 3" xfId="53328"/>
    <cellStyle name="Bilješka 32 4 2 2 4 3" xfId="25629"/>
    <cellStyle name="Bilješka 32 4 2 2 4 3 2" xfId="55657"/>
    <cellStyle name="Bilješka 32 4 2 2 4 4" xfId="38818"/>
    <cellStyle name="Bilješka 32 4 2 2 4 4 2" xfId="58838"/>
    <cellStyle name="Bilješka 32 4 2 2 4 5" xfId="49227"/>
    <cellStyle name="Bilješka 32 4 2 2 5" xfId="10438"/>
    <cellStyle name="Bilješka 32 4 2 2 5 2" xfId="17982"/>
    <cellStyle name="Bilješka 32 4 2 2 5 2 2" xfId="38821"/>
    <cellStyle name="Bilješka 32 4 2 2 5 3" xfId="26098"/>
    <cellStyle name="Bilješka 32 4 2 2 5 4" xfId="38820"/>
    <cellStyle name="Bilješka 32 4 2 2 5 5" xfId="50889"/>
    <cellStyle name="Bilješka 32 4 2 2 6" xfId="11878"/>
    <cellStyle name="Bilješka 32 4 2 2 6 2" xfId="19393"/>
    <cellStyle name="Bilješka 32 4 2 2 6 2 2" xfId="38823"/>
    <cellStyle name="Bilješka 32 4 2 2 6 3" xfId="27518"/>
    <cellStyle name="Bilješka 32 4 2 2 6 4" xfId="38822"/>
    <cellStyle name="Bilješka 32 4 2 2 6 5" xfId="56651"/>
    <cellStyle name="Bilješka 32 4 2 2 7" xfId="12772"/>
    <cellStyle name="Bilješka 32 4 2 2 7 2" xfId="20276"/>
    <cellStyle name="Bilješka 32 4 2 2 7 2 2" xfId="38825"/>
    <cellStyle name="Bilješka 32 4 2 2 7 3" xfId="28402"/>
    <cellStyle name="Bilješka 32 4 2 2 7 4" xfId="38824"/>
    <cellStyle name="Bilješka 32 4 2 2 8" xfId="13470"/>
    <cellStyle name="Bilješka 32 4 2 2 8 2" xfId="20941"/>
    <cellStyle name="Bilješka 32 4 2 2 8 2 2" xfId="38827"/>
    <cellStyle name="Bilješka 32 4 2 2 8 3" xfId="29094"/>
    <cellStyle name="Bilješka 32 4 2 2 8 4" xfId="38826"/>
    <cellStyle name="Bilješka 32 4 2 2 9" xfId="14388"/>
    <cellStyle name="Bilješka 32 4 2 2 9 2" xfId="21793"/>
    <cellStyle name="Bilješka 32 4 2 2 9 2 2" xfId="38829"/>
    <cellStyle name="Bilješka 32 4 2 2 9 3" xfId="29998"/>
    <cellStyle name="Bilješka 32 4 2 2 9 4" xfId="38828"/>
    <cellStyle name="Bilješka 32 4 2 2_Hotel Fortuna" xfId="49905"/>
    <cellStyle name="Bilješka 32 4 2 3" xfId="8043"/>
    <cellStyle name="Bilješka 32 4 2 3 10" xfId="23932"/>
    <cellStyle name="Bilješka 32 4 2 3 11" xfId="23631"/>
    <cellStyle name="Bilješka 32 4 2 3 12" xfId="38830"/>
    <cellStyle name="Bilješka 32 4 2 3 13" xfId="46637"/>
    <cellStyle name="Bilješka 32 4 2 3 2" xfId="9221"/>
    <cellStyle name="Bilješka 32 4 2 3 2 2" xfId="16533"/>
    <cellStyle name="Bilješka 32 4 2 3 2 2 2" xfId="38832"/>
    <cellStyle name="Bilješka 32 4 2 3 2 2 2 2" xfId="53333"/>
    <cellStyle name="Bilješka 32 4 2 3 2 2 3" xfId="55662"/>
    <cellStyle name="Bilješka 32 4 2 3 2 2 4" xfId="58843"/>
    <cellStyle name="Bilješka 32 4 2 3 2 2 5" xfId="47335"/>
    <cellStyle name="Bilješka 32 4 2 3 2 3" xfId="22194"/>
    <cellStyle name="Bilješka 32 4 2 3 2 4" xfId="24851"/>
    <cellStyle name="Bilješka 32 4 2 3 2 4 2" xfId="47857"/>
    <cellStyle name="Bilješka 32 4 2 3 2 5" xfId="38831"/>
    <cellStyle name="Bilješka 32 4 2 3 2 5 2" xfId="49352"/>
    <cellStyle name="Bilješka 32 4 2 3 2 6" xfId="54622"/>
    <cellStyle name="Bilješka 32 4 2 3 2 7" xfId="57812"/>
    <cellStyle name="Bilješka 32 4 2 3 2 8" xfId="47226"/>
    <cellStyle name="Bilješka 32 4 2 3 2 9" xfId="60290"/>
    <cellStyle name="Bilješka 32 4 2 3 2_Hotel Fortuna" xfId="50312"/>
    <cellStyle name="Bilješka 32 4 2 3 3" xfId="10015"/>
    <cellStyle name="Bilješka 32 4 2 3 3 2" xfId="15924"/>
    <cellStyle name="Bilješka 32 4 2 3 3 2 2" xfId="38834"/>
    <cellStyle name="Bilješka 32 4 2 3 3 2 2 2" xfId="55663"/>
    <cellStyle name="Bilješka 32 4 2 3 3 2 3" xfId="58844"/>
    <cellStyle name="Bilješka 32 4 2 3 3 2 4" xfId="53334"/>
    <cellStyle name="Bilješka 32 4 2 3 3 3" xfId="23954"/>
    <cellStyle name="Bilješka 32 4 2 3 3 3 2" xfId="51687"/>
    <cellStyle name="Bilješka 32 4 2 3 3 4" xfId="24242"/>
    <cellStyle name="Bilješka 32 4 2 3 3 4 2" xfId="54013"/>
    <cellStyle name="Bilješka 32 4 2 3 3 5" xfId="38833"/>
    <cellStyle name="Bilješka 32 4 2 3 3 5 2" xfId="57203"/>
    <cellStyle name="Bilješka 32 4 2 3 3 6" xfId="48039"/>
    <cellStyle name="Bilješka 32 4 2 3 3 7" xfId="60065"/>
    <cellStyle name="Bilješka 32 4 2 3 4" xfId="11259"/>
    <cellStyle name="Bilješka 32 4 2 3 4 2" xfId="18784"/>
    <cellStyle name="Bilješka 32 4 2 3 4 2 2" xfId="38836"/>
    <cellStyle name="Bilješka 32 4 2 3 4 2 3" xfId="53332"/>
    <cellStyle name="Bilješka 32 4 2 3 4 3" xfId="26907"/>
    <cellStyle name="Bilješka 32 4 2 3 4 3 2" xfId="55661"/>
    <cellStyle name="Bilješka 32 4 2 3 4 4" xfId="38835"/>
    <cellStyle name="Bilješka 32 4 2 3 4 4 2" xfId="58842"/>
    <cellStyle name="Bilješka 32 4 2 3 4 5" xfId="48740"/>
    <cellStyle name="Bilješka 32 4 2 3 5" xfId="11904"/>
    <cellStyle name="Bilješka 32 4 2 3 5 2" xfId="19419"/>
    <cellStyle name="Bilješka 32 4 2 3 5 2 2" xfId="38838"/>
    <cellStyle name="Bilješka 32 4 2 3 5 3" xfId="27544"/>
    <cellStyle name="Bilješka 32 4 2 3 5 4" xfId="38837"/>
    <cellStyle name="Bilješka 32 4 2 3 5 5" xfId="50731"/>
    <cellStyle name="Bilješka 32 4 2 3 6" xfId="12798"/>
    <cellStyle name="Bilješka 32 4 2 3 6 2" xfId="20302"/>
    <cellStyle name="Bilješka 32 4 2 3 6 2 2" xfId="38840"/>
    <cellStyle name="Bilješka 32 4 2 3 6 3" xfId="28428"/>
    <cellStyle name="Bilješka 32 4 2 3 6 4" xfId="38839"/>
    <cellStyle name="Bilješka 32 4 2 3 6 5" xfId="56677"/>
    <cellStyle name="Bilješka 32 4 2 3 7" xfId="13586"/>
    <cellStyle name="Bilješka 32 4 2 3 7 2" xfId="21056"/>
    <cellStyle name="Bilješka 32 4 2 3 7 2 2" xfId="38842"/>
    <cellStyle name="Bilješka 32 4 2 3 7 3" xfId="29209"/>
    <cellStyle name="Bilješka 32 4 2 3 7 4" xfId="38841"/>
    <cellStyle name="Bilješka 32 4 2 3 8" xfId="14314"/>
    <cellStyle name="Bilješka 32 4 2 3 8 2" xfId="21726"/>
    <cellStyle name="Bilješka 32 4 2 3 8 2 2" xfId="38844"/>
    <cellStyle name="Bilješka 32 4 2 3 8 3" xfId="29926"/>
    <cellStyle name="Bilješka 32 4 2 3 8 4" xfId="38843"/>
    <cellStyle name="Bilješka 32 4 2 3 9" xfId="15380"/>
    <cellStyle name="Bilješka 32 4 2 3 9 2" xfId="30980"/>
    <cellStyle name="Bilješka 32 4 2 3 9 3" xfId="38845"/>
    <cellStyle name="Bilješka 32 4 2 3_Hotel Fortuna" xfId="50115"/>
    <cellStyle name="Bilješka 32 4 2 4" xfId="8955"/>
    <cellStyle name="Bilješka 32 4 2 4 2" xfId="16153"/>
    <cellStyle name="Bilješka 32 4 2 4 2 2" xfId="38847"/>
    <cellStyle name="Bilješka 32 4 2 4 2 2 2" xfId="55664"/>
    <cellStyle name="Bilješka 32 4 2 4 2 3" xfId="58845"/>
    <cellStyle name="Bilješka 32 4 2 4 2 4" xfId="53335"/>
    <cellStyle name="Bilješka 32 4 2 4 3" xfId="16933"/>
    <cellStyle name="Bilješka 32 4 2 4 3 2" xfId="38848"/>
    <cellStyle name="Bilješka 32 4 2 4 3 3" xfId="51916"/>
    <cellStyle name="Bilješka 32 4 2 4 4" xfId="24471"/>
    <cellStyle name="Bilješka 32 4 2 4 4 2" xfId="54242"/>
    <cellStyle name="Bilješka 32 4 2 4 5" xfId="38846"/>
    <cellStyle name="Bilješka 32 4 2 4 5 2" xfId="57432"/>
    <cellStyle name="Bilješka 32 4 2 4 6" xfId="48227"/>
    <cellStyle name="Bilješka 32 4 2 5" xfId="9604"/>
    <cellStyle name="Bilješka 32 4 2 5 2" xfId="17238"/>
    <cellStyle name="Bilješka 32 4 2 5 2 2" xfId="38850"/>
    <cellStyle name="Bilješka 32 4 2 5 2 3" xfId="53327"/>
    <cellStyle name="Bilješka 32 4 2 5 3" xfId="25365"/>
    <cellStyle name="Bilješka 32 4 2 5 3 2" xfId="55656"/>
    <cellStyle name="Bilješka 32 4 2 5 4" xfId="38849"/>
    <cellStyle name="Bilješka 32 4 2 5 4 2" xfId="58837"/>
    <cellStyle name="Bilješka 32 4 2 5 5" xfId="48969"/>
    <cellStyle name="Bilješka 32 4 2 6" xfId="10590"/>
    <cellStyle name="Bilješka 32 4 2 6 2" xfId="18130"/>
    <cellStyle name="Bilješka 32 4 2 6 2 2" xfId="38852"/>
    <cellStyle name="Bilješka 32 4 2 6 3" xfId="26247"/>
    <cellStyle name="Bilješka 32 4 2 6 4" xfId="38851"/>
    <cellStyle name="Bilješka 32 4 2 6 5" xfId="51422"/>
    <cellStyle name="Bilješka 32 4 2 7" xfId="11638"/>
    <cellStyle name="Bilješka 32 4 2 7 2" xfId="19153"/>
    <cellStyle name="Bilješka 32 4 2 7 2 2" xfId="38854"/>
    <cellStyle name="Bilješka 32 4 2 7 3" xfId="27281"/>
    <cellStyle name="Bilješka 32 4 2 7 4" xfId="38853"/>
    <cellStyle name="Bilješka 32 4 2 7 5" xfId="56282"/>
    <cellStyle name="Bilješka 32 4 2 8" xfId="12532"/>
    <cellStyle name="Bilješka 32 4 2 8 2" xfId="20036"/>
    <cellStyle name="Bilješka 32 4 2 8 2 2" xfId="38856"/>
    <cellStyle name="Bilješka 32 4 2 8 3" xfId="28165"/>
    <cellStyle name="Bilješka 32 4 2 8 4" xfId="38855"/>
    <cellStyle name="Bilješka 32 4 2 9" xfId="13178"/>
    <cellStyle name="Bilješka 32 4 2 9 2" xfId="20661"/>
    <cellStyle name="Bilješka 32 4 2 9 2 2" xfId="38858"/>
    <cellStyle name="Bilješka 32 4 2 9 3" xfId="28805"/>
    <cellStyle name="Bilješka 32 4 2 9 4" xfId="38857"/>
    <cellStyle name="Bilješka 32 4 2_Hotel Fortuna" xfId="50248"/>
    <cellStyle name="Bilješka 32 4 3" xfId="8167"/>
    <cellStyle name="Bilješka 32 4 3 10" xfId="23158"/>
    <cellStyle name="Bilješka 32 4 3 11" xfId="22374"/>
    <cellStyle name="Bilješka 32 4 3 12" xfId="38859"/>
    <cellStyle name="Bilješka 32 4 3 13" xfId="46964"/>
    <cellStyle name="Bilješka 32 4 3 14" xfId="59859"/>
    <cellStyle name="Bilješka 32 4 3 2" xfId="9345"/>
    <cellStyle name="Bilješka 32 4 3 2 2" xfId="16261"/>
    <cellStyle name="Bilješka 32 4 3 2 2 2" xfId="38861"/>
    <cellStyle name="Bilješka 32 4 3 2 2 2 2" xfId="55666"/>
    <cellStyle name="Bilješka 32 4 3 2 2 3" xfId="58847"/>
    <cellStyle name="Bilješka 32 4 3 2 2 4" xfId="53337"/>
    <cellStyle name="Bilješka 32 4 3 2 3" xfId="23778"/>
    <cellStyle name="Bilješka 32 4 3 2 3 2" xfId="52024"/>
    <cellStyle name="Bilješka 32 4 3 2 4" xfId="24579"/>
    <cellStyle name="Bilješka 32 4 3 2 4 2" xfId="54350"/>
    <cellStyle name="Bilješka 32 4 3 2 5" xfId="38860"/>
    <cellStyle name="Bilješka 32 4 3 2 5 2" xfId="57540"/>
    <cellStyle name="Bilješka 32 4 3 2 6" xfId="60156"/>
    <cellStyle name="Bilješka 32 4 3 3" xfId="8598"/>
    <cellStyle name="Bilješka 32 4 3 3 2" xfId="15654"/>
    <cellStyle name="Bilješka 32 4 3 3 2 2" xfId="38863"/>
    <cellStyle name="Bilješka 32 4 3 3 2 3" xfId="53336"/>
    <cellStyle name="Bilješka 32 4 3 3 3" xfId="25183"/>
    <cellStyle name="Bilješka 32 4 3 3 3 2" xfId="55665"/>
    <cellStyle name="Bilješka 32 4 3 3 4" xfId="38862"/>
    <cellStyle name="Bilješka 32 4 3 3 4 2" xfId="58846"/>
    <cellStyle name="Bilješka 32 4 3 4" xfId="10816"/>
    <cellStyle name="Bilješka 32 4 3 4 2" xfId="18351"/>
    <cellStyle name="Bilješka 32 4 3 4 2 2" xfId="38865"/>
    <cellStyle name="Bilješka 32 4 3 4 3" xfId="26469"/>
    <cellStyle name="Bilješka 32 4 3 4 4" xfId="38864"/>
    <cellStyle name="Bilješka 32 4 3 4 5" xfId="48398"/>
    <cellStyle name="Bilješka 32 4 3 5" xfId="12028"/>
    <cellStyle name="Bilješka 32 4 3 5 2" xfId="19543"/>
    <cellStyle name="Bilješka 32 4 3 5 2 2" xfId="38867"/>
    <cellStyle name="Bilješka 32 4 3 5 3" xfId="27667"/>
    <cellStyle name="Bilješka 32 4 3 5 4" xfId="38866"/>
    <cellStyle name="Bilješka 32 4 3 5 5" xfId="49078"/>
    <cellStyle name="Bilješka 32 4 3 6" xfId="12922"/>
    <cellStyle name="Bilješka 32 4 3 6 2" xfId="20426"/>
    <cellStyle name="Bilješka 32 4 3 6 2 2" xfId="38869"/>
    <cellStyle name="Bilješka 32 4 3 6 3" xfId="28551"/>
    <cellStyle name="Bilješka 32 4 3 6 4" xfId="38868"/>
    <cellStyle name="Bilješka 32 4 3 6 5" xfId="50913"/>
    <cellStyle name="Bilješka 32 4 3 7" xfId="8524"/>
    <cellStyle name="Bilješka 32 4 3 7 2" xfId="17104"/>
    <cellStyle name="Bilješka 32 4 3 7 2 2" xfId="38871"/>
    <cellStyle name="Bilješka 32 4 3 7 3" xfId="25112"/>
    <cellStyle name="Bilješka 32 4 3 7 4" xfId="38870"/>
    <cellStyle name="Bilješka 32 4 3 7 5" xfId="56801"/>
    <cellStyle name="Bilješka 32 4 3 8" xfId="14319"/>
    <cellStyle name="Bilješka 32 4 3 8 2" xfId="21731"/>
    <cellStyle name="Bilješka 32 4 3 8 2 2" xfId="38873"/>
    <cellStyle name="Bilješka 32 4 3 8 3" xfId="29931"/>
    <cellStyle name="Bilješka 32 4 3 8 4" xfId="38872"/>
    <cellStyle name="Bilješka 32 4 3 9" xfId="15285"/>
    <cellStyle name="Bilješka 32 4 3 9 2" xfId="30886"/>
    <cellStyle name="Bilješka 32 4 3 9 3" xfId="38874"/>
    <cellStyle name="Bilješka 32 4 3_Hotel Fortuna" xfId="50104"/>
    <cellStyle name="Bilješka 32 4 4" xfId="8765"/>
    <cellStyle name="Bilješka 32 4 4 2" xfId="15773"/>
    <cellStyle name="Bilješka 32 4 4 2 2" xfId="38876"/>
    <cellStyle name="Bilješka 32 4 4 2 2 2" xfId="55667"/>
    <cellStyle name="Bilješka 32 4 4 2 3" xfId="58848"/>
    <cellStyle name="Bilješka 32 4 4 2 4" xfId="53338"/>
    <cellStyle name="Bilješka 32 4 4 3" xfId="16649"/>
    <cellStyle name="Bilješka 32 4 4 3 2" xfId="38877"/>
    <cellStyle name="Bilješka 32 4 4 3 3" xfId="51536"/>
    <cellStyle name="Bilješka 32 4 4 4" xfId="24091"/>
    <cellStyle name="Bilješka 32 4 4 4 2" xfId="50704"/>
    <cellStyle name="Bilješka 32 4 4 5" xfId="38875"/>
    <cellStyle name="Bilješka 32 4 4 5 2" xfId="57052"/>
    <cellStyle name="Bilješka 32 4 4 6" xfId="47733"/>
    <cellStyle name="Bilješka 32 4 5" xfId="10031"/>
    <cellStyle name="Bilješka 32 4 5 2" xfId="17618"/>
    <cellStyle name="Bilješka 32 4 5 2 2" xfId="38879"/>
    <cellStyle name="Bilješka 32 4 5 2 3" xfId="53326"/>
    <cellStyle name="Bilješka 32 4 5 3" xfId="25740"/>
    <cellStyle name="Bilješka 32 4 5 3 2" xfId="55655"/>
    <cellStyle name="Bilješka 32 4 5 4" xfId="38878"/>
    <cellStyle name="Bilješka 32 4 5 4 2" xfId="58836"/>
    <cellStyle name="Bilješka 32 4 5 5" xfId="48588"/>
    <cellStyle name="Bilješka 32 4 6" xfId="8548"/>
    <cellStyle name="Bilješka 32 4 6 2" xfId="15677"/>
    <cellStyle name="Bilješka 32 4 6 2 2" xfId="38881"/>
    <cellStyle name="Bilješka 32 4 6 3" xfId="25136"/>
    <cellStyle name="Bilješka 32 4 6 4" xfId="38880"/>
    <cellStyle name="Bilješka 32 4 6 5" xfId="51441"/>
    <cellStyle name="Bilješka 32 4 7" xfId="11449"/>
    <cellStyle name="Bilješka 32 4 7 2" xfId="18964"/>
    <cellStyle name="Bilješka 32 4 7 2 2" xfId="38883"/>
    <cellStyle name="Bilješka 32 4 7 3" xfId="27095"/>
    <cellStyle name="Bilješka 32 4 7 4" xfId="38882"/>
    <cellStyle name="Bilješka 32 4 7 5" xfId="56462"/>
    <cellStyle name="Bilješka 32 4 8" xfId="12342"/>
    <cellStyle name="Bilješka 32 4 8 2" xfId="19847"/>
    <cellStyle name="Bilješka 32 4 8 2 2" xfId="38885"/>
    <cellStyle name="Bilješka 32 4 8 3" xfId="27978"/>
    <cellStyle name="Bilješka 32 4 8 4" xfId="38884"/>
    <cellStyle name="Bilješka 32 4 9" xfId="13602"/>
    <cellStyle name="Bilješka 32 4 9 2" xfId="21072"/>
    <cellStyle name="Bilješka 32 4 9 2 2" xfId="38887"/>
    <cellStyle name="Bilješka 32 4 9 3" xfId="29225"/>
    <cellStyle name="Bilješka 32 4 9 4" xfId="38886"/>
    <cellStyle name="Bilješka 32 4_Hotel Fortuna" xfId="49587"/>
    <cellStyle name="Bilješka 32 5" xfId="8386"/>
    <cellStyle name="Bilješka 32 5 2" xfId="16949"/>
    <cellStyle name="Bilješka 32 5 2 2" xfId="38889"/>
    <cellStyle name="Bilješka 32 5 2 3" xfId="53294"/>
    <cellStyle name="Bilješka 32 5 3" xfId="24977"/>
    <cellStyle name="Bilješka 32 5 3 2" xfId="55623"/>
    <cellStyle name="Bilješka 32 5 4" xfId="38888"/>
    <cellStyle name="Bilješka 32 5 4 2" xfId="58804"/>
    <cellStyle name="Bilješka 32 5 5" xfId="47484"/>
    <cellStyle name="Bilješka 32 6" xfId="8425"/>
    <cellStyle name="Bilješka 32 6 2" xfId="15631"/>
    <cellStyle name="Bilješka 32 6 2 2" xfId="38891"/>
    <cellStyle name="Bilješka 32 6 3" xfId="25015"/>
    <cellStyle name="Bilješka 32 6 4" xfId="38890"/>
    <cellStyle name="Bilješka 32 6 5" xfId="48451"/>
    <cellStyle name="Bilješka 32 7" xfId="8483"/>
    <cellStyle name="Bilješka 32 7 2" xfId="16960"/>
    <cellStyle name="Bilješka 32 7 2 2" xfId="38893"/>
    <cellStyle name="Bilješka 32 7 3" xfId="25072"/>
    <cellStyle name="Bilješka 32 7 4" xfId="38892"/>
    <cellStyle name="Bilješka 32 7 5" xfId="50590"/>
    <cellStyle name="Bilješka 32 8" xfId="8668"/>
    <cellStyle name="Bilješka 32 8 2" xfId="15628"/>
    <cellStyle name="Bilješka 32 8 2 2" xfId="38895"/>
    <cellStyle name="Bilješka 32 8 3" xfId="25253"/>
    <cellStyle name="Bilješka 32 8 4" xfId="38894"/>
    <cellStyle name="Bilješka 32 8 5" xfId="50703"/>
    <cellStyle name="Bilješka 32 9" xfId="8561"/>
    <cellStyle name="Bilješka 32 9 2" xfId="16952"/>
    <cellStyle name="Bilješka 32 9 2 2" xfId="38897"/>
    <cellStyle name="Bilješka 32 9 3" xfId="25149"/>
    <cellStyle name="Bilješka 32 9 4" xfId="38896"/>
    <cellStyle name="Bilješka 32_Hotel Fortuna" xfId="50011"/>
    <cellStyle name="Bilješka 33" xfId="2421"/>
    <cellStyle name="Bilješka 33 10" xfId="10879"/>
    <cellStyle name="Bilješka 33 10 2" xfId="18411"/>
    <cellStyle name="Bilješka 33 10 2 2" xfId="38900"/>
    <cellStyle name="Bilješka 33 10 3" xfId="26530"/>
    <cellStyle name="Bilješka 33 10 4" xfId="38899"/>
    <cellStyle name="Bilješka 33 11" xfId="12234"/>
    <cellStyle name="Bilješka 33 11 2" xfId="19748"/>
    <cellStyle name="Bilješka 33 11 2 2" xfId="38902"/>
    <cellStyle name="Bilješka 33 11 3" xfId="27871"/>
    <cellStyle name="Bilješka 33 11 4" xfId="38901"/>
    <cellStyle name="Bilješka 33 12" xfId="14200"/>
    <cellStyle name="Bilješka 33 12 2" xfId="29814"/>
    <cellStyle name="Bilješka 33 12 3" xfId="38903"/>
    <cellStyle name="Bilješka 33 13" xfId="22253"/>
    <cellStyle name="Bilješka 33 13 2" xfId="38904"/>
    <cellStyle name="Bilješka 33 14" xfId="38898"/>
    <cellStyle name="Bilješka 33 15" xfId="45941"/>
    <cellStyle name="Bilješka 33 16" xfId="59392"/>
    <cellStyle name="Bilješka 33 17" xfId="6930"/>
    <cellStyle name="Bilješka 33 2" xfId="7467"/>
    <cellStyle name="Bilješka 33 2 10" xfId="12218"/>
    <cellStyle name="Bilješka 33 2 10 2" xfId="19733"/>
    <cellStyle name="Bilješka 33 2 10 2 2" xfId="38907"/>
    <cellStyle name="Bilješka 33 2 10 3" xfId="27855"/>
    <cellStyle name="Bilješka 33 2 10 4" xfId="38906"/>
    <cellStyle name="Bilješka 33 2 11" xfId="13936"/>
    <cellStyle name="Bilješka 33 2 11 2" xfId="21396"/>
    <cellStyle name="Bilješka 33 2 11 2 2" xfId="38909"/>
    <cellStyle name="Bilješka 33 2 11 3" xfId="29554"/>
    <cellStyle name="Bilješka 33 2 11 4" xfId="38908"/>
    <cellStyle name="Bilješka 33 2 12" xfId="14149"/>
    <cellStyle name="Bilješka 33 2 12 2" xfId="21573"/>
    <cellStyle name="Bilješka 33 2 12 2 2" xfId="38911"/>
    <cellStyle name="Bilješka 33 2 12 3" xfId="29764"/>
    <cellStyle name="Bilješka 33 2 12 4" xfId="38910"/>
    <cellStyle name="Bilješka 33 2 13" xfId="15166"/>
    <cellStyle name="Bilješka 33 2 13 2" xfId="30768"/>
    <cellStyle name="Bilješka 33 2 13 3" xfId="38912"/>
    <cellStyle name="Bilješka 33 2 14" xfId="23803"/>
    <cellStyle name="Bilješka 33 2 15" xfId="38905"/>
    <cellStyle name="Bilješka 33 2 16" xfId="59427"/>
    <cellStyle name="Bilješka 33 2 2" xfId="7653"/>
    <cellStyle name="Bilješka 33 2 2 10" xfId="15226"/>
    <cellStyle name="Bilješka 33 2 2 10 2" xfId="30827"/>
    <cellStyle name="Bilješka 33 2 2 10 3" xfId="38914"/>
    <cellStyle name="Bilješka 33 2 2 11" xfId="22978"/>
    <cellStyle name="Bilješka 33 2 2 12" xfId="38913"/>
    <cellStyle name="Bilješka 33 2 2 13" xfId="46741"/>
    <cellStyle name="Bilješka 33 2 2 14" xfId="59531"/>
    <cellStyle name="Bilješka 33 2 2 2" xfId="7814"/>
    <cellStyle name="Bilješka 33 2 2 2 10" xfId="22228"/>
    <cellStyle name="Bilješka 33 2 2 2 11" xfId="22619"/>
    <cellStyle name="Bilješka 33 2 2 2 12" xfId="38915"/>
    <cellStyle name="Bilješka 33 2 2 2 13" xfId="46560"/>
    <cellStyle name="Bilješka 33 2 2 2 14" xfId="59648"/>
    <cellStyle name="Bilješka 33 2 2 2 2" xfId="8992"/>
    <cellStyle name="Bilješka 33 2 2 2 2 2" xfId="15841"/>
    <cellStyle name="Bilješka 33 2 2 2 2 2 2" xfId="38917"/>
    <cellStyle name="Bilješka 33 2 2 2 2 2 2 2" xfId="55672"/>
    <cellStyle name="Bilješka 33 2 2 2 2 2 3" xfId="58853"/>
    <cellStyle name="Bilješka 33 2 2 2 2 2 4" xfId="53343"/>
    <cellStyle name="Bilješka 33 2 2 2 2 3" xfId="23432"/>
    <cellStyle name="Bilješka 33 2 2 2 2 3 2" xfId="51604"/>
    <cellStyle name="Bilješka 33 2 2 2 2 4" xfId="24159"/>
    <cellStyle name="Bilješka 33 2 2 2 2 4 2" xfId="53930"/>
    <cellStyle name="Bilješka 33 2 2 2 2 5" xfId="38916"/>
    <cellStyle name="Bilješka 33 2 2 2 2 5 2" xfId="57120"/>
    <cellStyle name="Bilješka 33 2 2 2 2 6" xfId="60020"/>
    <cellStyle name="Bilješka 33 2 2 2 3" xfId="10048"/>
    <cellStyle name="Bilješka 33 2 2 2 3 2" xfId="17633"/>
    <cellStyle name="Bilješka 33 2 2 2 3 2 2" xfId="38919"/>
    <cellStyle name="Bilješka 33 2 2 2 3 2 3" xfId="53342"/>
    <cellStyle name="Bilješka 33 2 2 2 3 3" xfId="25755"/>
    <cellStyle name="Bilješka 33 2 2 2 3 3 2" xfId="55671"/>
    <cellStyle name="Bilješka 33 2 2 2 3 4" xfId="38918"/>
    <cellStyle name="Bilješka 33 2 2 2 3 4 2" xfId="58852"/>
    <cellStyle name="Bilješka 33 2 2 2 4" xfId="11278"/>
    <cellStyle name="Bilješka 33 2 2 2 4 2" xfId="18802"/>
    <cellStyle name="Bilješka 33 2 2 2 4 2 2" xfId="38921"/>
    <cellStyle name="Bilješka 33 2 2 2 4 3" xfId="26926"/>
    <cellStyle name="Bilješka 33 2 2 2 4 4" xfId="38920"/>
    <cellStyle name="Bilješka 33 2 2 2 4 5" xfId="48235"/>
    <cellStyle name="Bilješka 33 2 2 2 5" xfId="11675"/>
    <cellStyle name="Bilješka 33 2 2 2 5 2" xfId="19190"/>
    <cellStyle name="Bilješka 33 2 2 2 5 2 2" xfId="38923"/>
    <cellStyle name="Bilješka 33 2 2 2 5 3" xfId="27317"/>
    <cellStyle name="Bilješka 33 2 2 2 5 4" xfId="38922"/>
    <cellStyle name="Bilješka 33 2 2 2 5 5" xfId="48656"/>
    <cellStyle name="Bilješka 33 2 2 2 6" xfId="12569"/>
    <cellStyle name="Bilješka 33 2 2 2 6 2" xfId="20073"/>
    <cellStyle name="Bilješka 33 2 2 2 6 2 2" xfId="38925"/>
    <cellStyle name="Bilješka 33 2 2 2 6 3" xfId="28201"/>
    <cellStyle name="Bilješka 33 2 2 2 6 4" xfId="38924"/>
    <cellStyle name="Bilješka 33 2 2 2 6 5" xfId="51000"/>
    <cellStyle name="Bilješka 33 2 2 2 7" xfId="13619"/>
    <cellStyle name="Bilješka 33 2 2 2 7 2" xfId="21088"/>
    <cellStyle name="Bilješka 33 2 2 2 7 2 2" xfId="38927"/>
    <cellStyle name="Bilješka 33 2 2 2 7 3" xfId="29242"/>
    <cellStyle name="Bilješka 33 2 2 2 7 4" xfId="38926"/>
    <cellStyle name="Bilješka 33 2 2 2 7 5" xfId="56244"/>
    <cellStyle name="Bilješka 33 2 2 2 8" xfId="14724"/>
    <cellStyle name="Bilješka 33 2 2 2 8 2" xfId="22091"/>
    <cellStyle name="Bilješka 33 2 2 2 8 2 2" xfId="38929"/>
    <cellStyle name="Bilješka 33 2 2 2 8 3" xfId="30330"/>
    <cellStyle name="Bilješka 33 2 2 2 8 4" xfId="38928"/>
    <cellStyle name="Bilješka 33 2 2 2 9" xfId="14843"/>
    <cellStyle name="Bilješka 33 2 2 2 9 2" xfId="30449"/>
    <cellStyle name="Bilješka 33 2 2 2 9 3" xfId="38930"/>
    <cellStyle name="Bilješka 33 2 2 2_Hotel Fortuna" xfId="49550"/>
    <cellStyle name="Bilješka 33 2 2 3" xfId="8830"/>
    <cellStyle name="Bilješka 33 2 2 3 2" xfId="16031"/>
    <cellStyle name="Bilješka 33 2 2 3 2 2" xfId="38932"/>
    <cellStyle name="Bilješka 33 2 2 3 2 2 2" xfId="55673"/>
    <cellStyle name="Bilješka 33 2 2 3 2 3" xfId="58854"/>
    <cellStyle name="Bilješka 33 2 2 3 2 4" xfId="53344"/>
    <cellStyle name="Bilješka 33 2 2 3 3" xfId="16813"/>
    <cellStyle name="Bilješka 33 2 2 3 3 2" xfId="38933"/>
    <cellStyle name="Bilješka 33 2 2 3 3 3" xfId="51794"/>
    <cellStyle name="Bilješka 33 2 2 3 4" xfId="24349"/>
    <cellStyle name="Bilješka 33 2 2 3 4 2" xfId="54120"/>
    <cellStyle name="Bilješka 33 2 2 3 5" xfId="38931"/>
    <cellStyle name="Bilješka 33 2 2 3 5 2" xfId="57310"/>
    <cellStyle name="Bilješka 33 2 2 3 6" xfId="47900"/>
    <cellStyle name="Bilješka 33 2 2 4" xfId="9980"/>
    <cellStyle name="Bilješka 33 2 2 4 2" xfId="17572"/>
    <cellStyle name="Bilješka 33 2 2 4 2 2" xfId="38935"/>
    <cellStyle name="Bilješka 33 2 2 4 2 3" xfId="53341"/>
    <cellStyle name="Bilješka 33 2 2 4 3" xfId="25694"/>
    <cellStyle name="Bilješka 33 2 2 4 3 2" xfId="55670"/>
    <cellStyle name="Bilješka 33 2 2 4 4" xfId="38934"/>
    <cellStyle name="Bilješka 33 2 2 4 4 2" xfId="58851"/>
    <cellStyle name="Bilješka 33 2 2 4 5" xfId="48847"/>
    <cellStyle name="Bilješka 33 2 2 5" xfId="11302"/>
    <cellStyle name="Bilješka 33 2 2 5 2" xfId="18826"/>
    <cellStyle name="Bilješka 33 2 2 5 2 2" xfId="38937"/>
    <cellStyle name="Bilješka 33 2 2 5 3" xfId="26950"/>
    <cellStyle name="Bilješka 33 2 2 5 4" xfId="38936"/>
    <cellStyle name="Bilješka 33 2 2 5 5" xfId="52315"/>
    <cellStyle name="Bilješka 33 2 2 6" xfId="11514"/>
    <cellStyle name="Bilješka 33 2 2 6 2" xfId="19029"/>
    <cellStyle name="Bilješka 33 2 2 6 2 2" xfId="38939"/>
    <cellStyle name="Bilješka 33 2 2 6 3" xfId="27159"/>
    <cellStyle name="Bilješka 33 2 2 6 4" xfId="38938"/>
    <cellStyle name="Bilješka 33 2 2 6 5" xfId="56402"/>
    <cellStyle name="Bilješka 33 2 2 7" xfId="12407"/>
    <cellStyle name="Bilješka 33 2 2 7 2" xfId="19912"/>
    <cellStyle name="Bilješka 33 2 2 7 2 2" xfId="38941"/>
    <cellStyle name="Bilješka 33 2 2 7 3" xfId="28042"/>
    <cellStyle name="Bilješka 33 2 2 7 4" xfId="38940"/>
    <cellStyle name="Bilješka 33 2 2 8" xfId="13551"/>
    <cellStyle name="Bilješka 33 2 2 8 2" xfId="21022"/>
    <cellStyle name="Bilješka 33 2 2 8 2 2" xfId="38943"/>
    <cellStyle name="Bilješka 33 2 2 8 3" xfId="29174"/>
    <cellStyle name="Bilješka 33 2 2 8 4" xfId="38942"/>
    <cellStyle name="Bilješka 33 2 2 9" xfId="13985"/>
    <cellStyle name="Bilješka 33 2 2 9 2" xfId="21444"/>
    <cellStyle name="Bilješka 33 2 2 9 2 2" xfId="38945"/>
    <cellStyle name="Bilješka 33 2 2 9 3" xfId="29602"/>
    <cellStyle name="Bilješka 33 2 2 9 4" xfId="38944"/>
    <cellStyle name="Bilješka 33 2 2_Hotel Fortuna" xfId="49918"/>
    <cellStyle name="Bilješka 33 2 3" xfId="7622"/>
    <cellStyle name="Bilješka 33 2 3 10" xfId="14404"/>
    <cellStyle name="Bilješka 33 2 3 10 2" xfId="21809"/>
    <cellStyle name="Bilješka 33 2 3 10 2 2" xfId="38948"/>
    <cellStyle name="Bilješka 33 2 3 10 3" xfId="30014"/>
    <cellStyle name="Bilješka 33 2 3 10 4" xfId="38947"/>
    <cellStyle name="Bilješka 33 2 3 11" xfId="14908"/>
    <cellStyle name="Bilješka 33 2 3 11 2" xfId="30514"/>
    <cellStyle name="Bilješka 33 2 3 11 3" xfId="38949"/>
    <cellStyle name="Bilješka 33 2 3 12" xfId="23875"/>
    <cellStyle name="Bilješka 33 2 3 13" xfId="38946"/>
    <cellStyle name="Bilješka 33 2 3 14" xfId="46710"/>
    <cellStyle name="Bilješka 33 2 3 15" xfId="59511"/>
    <cellStyle name="Bilješka 33 2 3 2" xfId="7927"/>
    <cellStyle name="Bilješka 33 2 3 2 10" xfId="14892"/>
    <cellStyle name="Bilješka 33 2 3 2 10 2" xfId="30498"/>
    <cellStyle name="Bilješka 33 2 3 2 10 3" xfId="38951"/>
    <cellStyle name="Bilješka 33 2 3 2 11" xfId="22630"/>
    <cellStyle name="Bilješka 33 2 3 2 12" xfId="38950"/>
    <cellStyle name="Bilješka 33 2 3 2 13" xfId="47033"/>
    <cellStyle name="Bilješka 33 2 3 2 14" xfId="59722"/>
    <cellStyle name="Bilješka 33 2 3 2 2" xfId="8211"/>
    <cellStyle name="Bilješka 33 2 3 2 2 10" xfId="22437"/>
    <cellStyle name="Bilješka 33 2 3 2 2 11" xfId="23874"/>
    <cellStyle name="Bilješka 33 2 3 2 2 12" xfId="38952"/>
    <cellStyle name="Bilješka 33 2 3 2 2 13" xfId="47004"/>
    <cellStyle name="Bilješka 33 2 3 2 2 14" xfId="59878"/>
    <cellStyle name="Bilješka 33 2 3 2 2 2" xfId="9389"/>
    <cellStyle name="Bilješka 33 2 3 2 2 2 2" xfId="16304"/>
    <cellStyle name="Bilješka 33 2 3 2 2 2 2 2" xfId="38954"/>
    <cellStyle name="Bilješka 33 2 3 2 2 2 2 2 2" xfId="55677"/>
    <cellStyle name="Bilješka 33 2 3 2 2 2 2 3" xfId="58858"/>
    <cellStyle name="Bilješka 33 2 3 2 2 2 2 4" xfId="53348"/>
    <cellStyle name="Bilješka 33 2 3 2 2 2 3" xfId="22655"/>
    <cellStyle name="Bilješka 33 2 3 2 2 2 3 2" xfId="52067"/>
    <cellStyle name="Bilješka 33 2 3 2 2 2 4" xfId="24622"/>
    <cellStyle name="Bilješka 33 2 3 2 2 2 4 2" xfId="54393"/>
    <cellStyle name="Bilješka 33 2 3 2 2 2 5" xfId="38953"/>
    <cellStyle name="Bilješka 33 2 3 2 2 2 5 2" xfId="57583"/>
    <cellStyle name="Bilješka 33 2 3 2 2 2 6" xfId="60187"/>
    <cellStyle name="Bilješka 33 2 3 2 2 3" xfId="8617"/>
    <cellStyle name="Bilješka 33 2 3 2 2 3 2" xfId="16966"/>
    <cellStyle name="Bilješka 33 2 3 2 2 3 2 2" xfId="38956"/>
    <cellStyle name="Bilješka 33 2 3 2 2 3 2 3" xfId="53347"/>
    <cellStyle name="Bilješka 33 2 3 2 2 3 3" xfId="25202"/>
    <cellStyle name="Bilješka 33 2 3 2 2 3 3 2" xfId="55676"/>
    <cellStyle name="Bilješka 33 2 3 2 2 3 4" xfId="38955"/>
    <cellStyle name="Bilješka 33 2 3 2 2 3 4 2" xfId="58857"/>
    <cellStyle name="Bilješka 33 2 3 2 2 4" xfId="11191"/>
    <cellStyle name="Bilješka 33 2 3 2 2 4 2" xfId="18718"/>
    <cellStyle name="Bilješka 33 2 3 2 2 4 2 2" xfId="38958"/>
    <cellStyle name="Bilješka 33 2 3 2 2 4 3" xfId="26840"/>
    <cellStyle name="Bilješka 33 2 3 2 2 4 4" xfId="38957"/>
    <cellStyle name="Bilješka 33 2 3 2 2 4 5" xfId="48086"/>
    <cellStyle name="Bilješka 33 2 3 2 2 5" xfId="12072"/>
    <cellStyle name="Bilješka 33 2 3 2 2 5 2" xfId="19587"/>
    <cellStyle name="Bilješka 33 2 3 2 2 5 2 2" xfId="38960"/>
    <cellStyle name="Bilješka 33 2 3 2 2 5 3" xfId="27710"/>
    <cellStyle name="Bilješka 33 2 3 2 2 5 4" xfId="38959"/>
    <cellStyle name="Bilješka 33 2 3 2 2 5 5" xfId="49122"/>
    <cellStyle name="Bilješka 33 2 3 2 2 6" xfId="12966"/>
    <cellStyle name="Bilješka 33 2 3 2 2 6 2" xfId="20470"/>
    <cellStyle name="Bilješka 33 2 3 2 2 6 2 2" xfId="38962"/>
    <cellStyle name="Bilješka 33 2 3 2 2 6 3" xfId="28594"/>
    <cellStyle name="Bilješka 33 2 3 2 2 6 4" xfId="38961"/>
    <cellStyle name="Bilješka 33 2 3 2 2 6 5" xfId="50477"/>
    <cellStyle name="Bilješka 33 2 3 2 2 7" xfId="11416"/>
    <cellStyle name="Bilješka 33 2 3 2 2 7 2" xfId="18931"/>
    <cellStyle name="Bilješka 33 2 3 2 2 7 2 2" xfId="38964"/>
    <cellStyle name="Bilješka 33 2 3 2 2 7 3" xfId="27062"/>
    <cellStyle name="Bilješka 33 2 3 2 2 7 4" xfId="38963"/>
    <cellStyle name="Bilješka 33 2 3 2 2 7 5" xfId="56845"/>
    <cellStyle name="Bilješka 33 2 3 2 2 8" xfId="14675"/>
    <cellStyle name="Bilješka 33 2 3 2 2 8 2" xfId="22049"/>
    <cellStyle name="Bilješka 33 2 3 2 2 8 2 2" xfId="38966"/>
    <cellStyle name="Bilješka 33 2 3 2 2 8 3" xfId="30282"/>
    <cellStyle name="Bilješka 33 2 3 2 2 8 4" xfId="38965"/>
    <cellStyle name="Bilješka 33 2 3 2 2 9" xfId="15074"/>
    <cellStyle name="Bilješka 33 2 3 2 2 9 2" xfId="30678"/>
    <cellStyle name="Bilješka 33 2 3 2 2 9 3" xfId="38967"/>
    <cellStyle name="Bilješka 33 2 3 2 2_Hotel Fortuna" xfId="50292"/>
    <cellStyle name="Bilješka 33 2 3 2 3" xfId="9105"/>
    <cellStyle name="Bilješka 33 2 3 2 3 2" xfId="16335"/>
    <cellStyle name="Bilješka 33 2 3 2 3 2 2" xfId="38969"/>
    <cellStyle name="Bilješka 33 2 3 2 3 2 2 2" xfId="55678"/>
    <cellStyle name="Bilješka 33 2 3 2 3 2 3" xfId="58859"/>
    <cellStyle name="Bilješka 33 2 3 2 3 2 4" xfId="53349"/>
    <cellStyle name="Bilješka 33 2 3 2 3 3" xfId="16969"/>
    <cellStyle name="Bilješka 33 2 3 2 3 3 2" xfId="38970"/>
    <cellStyle name="Bilješka 33 2 3 2 3 3 3" xfId="52098"/>
    <cellStyle name="Bilješka 33 2 3 2 3 4" xfId="24653"/>
    <cellStyle name="Bilješka 33 2 3 2 3 4 2" xfId="54424"/>
    <cellStyle name="Bilješka 33 2 3 2 3 5" xfId="38968"/>
    <cellStyle name="Bilješka 33 2 3 2 3 5 2" xfId="57614"/>
    <cellStyle name="Bilješka 33 2 3 2 3 6" xfId="48199"/>
    <cellStyle name="Bilješka 33 2 3 2 4" xfId="10040"/>
    <cellStyle name="Bilješka 33 2 3 2 4 2" xfId="17626"/>
    <cellStyle name="Bilješka 33 2 3 2 4 2 2" xfId="38972"/>
    <cellStyle name="Bilješka 33 2 3 2 4 2 3" xfId="53346"/>
    <cellStyle name="Bilješka 33 2 3 2 4 3" xfId="25748"/>
    <cellStyle name="Bilješka 33 2 3 2 4 3 2" xfId="55675"/>
    <cellStyle name="Bilješka 33 2 3 2 4 4" xfId="38971"/>
    <cellStyle name="Bilješka 33 2 3 2 4 4 2" xfId="58856"/>
    <cellStyle name="Bilješka 33 2 3 2 4 5" xfId="49153"/>
    <cellStyle name="Bilješka 33 2 3 2 5" xfId="11009"/>
    <cellStyle name="Bilješka 33 2 3 2 5 2" xfId="18540"/>
    <cellStyle name="Bilješka 33 2 3 2 5 2 2" xfId="38974"/>
    <cellStyle name="Bilješka 33 2 3 2 5 3" xfId="26658"/>
    <cellStyle name="Bilješka 33 2 3 2 5 4" xfId="38973"/>
    <cellStyle name="Bilješka 33 2 3 2 5 5" xfId="51436"/>
    <cellStyle name="Bilješka 33 2 3 2 6" xfId="11788"/>
    <cellStyle name="Bilješka 33 2 3 2 6 2" xfId="19303"/>
    <cellStyle name="Bilješka 33 2 3 2 6 2 2" xfId="38976"/>
    <cellStyle name="Bilješka 33 2 3 2 6 3" xfId="27429"/>
    <cellStyle name="Bilješka 33 2 3 2 6 4" xfId="38975"/>
    <cellStyle name="Bilješka 33 2 3 2 6 5" xfId="56561"/>
    <cellStyle name="Bilješka 33 2 3 2 7" xfId="12682"/>
    <cellStyle name="Bilješka 33 2 3 2 7 2" xfId="20186"/>
    <cellStyle name="Bilješka 33 2 3 2 7 2 2" xfId="38978"/>
    <cellStyle name="Bilješka 33 2 3 2 7 3" xfId="28313"/>
    <cellStyle name="Bilješka 33 2 3 2 7 4" xfId="38977"/>
    <cellStyle name="Bilješka 33 2 3 2 8" xfId="13611"/>
    <cellStyle name="Bilješka 33 2 3 2 8 2" xfId="21081"/>
    <cellStyle name="Bilješka 33 2 3 2 8 2 2" xfId="38980"/>
    <cellStyle name="Bilješka 33 2 3 2 8 3" xfId="29234"/>
    <cellStyle name="Bilješka 33 2 3 2 8 4" xfId="38979"/>
    <cellStyle name="Bilješka 33 2 3 2 9" xfId="14755"/>
    <cellStyle name="Bilješka 33 2 3 2 9 2" xfId="22114"/>
    <cellStyle name="Bilješka 33 2 3 2 9 2 2" xfId="38982"/>
    <cellStyle name="Bilješka 33 2 3 2 9 3" xfId="30361"/>
    <cellStyle name="Bilješka 33 2 3 2 9 4" xfId="38981"/>
    <cellStyle name="Bilješka 33 2 3 2_Hotel Fortuna" xfId="50340"/>
    <cellStyle name="Bilješka 33 2 3 3" xfId="8116"/>
    <cellStyle name="Bilješka 33 2 3 3 10" xfId="23795"/>
    <cellStyle name="Bilješka 33 2 3 3 11" xfId="23522"/>
    <cellStyle name="Bilješka 33 2 3 3 12" xfId="38983"/>
    <cellStyle name="Bilješka 33 2 3 3 13" xfId="46915"/>
    <cellStyle name="Bilješka 33 2 3 3 2" xfId="9294"/>
    <cellStyle name="Bilješka 33 2 3 3 2 2" xfId="16556"/>
    <cellStyle name="Bilješka 33 2 3 3 2 2 2" xfId="38985"/>
    <cellStyle name="Bilješka 33 2 3 3 2 2 2 2" xfId="53351"/>
    <cellStyle name="Bilješka 33 2 3 3 2 2 3" xfId="55680"/>
    <cellStyle name="Bilješka 33 2 3 3 2 2 4" xfId="58861"/>
    <cellStyle name="Bilješka 33 2 3 3 2 2 5" xfId="47358"/>
    <cellStyle name="Bilješka 33 2 3 3 2 3" xfId="22353"/>
    <cellStyle name="Bilješka 33 2 3 3 2 4" xfId="24874"/>
    <cellStyle name="Bilješka 33 2 3 3 2 4 2" xfId="47625"/>
    <cellStyle name="Bilješka 33 2 3 3 2 5" xfId="38984"/>
    <cellStyle name="Bilješka 33 2 3 3 2 5 2" xfId="49375"/>
    <cellStyle name="Bilješka 33 2 3 3 2 6" xfId="54645"/>
    <cellStyle name="Bilješka 33 2 3 3 2 7" xfId="57835"/>
    <cellStyle name="Bilješka 33 2 3 3 2 8" xfId="47249"/>
    <cellStyle name="Bilješka 33 2 3 3 2 9" xfId="60308"/>
    <cellStyle name="Bilješka 33 2 3 3 2_Hotel Fortuna" xfId="49799"/>
    <cellStyle name="Bilješka 33 2 3 3 3" xfId="9958"/>
    <cellStyle name="Bilješka 33 2 3 3 3 2" xfId="16209"/>
    <cellStyle name="Bilješka 33 2 3 3 3 2 2" xfId="38987"/>
    <cellStyle name="Bilješka 33 2 3 3 3 2 2 2" xfId="55681"/>
    <cellStyle name="Bilješka 33 2 3 3 3 2 3" xfId="58862"/>
    <cellStyle name="Bilješka 33 2 3 3 3 2 4" xfId="53352"/>
    <cellStyle name="Bilješka 33 2 3 3 3 3" xfId="23018"/>
    <cellStyle name="Bilješka 33 2 3 3 3 3 2" xfId="51972"/>
    <cellStyle name="Bilješka 33 2 3 3 3 4" xfId="24527"/>
    <cellStyle name="Bilješka 33 2 3 3 3 4 2" xfId="54298"/>
    <cellStyle name="Bilješka 33 2 3 3 3 5" xfId="38986"/>
    <cellStyle name="Bilješka 33 2 3 3 3 5 2" xfId="57488"/>
    <cellStyle name="Bilješka 33 2 3 3 3 6" xfId="47532"/>
    <cellStyle name="Bilješka 33 2 3 3 3 7" xfId="60122"/>
    <cellStyle name="Bilješka 33 2 3 3 4" xfId="10933"/>
    <cellStyle name="Bilješka 33 2 3 3 4 2" xfId="18464"/>
    <cellStyle name="Bilješka 33 2 3 3 4 2 2" xfId="38989"/>
    <cellStyle name="Bilješka 33 2 3 3 4 2 3" xfId="53350"/>
    <cellStyle name="Bilješka 33 2 3 3 4 3" xfId="26583"/>
    <cellStyle name="Bilješka 33 2 3 3 4 3 2" xfId="55679"/>
    <cellStyle name="Bilješka 33 2 3 3 4 4" xfId="38988"/>
    <cellStyle name="Bilješka 33 2 3 3 4 4 2" xfId="58860"/>
    <cellStyle name="Bilješka 33 2 3 3 4 5" xfId="49026"/>
    <cellStyle name="Bilješka 33 2 3 3 5" xfId="11977"/>
    <cellStyle name="Bilješka 33 2 3 3 5 2" xfId="19492"/>
    <cellStyle name="Bilješka 33 2 3 3 5 2 2" xfId="38991"/>
    <cellStyle name="Bilješka 33 2 3 3 5 3" xfId="27616"/>
    <cellStyle name="Bilješka 33 2 3 3 5 4" xfId="38990"/>
    <cellStyle name="Bilješka 33 2 3 3 5 5" xfId="51129"/>
    <cellStyle name="Bilješka 33 2 3 3 6" xfId="12871"/>
    <cellStyle name="Bilješka 33 2 3 3 6 2" xfId="20375"/>
    <cellStyle name="Bilješka 33 2 3 3 6 2 2" xfId="38993"/>
    <cellStyle name="Bilješka 33 2 3 3 6 3" xfId="28500"/>
    <cellStyle name="Bilješka 33 2 3 3 6 4" xfId="38992"/>
    <cellStyle name="Bilješka 33 2 3 3 6 5" xfId="56750"/>
    <cellStyle name="Bilješka 33 2 3 3 7" xfId="13529"/>
    <cellStyle name="Bilješka 33 2 3 3 7 2" xfId="21000"/>
    <cellStyle name="Bilješka 33 2 3 3 7 2 2" xfId="38995"/>
    <cellStyle name="Bilješka 33 2 3 3 7 3" xfId="29152"/>
    <cellStyle name="Bilješka 33 2 3 3 7 4" xfId="38994"/>
    <cellStyle name="Bilješka 33 2 3 3 8" xfId="13998"/>
    <cellStyle name="Bilješka 33 2 3 3 8 2" xfId="21457"/>
    <cellStyle name="Bilješka 33 2 3 3 8 2 2" xfId="38997"/>
    <cellStyle name="Bilješka 33 2 3 3 8 3" xfId="29615"/>
    <cellStyle name="Bilješka 33 2 3 3 8 4" xfId="38996"/>
    <cellStyle name="Bilješka 33 2 3 3 9" xfId="15031"/>
    <cellStyle name="Bilješka 33 2 3 3 9 2" xfId="30635"/>
    <cellStyle name="Bilješka 33 2 3 3 9 3" xfId="38998"/>
    <cellStyle name="Bilješka 33 2 3 3_Hotel Fortuna" xfId="50443"/>
    <cellStyle name="Bilješka 33 2 3 4" xfId="8799"/>
    <cellStyle name="Bilješka 33 2 3 4 2" xfId="16000"/>
    <cellStyle name="Bilješka 33 2 3 4 2 2" xfId="39000"/>
    <cellStyle name="Bilješka 33 2 3 4 2 2 2" xfId="55682"/>
    <cellStyle name="Bilješka 33 2 3 4 2 3" xfId="58863"/>
    <cellStyle name="Bilješka 33 2 3 4 2 4" xfId="53353"/>
    <cellStyle name="Bilješka 33 2 3 4 3" xfId="16782"/>
    <cellStyle name="Bilješka 33 2 3 4 3 2" xfId="39001"/>
    <cellStyle name="Bilješka 33 2 3 4 3 3" xfId="51763"/>
    <cellStyle name="Bilješka 33 2 3 4 4" xfId="24318"/>
    <cellStyle name="Bilješka 33 2 3 4 4 2" xfId="54089"/>
    <cellStyle name="Bilješka 33 2 3 4 5" xfId="38999"/>
    <cellStyle name="Bilješka 33 2 3 4 5 2" xfId="57279"/>
    <cellStyle name="Bilješka 33 2 3 4 6" xfId="47523"/>
    <cellStyle name="Bilješka 33 2 3 5" xfId="9612"/>
    <cellStyle name="Bilješka 33 2 3 5 2" xfId="17246"/>
    <cellStyle name="Bilješka 33 2 3 5 2 2" xfId="39003"/>
    <cellStyle name="Bilješka 33 2 3 5 2 3" xfId="53345"/>
    <cellStyle name="Bilješka 33 2 3 5 3" xfId="25373"/>
    <cellStyle name="Bilješka 33 2 3 5 3 2" xfId="55674"/>
    <cellStyle name="Bilješka 33 2 3 5 4" xfId="39002"/>
    <cellStyle name="Bilješka 33 2 3 5 4 2" xfId="58855"/>
    <cellStyle name="Bilješka 33 2 3 5 5" xfId="48816"/>
    <cellStyle name="Bilješka 33 2 3 6" xfId="10679"/>
    <cellStyle name="Bilješka 33 2 3 6 2" xfId="18218"/>
    <cellStyle name="Bilješka 33 2 3 6 2 2" xfId="39005"/>
    <cellStyle name="Bilješka 33 2 3 6 3" xfId="26335"/>
    <cellStyle name="Bilješka 33 2 3 6 4" xfId="39004"/>
    <cellStyle name="Bilješka 33 2 3 6 5" xfId="50690"/>
    <cellStyle name="Bilješka 33 2 3 7" xfId="11483"/>
    <cellStyle name="Bilješka 33 2 3 7 2" xfId="18998"/>
    <cellStyle name="Bilješka 33 2 3 7 2 2" xfId="39007"/>
    <cellStyle name="Bilješka 33 2 3 7 3" xfId="27128"/>
    <cellStyle name="Bilješka 33 2 3 7 4" xfId="39006"/>
    <cellStyle name="Bilješka 33 2 3 7 5" xfId="56432"/>
    <cellStyle name="Bilješka 33 2 3 8" xfId="12376"/>
    <cellStyle name="Bilješka 33 2 3 8 2" xfId="19881"/>
    <cellStyle name="Bilješka 33 2 3 8 2 2" xfId="39009"/>
    <cellStyle name="Bilješka 33 2 3 8 3" xfId="28011"/>
    <cellStyle name="Bilješka 33 2 3 8 4" xfId="39008"/>
    <cellStyle name="Bilješka 33 2 3 9" xfId="13186"/>
    <cellStyle name="Bilješka 33 2 3 9 2" xfId="20669"/>
    <cellStyle name="Bilješka 33 2 3 9 2 2" xfId="39011"/>
    <cellStyle name="Bilješka 33 2 3 9 3" xfId="28813"/>
    <cellStyle name="Bilješka 33 2 3 9 4" xfId="39010"/>
    <cellStyle name="Bilješka 33 2 3_Hotel Fortuna" xfId="50149"/>
    <cellStyle name="Bilješka 33 2 4" xfId="7862"/>
    <cellStyle name="Bilješka 33 2 4 10" xfId="14095"/>
    <cellStyle name="Bilješka 33 2 4 10 2" xfId="29711"/>
    <cellStyle name="Bilješka 33 2 4 10 3" xfId="39013"/>
    <cellStyle name="Bilješka 33 2 4 11" xfId="22757"/>
    <cellStyle name="Bilješka 33 2 4 12" xfId="39012"/>
    <cellStyle name="Bilješka 33 2 4 13" xfId="46626"/>
    <cellStyle name="Bilješka 33 2 4 14" xfId="59675"/>
    <cellStyle name="Bilješka 33 2 4 2" xfId="8079"/>
    <cellStyle name="Bilješka 33 2 4 2 10" xfId="23238"/>
    <cellStyle name="Bilješka 33 2 4 2 11" xfId="23691"/>
    <cellStyle name="Bilješka 33 2 4 2 12" xfId="39014"/>
    <cellStyle name="Bilješka 33 2 4 2 13" xfId="46881"/>
    <cellStyle name="Bilješka 33 2 4 2 14" xfId="59821"/>
    <cellStyle name="Bilješka 33 2 4 2 2" xfId="9257"/>
    <cellStyle name="Bilješka 33 2 4 2 2 2" xfId="16172"/>
    <cellStyle name="Bilješka 33 2 4 2 2 2 2" xfId="39016"/>
    <cellStyle name="Bilješka 33 2 4 2 2 2 2 2" xfId="55685"/>
    <cellStyle name="Bilješka 33 2 4 2 2 2 3" xfId="58866"/>
    <cellStyle name="Bilješka 33 2 4 2 2 2 4" xfId="53356"/>
    <cellStyle name="Bilješka 33 2 4 2 2 3" xfId="22782"/>
    <cellStyle name="Bilješka 33 2 4 2 2 3 2" xfId="51935"/>
    <cellStyle name="Bilješka 33 2 4 2 2 4" xfId="24490"/>
    <cellStyle name="Bilješka 33 2 4 2 2 4 2" xfId="54261"/>
    <cellStyle name="Bilješka 33 2 4 2 2 5" xfId="39015"/>
    <cellStyle name="Bilješka 33 2 4 2 2 5 2" xfId="57451"/>
    <cellStyle name="Bilješka 33 2 4 2 2 6" xfId="60095"/>
    <cellStyle name="Bilješka 33 2 4 2 3" xfId="10114"/>
    <cellStyle name="Bilješka 33 2 4 2 3 2" xfId="17694"/>
    <cellStyle name="Bilješka 33 2 4 2 3 2 2" xfId="39018"/>
    <cellStyle name="Bilješka 33 2 4 2 3 2 3" xfId="53355"/>
    <cellStyle name="Bilješka 33 2 4 2 3 3" xfId="25816"/>
    <cellStyle name="Bilješka 33 2 4 2 3 3 2" xfId="55684"/>
    <cellStyle name="Bilješka 33 2 4 2 3 4" xfId="39017"/>
    <cellStyle name="Bilješka 33 2 4 2 3 4 2" xfId="58865"/>
    <cellStyle name="Bilješka 33 2 4 2 4" xfId="9800"/>
    <cellStyle name="Bilješka 33 2 4 2 4 2" xfId="17415"/>
    <cellStyle name="Bilješka 33 2 4 2 4 2 2" xfId="39020"/>
    <cellStyle name="Bilješka 33 2 4 2 4 3" xfId="25540"/>
    <cellStyle name="Bilješka 33 2 4 2 4 4" xfId="39019"/>
    <cellStyle name="Bilješka 33 2 4 2 4 5" xfId="48175"/>
    <cellStyle name="Bilješka 33 2 4 2 5" xfId="11940"/>
    <cellStyle name="Bilješka 33 2 4 2 5 2" xfId="19455"/>
    <cellStyle name="Bilješka 33 2 4 2 5 2 2" xfId="39022"/>
    <cellStyle name="Bilješka 33 2 4 2 5 3" xfId="27579"/>
    <cellStyle name="Bilješka 33 2 4 2 5 4" xfId="39021"/>
    <cellStyle name="Bilješka 33 2 4 2 5 5" xfId="48989"/>
    <cellStyle name="Bilješka 33 2 4 2 6" xfId="12834"/>
    <cellStyle name="Bilješka 33 2 4 2 6 2" xfId="20338"/>
    <cellStyle name="Bilješka 33 2 4 2 6 2 2" xfId="39024"/>
    <cellStyle name="Bilješka 33 2 4 2 6 3" xfId="28463"/>
    <cellStyle name="Bilješka 33 2 4 2 6 4" xfId="39023"/>
    <cellStyle name="Bilješka 33 2 4 2 6 5" xfId="51316"/>
    <cellStyle name="Bilješka 33 2 4 2 7" xfId="13685"/>
    <cellStyle name="Bilješka 33 2 4 2 7 2" xfId="21152"/>
    <cellStyle name="Bilješka 33 2 4 2 7 2 2" xfId="39026"/>
    <cellStyle name="Bilješka 33 2 4 2 7 3" xfId="29308"/>
    <cellStyle name="Bilješka 33 2 4 2 7 4" xfId="39025"/>
    <cellStyle name="Bilješka 33 2 4 2 7 5" xfId="56713"/>
    <cellStyle name="Bilješka 33 2 4 2 8" xfId="11356"/>
    <cellStyle name="Bilješka 33 2 4 2 8 2" xfId="18871"/>
    <cellStyle name="Bilješka 33 2 4 2 8 2 2" xfId="39028"/>
    <cellStyle name="Bilješka 33 2 4 2 8 3" xfId="27003"/>
    <cellStyle name="Bilješka 33 2 4 2 8 4" xfId="39027"/>
    <cellStyle name="Bilješka 33 2 4 2 9" xfId="14766"/>
    <cellStyle name="Bilješka 33 2 4 2 9 2" xfId="30372"/>
    <cellStyle name="Bilješka 33 2 4 2 9 3" xfId="39029"/>
    <cellStyle name="Bilješka 33 2 4 2_Hotel Fortuna" xfId="50266"/>
    <cellStyle name="Bilješka 33 2 4 3" xfId="9040"/>
    <cellStyle name="Bilješka 33 2 4 3 2" xfId="15912"/>
    <cellStyle name="Bilješka 33 2 4 3 2 2" xfId="39031"/>
    <cellStyle name="Bilješka 33 2 4 3 2 2 2" xfId="55686"/>
    <cellStyle name="Bilješka 33 2 4 3 2 3" xfId="58867"/>
    <cellStyle name="Bilješka 33 2 4 3 2 4" xfId="53357"/>
    <cellStyle name="Bilješka 33 2 4 3 3" xfId="16716"/>
    <cellStyle name="Bilješka 33 2 4 3 3 2" xfId="39032"/>
    <cellStyle name="Bilješka 33 2 4 3 3 3" xfId="51675"/>
    <cellStyle name="Bilješka 33 2 4 3 4" xfId="24230"/>
    <cellStyle name="Bilješka 33 2 4 3 4 2" xfId="54001"/>
    <cellStyle name="Bilješka 33 2 4 3 5" xfId="39030"/>
    <cellStyle name="Bilješka 33 2 4 3 5 2" xfId="57191"/>
    <cellStyle name="Bilješka 33 2 4 3 6" xfId="48385"/>
    <cellStyle name="Bilješka 33 2 4 4" xfId="9970"/>
    <cellStyle name="Bilješka 33 2 4 4 2" xfId="17563"/>
    <cellStyle name="Bilješka 33 2 4 4 2 2" xfId="39034"/>
    <cellStyle name="Bilješka 33 2 4 4 2 3" xfId="53354"/>
    <cellStyle name="Bilješka 33 2 4 4 3" xfId="25685"/>
    <cellStyle name="Bilješka 33 2 4 4 3 2" xfId="55683"/>
    <cellStyle name="Bilješka 33 2 4 4 4" xfId="39033"/>
    <cellStyle name="Bilješka 33 2 4 4 4 2" xfId="58864"/>
    <cellStyle name="Bilješka 33 2 4 4 5" xfId="48728"/>
    <cellStyle name="Bilješka 33 2 4 5" xfId="10043"/>
    <cellStyle name="Bilješka 33 2 4 5 2" xfId="17628"/>
    <cellStyle name="Bilješka 33 2 4 5 2 2" xfId="39036"/>
    <cellStyle name="Bilješka 33 2 4 5 3" xfId="25750"/>
    <cellStyle name="Bilješka 33 2 4 5 4" xfId="39035"/>
    <cellStyle name="Bilješka 33 2 4 5 5" xfId="51291"/>
    <cellStyle name="Bilješka 33 2 4 6" xfId="11723"/>
    <cellStyle name="Bilješka 33 2 4 6 2" xfId="19238"/>
    <cellStyle name="Bilješka 33 2 4 6 2 2" xfId="39038"/>
    <cellStyle name="Bilješka 33 2 4 6 3" xfId="27365"/>
    <cellStyle name="Bilješka 33 2 4 6 4" xfId="39037"/>
    <cellStyle name="Bilješka 33 2 4 6 5" xfId="50447"/>
    <cellStyle name="Bilješka 33 2 4 7" xfId="12617"/>
    <cellStyle name="Bilješka 33 2 4 7 2" xfId="20121"/>
    <cellStyle name="Bilješka 33 2 4 7 2 2" xfId="39040"/>
    <cellStyle name="Bilješka 33 2 4 7 3" xfId="28249"/>
    <cellStyle name="Bilješka 33 2 4 7 4" xfId="39039"/>
    <cellStyle name="Bilješka 33 2 4 8" xfId="13541"/>
    <cellStyle name="Bilješka 33 2 4 8 2" xfId="21012"/>
    <cellStyle name="Bilješka 33 2 4 8 2 2" xfId="39042"/>
    <cellStyle name="Bilješka 33 2 4 8 3" xfId="29164"/>
    <cellStyle name="Bilješka 33 2 4 8 4" xfId="39041"/>
    <cellStyle name="Bilješka 33 2 4 9" xfId="12372"/>
    <cellStyle name="Bilješka 33 2 4 9 2" xfId="19877"/>
    <cellStyle name="Bilješka 33 2 4 9 2 2" xfId="39044"/>
    <cellStyle name="Bilješka 33 2 4 9 3" xfId="28007"/>
    <cellStyle name="Bilješka 33 2 4 9 4" xfId="39043"/>
    <cellStyle name="Bilješka 33 2 4_Hotel Fortuna" xfId="49742"/>
    <cellStyle name="Bilješka 33 2 5" xfId="8165"/>
    <cellStyle name="Bilješka 33 2 5 10" xfId="22587"/>
    <cellStyle name="Bilješka 33 2 5 11" xfId="22459"/>
    <cellStyle name="Bilješka 33 2 5 12" xfId="39045"/>
    <cellStyle name="Bilješka 33 2 5 13" xfId="46962"/>
    <cellStyle name="Bilješka 33 2 5 2" xfId="9343"/>
    <cellStyle name="Bilješka 33 2 5 2 2" xfId="16569"/>
    <cellStyle name="Bilješka 33 2 5 2 2 2" xfId="39047"/>
    <cellStyle name="Bilješka 33 2 5 2 2 2 2" xfId="53359"/>
    <cellStyle name="Bilješka 33 2 5 2 2 3" xfId="55688"/>
    <cellStyle name="Bilješka 33 2 5 2 2 4" xfId="58869"/>
    <cellStyle name="Bilješka 33 2 5 2 2 5" xfId="47371"/>
    <cellStyle name="Bilješka 33 2 5 2 3" xfId="22561"/>
    <cellStyle name="Bilješka 33 2 5 2 4" xfId="24887"/>
    <cellStyle name="Bilješka 33 2 5 2 4 2" xfId="47939"/>
    <cellStyle name="Bilješka 33 2 5 2 5" xfId="39046"/>
    <cellStyle name="Bilješka 33 2 5 2 5 2" xfId="49388"/>
    <cellStyle name="Bilješka 33 2 5 2 6" xfId="54658"/>
    <cellStyle name="Bilješka 33 2 5 2 7" xfId="57848"/>
    <cellStyle name="Bilješka 33 2 5 2 8" xfId="47262"/>
    <cellStyle name="Bilješka 33 2 5 2 9" xfId="60318"/>
    <cellStyle name="Bilješka 33 2 5 2_Hotel Fortuna" xfId="50419"/>
    <cellStyle name="Bilješka 33 2 5 3" xfId="9586"/>
    <cellStyle name="Bilješka 33 2 5 3 2" xfId="16259"/>
    <cellStyle name="Bilješka 33 2 5 3 2 2" xfId="39049"/>
    <cellStyle name="Bilješka 33 2 5 3 2 2 2" xfId="55689"/>
    <cellStyle name="Bilješka 33 2 5 3 2 3" xfId="58870"/>
    <cellStyle name="Bilješka 33 2 5 3 2 4" xfId="53360"/>
    <cellStyle name="Bilješka 33 2 5 3 3" xfId="23929"/>
    <cellStyle name="Bilješka 33 2 5 3 3 2" xfId="52022"/>
    <cellStyle name="Bilješka 33 2 5 3 4" xfId="24577"/>
    <cellStyle name="Bilješka 33 2 5 3 4 2" xfId="54348"/>
    <cellStyle name="Bilješka 33 2 5 3 5" xfId="39048"/>
    <cellStyle name="Bilješka 33 2 5 3 5 2" xfId="57538"/>
    <cellStyle name="Bilješka 33 2 5 3 6" xfId="47534"/>
    <cellStyle name="Bilješka 33 2 5 3 7" xfId="60154"/>
    <cellStyle name="Bilješka 33 2 5 4" xfId="10600"/>
    <cellStyle name="Bilješka 33 2 5 4 2" xfId="18140"/>
    <cellStyle name="Bilješka 33 2 5 4 2 2" xfId="39051"/>
    <cellStyle name="Bilješka 33 2 5 4 2 3" xfId="53358"/>
    <cellStyle name="Bilješka 33 2 5 4 3" xfId="26257"/>
    <cellStyle name="Bilješka 33 2 5 4 3 2" xfId="55687"/>
    <cellStyle name="Bilješka 33 2 5 4 4" xfId="39050"/>
    <cellStyle name="Bilješka 33 2 5 4 4 2" xfId="58868"/>
    <cellStyle name="Bilješka 33 2 5 4 5" xfId="49076"/>
    <cellStyle name="Bilješka 33 2 5 5" xfId="12026"/>
    <cellStyle name="Bilješka 33 2 5 5 2" xfId="19541"/>
    <cellStyle name="Bilješka 33 2 5 5 2 2" xfId="39053"/>
    <cellStyle name="Bilješka 33 2 5 5 3" xfId="27665"/>
    <cellStyle name="Bilješka 33 2 5 5 4" xfId="39052"/>
    <cellStyle name="Bilješka 33 2 5 5 5" xfId="51447"/>
    <cellStyle name="Bilješka 33 2 5 6" xfId="12920"/>
    <cellStyle name="Bilješka 33 2 5 6 2" xfId="20424"/>
    <cellStyle name="Bilješka 33 2 5 6 2 2" xfId="39055"/>
    <cellStyle name="Bilješka 33 2 5 6 3" xfId="28549"/>
    <cellStyle name="Bilješka 33 2 5 6 4" xfId="39054"/>
    <cellStyle name="Bilješka 33 2 5 6 5" xfId="56799"/>
    <cellStyle name="Bilješka 33 2 5 7" xfId="13160"/>
    <cellStyle name="Bilješka 33 2 5 7 2" xfId="20643"/>
    <cellStyle name="Bilješka 33 2 5 7 2 2" xfId="39057"/>
    <cellStyle name="Bilješka 33 2 5 7 3" xfId="28787"/>
    <cellStyle name="Bilješka 33 2 5 7 4" xfId="39056"/>
    <cellStyle name="Bilješka 33 2 5 8" xfId="14394"/>
    <cellStyle name="Bilješka 33 2 5 8 2" xfId="21799"/>
    <cellStyle name="Bilješka 33 2 5 8 2 2" xfId="39059"/>
    <cellStyle name="Bilješka 33 2 5 8 3" xfId="30004"/>
    <cellStyle name="Bilješka 33 2 5 8 4" xfId="39058"/>
    <cellStyle name="Bilješka 33 2 5 9" xfId="14971"/>
    <cellStyle name="Bilješka 33 2 5 9 2" xfId="30576"/>
    <cellStyle name="Bilješka 33 2 5 9 3" xfId="39060"/>
    <cellStyle name="Bilješka 33 2 5_Hotel Fortuna" xfId="50284"/>
    <cellStyle name="Bilješka 33 2 6" xfId="8637"/>
    <cellStyle name="Bilješka 33 2 6 2" xfId="16621"/>
    <cellStyle name="Bilješka 33 2 6 2 2" xfId="39062"/>
    <cellStyle name="Bilješka 33 2 6 2 3" xfId="53340"/>
    <cellStyle name="Bilješka 33 2 6 3" xfId="25222"/>
    <cellStyle name="Bilješka 33 2 6 3 2" xfId="55669"/>
    <cellStyle name="Bilješka 33 2 6 4" xfId="39061"/>
    <cellStyle name="Bilješka 33 2 6 4 2" xfId="58850"/>
    <cellStyle name="Bilješka 33 2 6 5" xfId="48047"/>
    <cellStyle name="Bilješka 33 2 7" xfId="10368"/>
    <cellStyle name="Bilješka 33 2 7 2" xfId="17916"/>
    <cellStyle name="Bilješka 33 2 7 2 2" xfId="39064"/>
    <cellStyle name="Bilješka 33 2 7 3" xfId="26033"/>
    <cellStyle name="Bilješka 33 2 7 4" xfId="39063"/>
    <cellStyle name="Bilješka 33 2 7 5" xfId="48497"/>
    <cellStyle name="Bilješka 33 2 8" xfId="10662"/>
    <cellStyle name="Bilješka 33 2 8 2" xfId="18201"/>
    <cellStyle name="Bilješka 33 2 8 2 2" xfId="39066"/>
    <cellStyle name="Bilješka 33 2 8 3" xfId="26318"/>
    <cellStyle name="Bilješka 33 2 8 4" xfId="39065"/>
    <cellStyle name="Bilješka 33 2 8 5" xfId="51416"/>
    <cellStyle name="Bilješka 33 2 9" xfId="11324"/>
    <cellStyle name="Bilješka 33 2 9 2" xfId="18847"/>
    <cellStyle name="Bilješka 33 2 9 2 2" xfId="39068"/>
    <cellStyle name="Bilješka 33 2 9 3" xfId="26972"/>
    <cellStyle name="Bilješka 33 2 9 4" xfId="39067"/>
    <cellStyle name="Bilješka 33 2 9 5" xfId="51377"/>
    <cellStyle name="Bilješka 33 2_Hotel Fortuna" xfId="49860"/>
    <cellStyle name="Bilješka 33 3" xfId="7534"/>
    <cellStyle name="Bilješka 33 3 10" xfId="13122"/>
    <cellStyle name="Bilješka 33 3 10 2" xfId="20625"/>
    <cellStyle name="Bilješka 33 3 10 2 2" xfId="39071"/>
    <cellStyle name="Bilješka 33 3 10 3" xfId="28749"/>
    <cellStyle name="Bilješka 33 3 10 4" xfId="39070"/>
    <cellStyle name="Bilješka 33 3 11" xfId="14087"/>
    <cellStyle name="Bilješka 33 3 11 2" xfId="29703"/>
    <cellStyle name="Bilješka 33 3 11 3" xfId="39072"/>
    <cellStyle name="Bilješka 33 3 12" xfId="22279"/>
    <cellStyle name="Bilješka 33 3 13" xfId="39069"/>
    <cellStyle name="Bilješka 33 3 14" xfId="59448"/>
    <cellStyle name="Bilješka 33 3 2" xfId="7692"/>
    <cellStyle name="Bilješka 33 3 2 10" xfId="15476"/>
    <cellStyle name="Bilješka 33 3 2 10 2" xfId="31074"/>
    <cellStyle name="Bilješka 33 3 2 10 3" xfId="39074"/>
    <cellStyle name="Bilješka 33 3 2 11" xfId="23670"/>
    <cellStyle name="Bilješka 33 3 2 12" xfId="39073"/>
    <cellStyle name="Bilješka 33 3 2 13" xfId="46780"/>
    <cellStyle name="Bilješka 33 3 2 14" xfId="59554"/>
    <cellStyle name="Bilješka 33 3 2 2" xfId="7957"/>
    <cellStyle name="Bilješka 33 3 2 2 10" xfId="22897"/>
    <cellStyle name="Bilješka 33 3 2 2 11" xfId="23385"/>
    <cellStyle name="Bilješka 33 3 2 2 12" xfId="39075"/>
    <cellStyle name="Bilješka 33 3 2 2 13" xfId="46521"/>
    <cellStyle name="Bilješka 33 3 2 2 14" xfId="59741"/>
    <cellStyle name="Bilješka 33 3 2 2 2" xfId="9135"/>
    <cellStyle name="Bilješka 33 3 2 2 2 2" xfId="15801"/>
    <cellStyle name="Bilješka 33 3 2 2 2 2 2" xfId="39077"/>
    <cellStyle name="Bilješka 33 3 2 2 2 2 2 2" xfId="55693"/>
    <cellStyle name="Bilješka 33 3 2 2 2 2 3" xfId="58874"/>
    <cellStyle name="Bilješka 33 3 2 2 2 2 4" xfId="53364"/>
    <cellStyle name="Bilješka 33 3 2 2 2 3" xfId="22213"/>
    <cellStyle name="Bilješka 33 3 2 2 2 3 2" xfId="51564"/>
    <cellStyle name="Bilješka 33 3 2 2 2 4" xfId="24119"/>
    <cellStyle name="Bilješka 33 3 2 2 2 4 2" xfId="53890"/>
    <cellStyle name="Bilješka 33 3 2 2 2 5" xfId="39076"/>
    <cellStyle name="Bilješka 33 3 2 2 2 5 2" xfId="57080"/>
    <cellStyle name="Bilješka 33 3 2 2 2 6" xfId="59988"/>
    <cellStyle name="Bilješka 33 3 2 2 3" xfId="10376"/>
    <cellStyle name="Bilješka 33 3 2 2 3 2" xfId="17923"/>
    <cellStyle name="Bilješka 33 3 2 2 3 2 2" xfId="39079"/>
    <cellStyle name="Bilješka 33 3 2 2 3 2 3" xfId="53363"/>
    <cellStyle name="Bilješka 33 3 2 2 3 3" xfId="26040"/>
    <cellStyle name="Bilješka 33 3 2 2 3 3 2" xfId="55692"/>
    <cellStyle name="Bilješka 33 3 2 2 3 4" xfId="39078"/>
    <cellStyle name="Bilješka 33 3 2 2 3 4 2" xfId="58873"/>
    <cellStyle name="Bilješka 33 3 2 2 4" xfId="10978"/>
    <cellStyle name="Bilješka 33 3 2 2 4 2" xfId="18509"/>
    <cellStyle name="Bilješka 33 3 2 2 4 2 2" xfId="39081"/>
    <cellStyle name="Bilješka 33 3 2 2 4 3" xfId="26628"/>
    <cellStyle name="Bilješka 33 3 2 2 4 4" xfId="39080"/>
    <cellStyle name="Bilješka 33 3 2 2 4 5" xfId="48220"/>
    <cellStyle name="Bilješka 33 3 2 2 5" xfId="11818"/>
    <cellStyle name="Bilješka 33 3 2 2 5 2" xfId="19333"/>
    <cellStyle name="Bilješka 33 3 2 2 5 2 2" xfId="39083"/>
    <cellStyle name="Bilješka 33 3 2 2 5 3" xfId="27459"/>
    <cellStyle name="Bilješka 33 3 2 2 5 4" xfId="39082"/>
    <cellStyle name="Bilješka 33 3 2 2 5 5" xfId="48616"/>
    <cellStyle name="Bilješka 33 3 2 2 6" xfId="12712"/>
    <cellStyle name="Bilješka 33 3 2 2 6 2" xfId="20216"/>
    <cellStyle name="Bilješka 33 3 2 2 6 2 2" xfId="39085"/>
    <cellStyle name="Bilješka 33 3 2 2 6 3" xfId="28343"/>
    <cellStyle name="Bilješka 33 3 2 2 6 4" xfId="39084"/>
    <cellStyle name="Bilješka 33 3 2 2 6 5" xfId="51030"/>
    <cellStyle name="Bilješka 33 3 2 2 7" xfId="13945"/>
    <cellStyle name="Bilješka 33 3 2 2 7 2" xfId="21405"/>
    <cellStyle name="Bilješka 33 3 2 2 7 2 2" xfId="39087"/>
    <cellStyle name="Bilješka 33 3 2 2 7 3" xfId="29563"/>
    <cellStyle name="Bilješka 33 3 2 2 7 4" xfId="39086"/>
    <cellStyle name="Bilješka 33 3 2 2 7 5" xfId="56591"/>
    <cellStyle name="Bilješka 33 3 2 2 8" xfId="14243"/>
    <cellStyle name="Bilješka 33 3 2 2 8 2" xfId="21660"/>
    <cellStyle name="Bilješka 33 3 2 2 8 2 2" xfId="39089"/>
    <cellStyle name="Bilješka 33 3 2 2 8 3" xfId="29855"/>
    <cellStyle name="Bilješka 33 3 2 2 8 4" xfId="39088"/>
    <cellStyle name="Bilješka 33 3 2 2 9" xfId="14864"/>
    <cellStyle name="Bilješka 33 3 2 2 9 2" xfId="30470"/>
    <cellStyle name="Bilješka 33 3 2 2 9 3" xfId="39090"/>
    <cellStyle name="Bilješka 33 3 2 2_Hotel Fortuna" xfId="49951"/>
    <cellStyle name="Bilješka 33 3 2 3" xfId="8869"/>
    <cellStyle name="Bilješka 33 3 2 3 2" xfId="16070"/>
    <cellStyle name="Bilješka 33 3 2 3 2 2" xfId="39092"/>
    <cellStyle name="Bilješka 33 3 2 3 2 2 2" xfId="55694"/>
    <cellStyle name="Bilješka 33 3 2 3 2 3" xfId="58875"/>
    <cellStyle name="Bilješka 33 3 2 3 2 4" xfId="53365"/>
    <cellStyle name="Bilješka 33 3 2 3 3" xfId="16852"/>
    <cellStyle name="Bilješka 33 3 2 3 3 2" xfId="39093"/>
    <cellStyle name="Bilješka 33 3 2 3 3 3" xfId="51833"/>
    <cellStyle name="Bilješka 33 3 2 3 4" xfId="24388"/>
    <cellStyle name="Bilješka 33 3 2 3 4 2" xfId="54159"/>
    <cellStyle name="Bilješka 33 3 2 3 5" xfId="39091"/>
    <cellStyle name="Bilješka 33 3 2 3 5 2" xfId="57349"/>
    <cellStyle name="Bilješka 33 3 2 3 6" xfId="48269"/>
    <cellStyle name="Bilješka 33 3 2 4" xfId="10162"/>
    <cellStyle name="Bilješka 33 3 2 4 2" xfId="17739"/>
    <cellStyle name="Bilješka 33 3 2 4 2 2" xfId="39095"/>
    <cellStyle name="Bilješka 33 3 2 4 2 3" xfId="53362"/>
    <cellStyle name="Bilješka 33 3 2 4 3" xfId="25859"/>
    <cellStyle name="Bilješka 33 3 2 4 3 2" xfId="55691"/>
    <cellStyle name="Bilješka 33 3 2 4 4" xfId="39094"/>
    <cellStyle name="Bilješka 33 3 2 4 4 2" xfId="58872"/>
    <cellStyle name="Bilješka 33 3 2 4 5" xfId="48886"/>
    <cellStyle name="Bilješka 33 3 2 5" xfId="9688"/>
    <cellStyle name="Bilješka 33 3 2 5 2" xfId="17314"/>
    <cellStyle name="Bilješka 33 3 2 5 2 2" xfId="39097"/>
    <cellStyle name="Bilješka 33 3 2 5 3" xfId="25440"/>
    <cellStyle name="Bilješka 33 3 2 5 4" xfId="39096"/>
    <cellStyle name="Bilješka 33 3 2 5 5" xfId="50904"/>
    <cellStyle name="Bilješka 33 3 2 6" xfId="11553"/>
    <cellStyle name="Bilješka 33 3 2 6 2" xfId="19068"/>
    <cellStyle name="Bilješka 33 3 2 6 2 2" xfId="39099"/>
    <cellStyle name="Bilješka 33 3 2 6 3" xfId="27198"/>
    <cellStyle name="Bilješka 33 3 2 6 4" xfId="39098"/>
    <cellStyle name="Bilješka 33 3 2 6 5" xfId="56362"/>
    <cellStyle name="Bilješka 33 3 2 7" xfId="12446"/>
    <cellStyle name="Bilješka 33 3 2 7 2" xfId="19951"/>
    <cellStyle name="Bilješka 33 3 2 7 2 2" xfId="39101"/>
    <cellStyle name="Bilješka 33 3 2 7 3" xfId="28081"/>
    <cellStyle name="Bilješka 33 3 2 7 4" xfId="39100"/>
    <cellStyle name="Bilješka 33 3 2 8" xfId="13733"/>
    <cellStyle name="Bilješka 33 3 2 8 2" xfId="21199"/>
    <cellStyle name="Bilješka 33 3 2 8 2 2" xfId="39103"/>
    <cellStyle name="Bilješka 33 3 2 8 3" xfId="29354"/>
    <cellStyle name="Bilješka 33 3 2 8 4" xfId="39102"/>
    <cellStyle name="Bilješka 33 3 2 9" xfId="14677"/>
    <cellStyle name="Bilješka 33 3 2 9 2" xfId="22051"/>
    <cellStyle name="Bilješka 33 3 2 9 2 2" xfId="39105"/>
    <cellStyle name="Bilješka 33 3 2 9 3" xfId="30284"/>
    <cellStyle name="Bilješka 33 3 2 9 4" xfId="39104"/>
    <cellStyle name="Bilješka 33 3 2_Hotel Fortuna" xfId="49634"/>
    <cellStyle name="Bilješka 33 3 3" xfId="7899"/>
    <cellStyle name="Bilješka 33 3 3 10" xfId="14909"/>
    <cellStyle name="Bilješka 33 3 3 10 2" xfId="30515"/>
    <cellStyle name="Bilješka 33 3 3 10 3" xfId="39107"/>
    <cellStyle name="Bilješka 33 3 3 11" xfId="22432"/>
    <cellStyle name="Bilješka 33 3 3 12" xfId="39106"/>
    <cellStyle name="Bilješka 33 3 3 13" xfId="46670"/>
    <cellStyle name="Bilješka 33 3 3 14" xfId="59697"/>
    <cellStyle name="Bilješka 33 3 3 2" xfId="7839"/>
    <cellStyle name="Bilješka 33 3 3 2 10" xfId="23952"/>
    <cellStyle name="Bilješka 33 3 3 2 11" xfId="23915"/>
    <cellStyle name="Bilješka 33 3 3 2 12" xfId="39108"/>
    <cellStyle name="Bilješka 33 3 3 2 13" xfId="46538"/>
    <cellStyle name="Bilješka 33 3 3 2 14" xfId="59662"/>
    <cellStyle name="Bilješka 33 3 3 2 2" xfId="9017"/>
    <cellStyle name="Bilješka 33 3 3 2 2 2" xfId="15818"/>
    <cellStyle name="Bilješka 33 3 3 2 2 2 2" xfId="39110"/>
    <cellStyle name="Bilješka 33 3 3 2 2 2 2 2" xfId="55697"/>
    <cellStyle name="Bilješka 33 3 3 2 2 2 3" xfId="58878"/>
    <cellStyle name="Bilješka 33 3 3 2 2 2 4" xfId="53368"/>
    <cellStyle name="Bilješka 33 3 3 2 2 3" xfId="22984"/>
    <cellStyle name="Bilješka 33 3 3 2 2 3 2" xfId="51581"/>
    <cellStyle name="Bilješka 33 3 3 2 2 4" xfId="24136"/>
    <cellStyle name="Bilješka 33 3 3 2 2 4 2" xfId="53907"/>
    <cellStyle name="Bilješka 33 3 3 2 2 5" xfId="39109"/>
    <cellStyle name="Bilješka 33 3 3 2 2 5 2" xfId="57097"/>
    <cellStyle name="Bilješka 33 3 3 2 2 6" xfId="60002"/>
    <cellStyle name="Bilješka 33 3 3 2 3" xfId="10020"/>
    <cellStyle name="Bilješka 33 3 3 2 3 2" xfId="17607"/>
    <cellStyle name="Bilješka 33 3 3 2 3 2 2" xfId="39112"/>
    <cellStyle name="Bilješka 33 3 3 2 3 2 3" xfId="53367"/>
    <cellStyle name="Bilješka 33 3 3 2 3 3" xfId="25729"/>
    <cellStyle name="Bilješka 33 3 3 2 3 3 2" xfId="55696"/>
    <cellStyle name="Bilješka 33 3 3 2 3 4" xfId="39111"/>
    <cellStyle name="Bilješka 33 3 3 2 3 4 2" xfId="58877"/>
    <cellStyle name="Bilješka 33 3 3 2 4" xfId="10812"/>
    <cellStyle name="Bilješka 33 3 3 2 4 2" xfId="18347"/>
    <cellStyle name="Bilješka 33 3 3 2 4 2 2" xfId="39114"/>
    <cellStyle name="Bilješka 33 3 3 2 4 3" xfId="26465"/>
    <cellStyle name="Bilješka 33 3 3 2 4 4" xfId="39113"/>
    <cellStyle name="Bilješka 33 3 3 2 4 5" xfId="47449"/>
    <cellStyle name="Bilješka 33 3 3 2 5" xfId="11700"/>
    <cellStyle name="Bilješka 33 3 3 2 5 2" xfId="19215"/>
    <cellStyle name="Bilješka 33 3 3 2 5 2 2" xfId="39116"/>
    <cellStyle name="Bilješka 33 3 3 2 5 3" xfId="27342"/>
    <cellStyle name="Bilješka 33 3 3 2 5 4" xfId="39115"/>
    <cellStyle name="Bilješka 33 3 3 2 5 5" xfId="48633"/>
    <cellStyle name="Bilješka 33 3 3 2 6" xfId="12594"/>
    <cellStyle name="Bilješka 33 3 3 2 6 2" xfId="20098"/>
    <cellStyle name="Bilješka 33 3 3 2 6 2 2" xfId="39118"/>
    <cellStyle name="Bilješka 33 3 3 2 6 3" xfId="28226"/>
    <cellStyle name="Bilješka 33 3 3 2 6 4" xfId="39117"/>
    <cellStyle name="Bilješka 33 3 3 2 6 5" xfId="50999"/>
    <cellStyle name="Bilješka 33 3 3 2 7" xfId="13591"/>
    <cellStyle name="Bilješka 33 3 3 2 7 2" xfId="21061"/>
    <cellStyle name="Bilješka 33 3 3 2 7 2 2" xfId="39120"/>
    <cellStyle name="Bilješka 33 3 3 2 7 3" xfId="29214"/>
    <cellStyle name="Bilješka 33 3 3 2 7 4" xfId="39119"/>
    <cellStyle name="Bilješka 33 3 3 2 7 5" xfId="56218"/>
    <cellStyle name="Bilješka 33 3 3 2 8" xfId="13983"/>
    <cellStyle name="Bilješka 33 3 3 2 8 2" xfId="21442"/>
    <cellStyle name="Bilješka 33 3 3 2 8 2 2" xfId="39122"/>
    <cellStyle name="Bilješka 33 3 3 2 8 3" xfId="29600"/>
    <cellStyle name="Bilješka 33 3 3 2 8 4" xfId="39121"/>
    <cellStyle name="Bilješka 33 3 3 2 9" xfId="15409"/>
    <cellStyle name="Bilješka 33 3 3 2 9 2" xfId="31008"/>
    <cellStyle name="Bilješka 33 3 3 2 9 3" xfId="39123"/>
    <cellStyle name="Bilješka 33 3 3 2_Hotel Fortuna" xfId="50342"/>
    <cellStyle name="Bilješka 33 3 3 3" xfId="9077"/>
    <cellStyle name="Bilješka 33 3 3 3 2" xfId="15957"/>
    <cellStyle name="Bilješka 33 3 3 3 2 2" xfId="39125"/>
    <cellStyle name="Bilješka 33 3 3 3 2 2 2" xfId="55698"/>
    <cellStyle name="Bilješka 33 3 3 3 2 3" xfId="58879"/>
    <cellStyle name="Bilješka 33 3 3 3 2 4" xfId="53369"/>
    <cellStyle name="Bilješka 33 3 3 3 3" xfId="16754"/>
    <cellStyle name="Bilješka 33 3 3 3 3 2" xfId="39126"/>
    <cellStyle name="Bilješka 33 3 3 3 3 3" xfId="51720"/>
    <cellStyle name="Bilješka 33 3 3 3 4" xfId="24275"/>
    <cellStyle name="Bilješka 33 3 3 3 4 2" xfId="54046"/>
    <cellStyle name="Bilješka 33 3 3 3 5" xfId="39124"/>
    <cellStyle name="Bilješka 33 3 3 3 5 2" xfId="57236"/>
    <cellStyle name="Bilješka 33 3 3 3 6" xfId="48226"/>
    <cellStyle name="Bilješka 33 3 3 4" xfId="10301"/>
    <cellStyle name="Bilješka 33 3 3 4 2" xfId="17860"/>
    <cellStyle name="Bilješka 33 3 3 4 2 2" xfId="39128"/>
    <cellStyle name="Bilješka 33 3 3 4 2 3" xfId="53366"/>
    <cellStyle name="Bilješka 33 3 3 4 3" xfId="25978"/>
    <cellStyle name="Bilješka 33 3 3 4 3 2" xfId="55695"/>
    <cellStyle name="Bilješka 33 3 3 4 4" xfId="39127"/>
    <cellStyle name="Bilješka 33 3 3 4 4 2" xfId="58876"/>
    <cellStyle name="Bilješka 33 3 3 4 5" xfId="48773"/>
    <cellStyle name="Bilješka 33 3 3 5" xfId="10516"/>
    <cellStyle name="Bilješka 33 3 3 5 2" xfId="18058"/>
    <cellStyle name="Bilješka 33 3 3 5 2 2" xfId="39130"/>
    <cellStyle name="Bilješka 33 3 3 5 3" xfId="26174"/>
    <cellStyle name="Bilješka 33 3 3 5 4" xfId="39129"/>
    <cellStyle name="Bilješka 33 3 3 5 5" xfId="51314"/>
    <cellStyle name="Bilješka 33 3 3 6" xfId="11760"/>
    <cellStyle name="Bilješka 33 3 3 6 2" xfId="19275"/>
    <cellStyle name="Bilješka 33 3 3 6 2 2" xfId="39132"/>
    <cellStyle name="Bilješka 33 3 3 6 3" xfId="27402"/>
    <cellStyle name="Bilješka 33 3 3 6 4" xfId="39131"/>
    <cellStyle name="Bilješka 33 3 3 6 5" xfId="56535"/>
    <cellStyle name="Bilješka 33 3 3 7" xfId="12654"/>
    <cellStyle name="Bilješka 33 3 3 7 2" xfId="20158"/>
    <cellStyle name="Bilješka 33 3 3 7 2 2" xfId="39134"/>
    <cellStyle name="Bilješka 33 3 3 7 3" xfId="28286"/>
    <cellStyle name="Bilješka 33 3 3 7 4" xfId="39133"/>
    <cellStyle name="Bilješka 33 3 3 8" xfId="13872"/>
    <cellStyle name="Bilješka 33 3 3 8 2" xfId="21335"/>
    <cellStyle name="Bilješka 33 3 3 8 2 2" xfId="39136"/>
    <cellStyle name="Bilješka 33 3 3 8 3" xfId="29491"/>
    <cellStyle name="Bilješka 33 3 3 8 4" xfId="39135"/>
    <cellStyle name="Bilješka 33 3 3 9" xfId="14385"/>
    <cellStyle name="Bilješka 33 3 3 9 2" xfId="21790"/>
    <cellStyle name="Bilješka 33 3 3 9 2 2" xfId="39138"/>
    <cellStyle name="Bilješka 33 3 3 9 3" xfId="29995"/>
    <cellStyle name="Bilješka 33 3 3 9 4" xfId="39137"/>
    <cellStyle name="Bilješka 33 3 3_Hotel Fortuna" xfId="49848"/>
    <cellStyle name="Bilješka 33 3 4" xfId="8705"/>
    <cellStyle name="Bilješka 33 3 4 2" xfId="15721"/>
    <cellStyle name="Bilješka 33 3 4 2 2" xfId="39140"/>
    <cellStyle name="Bilješka 33 3 4 2 2 2" xfId="55699"/>
    <cellStyle name="Bilješka 33 3 4 2 3" xfId="58880"/>
    <cellStyle name="Bilješka 33 3 4 2 4" xfId="53370"/>
    <cellStyle name="Bilješka 33 3 4 3" xfId="22896"/>
    <cellStyle name="Bilješka 33 3 4 3 2" xfId="51484"/>
    <cellStyle name="Bilješka 33 3 4 4" xfId="24039"/>
    <cellStyle name="Bilješka 33 3 4 4 2" xfId="51154"/>
    <cellStyle name="Bilješka 33 3 4 5" xfId="39139"/>
    <cellStyle name="Bilješka 33 3 4 5 2" xfId="57000"/>
    <cellStyle name="Bilješka 33 3 4 6" xfId="48264"/>
    <cellStyle name="Bilješka 33 3 4 7" xfId="59962"/>
    <cellStyle name="Bilješka 33 3 5" xfId="8564"/>
    <cellStyle name="Bilješka 33 3 5 2" xfId="17082"/>
    <cellStyle name="Bilješka 33 3 5 2 2" xfId="39142"/>
    <cellStyle name="Bilješka 33 3 5 2 3" xfId="53361"/>
    <cellStyle name="Bilješka 33 3 5 3" xfId="25152"/>
    <cellStyle name="Bilješka 33 3 5 3 2" xfId="55690"/>
    <cellStyle name="Bilješka 33 3 5 4" xfId="39141"/>
    <cellStyle name="Bilješka 33 3 5 4 2" xfId="58871"/>
    <cellStyle name="Bilješka 33 3 5 5" xfId="48535"/>
    <cellStyle name="Bilješka 33 3 6" xfId="10446"/>
    <cellStyle name="Bilješka 33 3 6 2" xfId="17990"/>
    <cellStyle name="Bilješka 33 3 6 2 2" xfId="39144"/>
    <cellStyle name="Bilješka 33 3 6 3" xfId="26106"/>
    <cellStyle name="Bilješka 33 3 6 4" xfId="39143"/>
    <cellStyle name="Bilješka 33 3 6 5" xfId="51160"/>
    <cellStyle name="Bilješka 33 3 7" xfId="11389"/>
    <cellStyle name="Bilješka 33 3 7 2" xfId="18904"/>
    <cellStyle name="Bilješka 33 3 7 2 2" xfId="39146"/>
    <cellStyle name="Bilješka 33 3 7 3" xfId="27036"/>
    <cellStyle name="Bilješka 33 3 7 4" xfId="39145"/>
    <cellStyle name="Bilješka 33 3 7 5" xfId="50550"/>
    <cellStyle name="Bilješka 33 3 8" xfId="12281"/>
    <cellStyle name="Bilješka 33 3 8 2" xfId="19786"/>
    <cellStyle name="Bilješka 33 3 8 2 2" xfId="39148"/>
    <cellStyle name="Bilješka 33 3 8 3" xfId="27918"/>
    <cellStyle name="Bilješka 33 3 8 4" xfId="39147"/>
    <cellStyle name="Bilješka 33 3 9" xfId="10961"/>
    <cellStyle name="Bilješka 33 3 9 2" xfId="18492"/>
    <cellStyle name="Bilješka 33 3 9 2 2" xfId="39150"/>
    <cellStyle name="Bilješka 33 3 9 3" xfId="26611"/>
    <cellStyle name="Bilješka 33 3 9 4" xfId="39149"/>
    <cellStyle name="Bilješka 33 3_Hotel Fortuna" xfId="49731"/>
    <cellStyle name="Bilješka 33 4" xfId="7594"/>
    <cellStyle name="Bilješka 33 4 10" xfId="14208"/>
    <cellStyle name="Bilješka 33 4 10 2" xfId="21628"/>
    <cellStyle name="Bilješka 33 4 10 2 2" xfId="39153"/>
    <cellStyle name="Bilješka 33 4 10 3" xfId="29821"/>
    <cellStyle name="Bilješka 33 4 10 4" xfId="39152"/>
    <cellStyle name="Bilješka 33 4 11" xfId="15191"/>
    <cellStyle name="Bilješka 33 4 11 2" xfId="30793"/>
    <cellStyle name="Bilješka 33 4 11 3" xfId="39154"/>
    <cellStyle name="Bilješka 33 4 12" xfId="22964"/>
    <cellStyle name="Bilješka 33 4 13" xfId="39151"/>
    <cellStyle name="Bilješka 33 4 14" xfId="46495"/>
    <cellStyle name="Bilješka 33 4 15" xfId="59486"/>
    <cellStyle name="Bilješka 33 4 2" xfId="7734"/>
    <cellStyle name="Bilješka 33 4 2 10" xfId="14728"/>
    <cellStyle name="Bilješka 33 4 2 10 2" xfId="22095"/>
    <cellStyle name="Bilješka 33 4 2 10 2 2" xfId="39157"/>
    <cellStyle name="Bilješka 33 4 2 10 3" xfId="30334"/>
    <cellStyle name="Bilješka 33 4 2 10 4" xfId="39156"/>
    <cellStyle name="Bilješka 33 4 2 11" xfId="15482"/>
    <cellStyle name="Bilješka 33 4 2 11 2" xfId="31080"/>
    <cellStyle name="Bilješka 33 4 2 11 3" xfId="39158"/>
    <cellStyle name="Bilješka 33 4 2 12" xfId="22976"/>
    <cellStyle name="Bilješka 33 4 2 13" xfId="39155"/>
    <cellStyle name="Bilješka 33 4 2 14" xfId="46820"/>
    <cellStyle name="Bilješka 33 4 2 15" xfId="59591"/>
    <cellStyle name="Bilješka 33 4 2 2" xfId="7975"/>
    <cellStyle name="Bilješka 33 4 2 2 10" xfId="15489"/>
    <cellStyle name="Bilješka 33 4 2 2 10 2" xfId="31086"/>
    <cellStyle name="Bilješka 33 4 2 2 10 3" xfId="39160"/>
    <cellStyle name="Bilješka 33 4 2 2 11" xfId="23648"/>
    <cellStyle name="Bilješka 33 4 2 2 12" xfId="39159"/>
    <cellStyle name="Bilješka 33 4 2 2 13" xfId="47065"/>
    <cellStyle name="Bilješka 33 4 2 2 14" xfId="59755"/>
    <cellStyle name="Bilješka 33 4 2 2 2" xfId="8291"/>
    <cellStyle name="Bilješka 33 4 2 2 2 10" xfId="22993"/>
    <cellStyle name="Bilješka 33 4 2 2 2 11" xfId="23230"/>
    <cellStyle name="Bilješka 33 4 2 2 2 12" xfId="39161"/>
    <cellStyle name="Bilješka 33 4 2 2 2 13" xfId="47156"/>
    <cellStyle name="Bilješka 33 4 2 2 2 14" xfId="59915"/>
    <cellStyle name="Bilješka 33 4 2 2 2 2" xfId="9469"/>
    <cellStyle name="Bilješka 33 4 2 2 2 2 2" xfId="16464"/>
    <cellStyle name="Bilješka 33 4 2 2 2 2 2 2" xfId="39163"/>
    <cellStyle name="Bilješka 33 4 2 2 2 2 2 2 2" xfId="55704"/>
    <cellStyle name="Bilješka 33 4 2 2 2 2 2 3" xfId="58885"/>
    <cellStyle name="Bilješka 33 4 2 2 2 2 2 4" xfId="53375"/>
    <cellStyle name="Bilješka 33 4 2 2 2 2 3" xfId="23026"/>
    <cellStyle name="Bilješka 33 4 2 2 2 2 3 2" xfId="52227"/>
    <cellStyle name="Bilješka 33 4 2 2 2 2 4" xfId="24782"/>
    <cellStyle name="Bilješka 33 4 2 2 2 2 4 2" xfId="54553"/>
    <cellStyle name="Bilješka 33 4 2 2 2 2 5" xfId="39162"/>
    <cellStyle name="Bilješka 33 4 2 2 2 2 5 2" xfId="57743"/>
    <cellStyle name="Bilješka 33 4 2 2 2 2 6" xfId="60239"/>
    <cellStyle name="Bilješka 33 4 2 2 2 3" xfId="9741"/>
    <cellStyle name="Bilješka 33 4 2 2 2 3 2" xfId="17361"/>
    <cellStyle name="Bilješka 33 4 2 2 2 3 2 2" xfId="39165"/>
    <cellStyle name="Bilješka 33 4 2 2 2 3 2 3" xfId="53374"/>
    <cellStyle name="Bilješka 33 4 2 2 2 3 3" xfId="25487"/>
    <cellStyle name="Bilješka 33 4 2 2 2 3 3 2" xfId="55703"/>
    <cellStyle name="Bilješka 33 4 2 2 2 3 4" xfId="39164"/>
    <cellStyle name="Bilješka 33 4 2 2 2 3 4 2" xfId="58884"/>
    <cellStyle name="Bilješka 33 4 2 2 2 4" xfId="11064"/>
    <cellStyle name="Bilješka 33 4 2 2 2 4 2" xfId="18593"/>
    <cellStyle name="Bilješka 33 4 2 2 2 4 2 2" xfId="39167"/>
    <cellStyle name="Bilješka 33 4 2 2 2 4 3" xfId="26713"/>
    <cellStyle name="Bilješka 33 4 2 2 2 4 4" xfId="39166"/>
    <cellStyle name="Bilješka 33 4 2 2 2 4 5" xfId="48272"/>
    <cellStyle name="Bilješka 33 4 2 2 2 5" xfId="12152"/>
    <cellStyle name="Bilješka 33 4 2 2 2 5 2" xfId="19667"/>
    <cellStyle name="Bilješka 33 4 2 2 2 5 2 2" xfId="39169"/>
    <cellStyle name="Bilješka 33 4 2 2 2 5 3" xfId="27790"/>
    <cellStyle name="Bilješka 33 4 2 2 2 5 4" xfId="39168"/>
    <cellStyle name="Bilješka 33 4 2 2 2 5 5" xfId="49282"/>
    <cellStyle name="Bilješka 33 4 2 2 2 6" xfId="13046"/>
    <cellStyle name="Bilješka 33 4 2 2 2 6 2" xfId="20550"/>
    <cellStyle name="Bilješka 33 4 2 2 2 6 2 2" xfId="39171"/>
    <cellStyle name="Bilješka 33 4 2 2 2 6 3" xfId="28674"/>
    <cellStyle name="Bilješka 33 4 2 2 2 6 4" xfId="39170"/>
    <cellStyle name="Bilješka 33 4 2 2 2 6 5" xfId="50983"/>
    <cellStyle name="Bilješka 33 4 2 2 2 7" xfId="13314"/>
    <cellStyle name="Bilješka 33 4 2 2 2 7 2" xfId="20790"/>
    <cellStyle name="Bilješka 33 4 2 2 2 7 2 2" xfId="39173"/>
    <cellStyle name="Bilješka 33 4 2 2 2 7 3" xfId="28940"/>
    <cellStyle name="Bilješka 33 4 2 2 2 7 4" xfId="39172"/>
    <cellStyle name="Bilješka 33 4 2 2 2 7 5" xfId="56925"/>
    <cellStyle name="Bilješka 33 4 2 2 2 8" xfId="13735"/>
    <cellStyle name="Bilješka 33 4 2 2 2 8 2" xfId="21201"/>
    <cellStyle name="Bilješka 33 4 2 2 2 8 2 2" xfId="39175"/>
    <cellStyle name="Bilješka 33 4 2 2 2 8 3" xfId="29356"/>
    <cellStyle name="Bilješka 33 4 2 2 2 8 4" xfId="39174"/>
    <cellStyle name="Bilješka 33 4 2 2 2 9" xfId="15118"/>
    <cellStyle name="Bilješka 33 4 2 2 2 9 2" xfId="30721"/>
    <cellStyle name="Bilješka 33 4 2 2 2 9 3" xfId="39176"/>
    <cellStyle name="Bilješka 33 4 2 2 2_Hotel Fortuna" xfId="50374"/>
    <cellStyle name="Bilješka 33 4 2 2 3" xfId="9153"/>
    <cellStyle name="Bilješka 33 4 2 2 3 2" xfId="16367"/>
    <cellStyle name="Bilješka 33 4 2 2 3 2 2" xfId="39178"/>
    <cellStyle name="Bilješka 33 4 2 2 3 2 2 2" xfId="55705"/>
    <cellStyle name="Bilješka 33 4 2 2 3 2 3" xfId="58886"/>
    <cellStyle name="Bilješka 33 4 2 2 3 2 4" xfId="53376"/>
    <cellStyle name="Bilješka 33 4 2 2 3 3" xfId="17001"/>
    <cellStyle name="Bilješka 33 4 2 2 3 3 2" xfId="39179"/>
    <cellStyle name="Bilješka 33 4 2 2 3 3 3" xfId="52130"/>
    <cellStyle name="Bilješka 33 4 2 2 3 4" xfId="24685"/>
    <cellStyle name="Bilješka 33 4 2 2 3 4 2" xfId="54456"/>
    <cellStyle name="Bilješka 33 4 2 2 3 5" xfId="39177"/>
    <cellStyle name="Bilješka 33 4 2 2 3 5 2" xfId="57646"/>
    <cellStyle name="Bilješka 33 4 2 2 3 6" xfId="47457"/>
    <cellStyle name="Bilješka 33 4 2 2 4" xfId="9529"/>
    <cellStyle name="Bilješka 33 4 2 2 4 2" xfId="17171"/>
    <cellStyle name="Bilješka 33 4 2 2 4 2 2" xfId="39181"/>
    <cellStyle name="Bilješka 33 4 2 2 4 2 3" xfId="53373"/>
    <cellStyle name="Bilješka 33 4 2 2 4 3" xfId="25298"/>
    <cellStyle name="Bilješka 33 4 2 2 4 3 2" xfId="55702"/>
    <cellStyle name="Bilješka 33 4 2 2 4 4" xfId="39180"/>
    <cellStyle name="Bilješka 33 4 2 2 4 4 2" xfId="58883"/>
    <cellStyle name="Bilješka 33 4 2 2 4 5" xfId="49185"/>
    <cellStyle name="Bilješka 33 4 2 2 5" xfId="10946"/>
    <cellStyle name="Bilješka 33 4 2 2 5 2" xfId="18477"/>
    <cellStyle name="Bilješka 33 4 2 2 5 2 2" xfId="39183"/>
    <cellStyle name="Bilješka 33 4 2 2 5 3" xfId="26596"/>
    <cellStyle name="Bilješka 33 4 2 2 5 4" xfId="39182"/>
    <cellStyle name="Bilješka 33 4 2 2 5 5" xfId="51223"/>
    <cellStyle name="Bilješka 33 4 2 2 6" xfId="11836"/>
    <cellStyle name="Bilješka 33 4 2 2 6 2" xfId="19351"/>
    <cellStyle name="Bilješka 33 4 2 2 6 2 2" xfId="39185"/>
    <cellStyle name="Bilješka 33 4 2 2 6 3" xfId="27477"/>
    <cellStyle name="Bilješka 33 4 2 2 6 4" xfId="39184"/>
    <cellStyle name="Bilješka 33 4 2 2 6 5" xfId="56609"/>
    <cellStyle name="Bilješka 33 4 2 2 7" xfId="12730"/>
    <cellStyle name="Bilješka 33 4 2 2 7 2" xfId="20234"/>
    <cellStyle name="Bilješka 33 4 2 2 7 2 2" xfId="39187"/>
    <cellStyle name="Bilješka 33 4 2 2 7 3" xfId="28361"/>
    <cellStyle name="Bilješka 33 4 2 2 7 4" xfId="39186"/>
    <cellStyle name="Bilješka 33 4 2 2 8" xfId="13106"/>
    <cellStyle name="Bilješka 33 4 2 2 8 2" xfId="20610"/>
    <cellStyle name="Bilješka 33 4 2 2 8 2 2" xfId="39189"/>
    <cellStyle name="Bilješka 33 4 2 2 8 3" xfId="28733"/>
    <cellStyle name="Bilješka 33 4 2 2 8 4" xfId="39188"/>
    <cellStyle name="Bilješka 33 4 2 2 9" xfId="14030"/>
    <cellStyle name="Bilješka 33 4 2 2 9 2" xfId="21470"/>
    <cellStyle name="Bilješka 33 4 2 2 9 2 2" xfId="39191"/>
    <cellStyle name="Bilješka 33 4 2 2 9 3" xfId="29647"/>
    <cellStyle name="Bilješka 33 4 2 2 9 4" xfId="39190"/>
    <cellStyle name="Bilješka 33 4 2 2_Hotel Fortuna" xfId="49597"/>
    <cellStyle name="Bilješka 33 4 2 3" xfId="8049"/>
    <cellStyle name="Bilješka 33 4 2 3 10" xfId="23498"/>
    <cellStyle name="Bilješka 33 4 2 3 11" xfId="23339"/>
    <cellStyle name="Bilješka 33 4 2 3 12" xfId="39192"/>
    <cellStyle name="Bilješka 33 4 2 3 13" xfId="46695"/>
    <cellStyle name="Bilješka 33 4 2 3 2" xfId="9227"/>
    <cellStyle name="Bilješka 33 4 2 3 2 2" xfId="16536"/>
    <cellStyle name="Bilješka 33 4 2 3 2 2 2" xfId="39194"/>
    <cellStyle name="Bilješka 33 4 2 3 2 2 2 2" xfId="53378"/>
    <cellStyle name="Bilješka 33 4 2 3 2 2 3" xfId="55707"/>
    <cellStyle name="Bilješka 33 4 2 3 2 2 4" xfId="58888"/>
    <cellStyle name="Bilješka 33 4 2 3 2 2 5" xfId="47338"/>
    <cellStyle name="Bilješka 33 4 2 3 2 3" xfId="22877"/>
    <cellStyle name="Bilješka 33 4 2 3 2 4" xfId="24854"/>
    <cellStyle name="Bilješka 33 4 2 3 2 4 2" xfId="47554"/>
    <cellStyle name="Bilješka 33 4 2 3 2 5" xfId="39193"/>
    <cellStyle name="Bilješka 33 4 2 3 2 5 2" xfId="49355"/>
    <cellStyle name="Bilješka 33 4 2 3 2 6" xfId="54625"/>
    <cellStyle name="Bilješka 33 4 2 3 2 7" xfId="57815"/>
    <cellStyle name="Bilješka 33 4 2 3 2 8" xfId="47229"/>
    <cellStyle name="Bilješka 33 4 2 3 2 9" xfId="60292"/>
    <cellStyle name="Bilješka 33 4 2 3 2_Hotel Fortuna" xfId="49817"/>
    <cellStyle name="Bilješka 33 4 2 3 3" xfId="9914"/>
    <cellStyle name="Bilješka 33 4 2 3 3 2" xfId="15984"/>
    <cellStyle name="Bilješka 33 4 2 3 3 2 2" xfId="39196"/>
    <cellStyle name="Bilješka 33 4 2 3 3 2 2 2" xfId="55708"/>
    <cellStyle name="Bilješka 33 4 2 3 3 2 3" xfId="58889"/>
    <cellStyle name="Bilješka 33 4 2 3 3 2 4" xfId="53379"/>
    <cellStyle name="Bilješka 33 4 2 3 3 3" xfId="22873"/>
    <cellStyle name="Bilješka 33 4 2 3 3 3 2" xfId="51747"/>
    <cellStyle name="Bilješka 33 4 2 3 3 4" xfId="24302"/>
    <cellStyle name="Bilješka 33 4 2 3 3 4 2" xfId="54073"/>
    <cellStyle name="Bilješka 33 4 2 3 3 5" xfId="39195"/>
    <cellStyle name="Bilješka 33 4 2 3 3 5 2" xfId="57263"/>
    <cellStyle name="Bilješka 33 4 2 3 3 6" xfId="47793"/>
    <cellStyle name="Bilješka 33 4 2 3 3 7" xfId="60070"/>
    <cellStyle name="Bilješka 33 4 2 3 4" xfId="10734"/>
    <cellStyle name="Bilješka 33 4 2 3 4 2" xfId="18272"/>
    <cellStyle name="Bilješka 33 4 2 3 4 2 2" xfId="39198"/>
    <cellStyle name="Bilješka 33 4 2 3 4 2 3" xfId="53377"/>
    <cellStyle name="Bilješka 33 4 2 3 4 3" xfId="26388"/>
    <cellStyle name="Bilješka 33 4 2 3 4 3 2" xfId="55706"/>
    <cellStyle name="Bilješka 33 4 2 3 4 4" xfId="39197"/>
    <cellStyle name="Bilješka 33 4 2 3 4 4 2" xfId="58887"/>
    <cellStyle name="Bilješka 33 4 2 3 4 5" xfId="48800"/>
    <cellStyle name="Bilješka 33 4 2 3 5" xfId="11910"/>
    <cellStyle name="Bilješka 33 4 2 3 5 2" xfId="19425"/>
    <cellStyle name="Bilješka 33 4 2 3 5 2 2" xfId="39200"/>
    <cellStyle name="Bilješka 33 4 2 3 5 3" xfId="27550"/>
    <cellStyle name="Bilješka 33 4 2 3 5 4" xfId="39199"/>
    <cellStyle name="Bilješka 33 4 2 3 5 5" xfId="52287"/>
    <cellStyle name="Bilješka 33 4 2 3 6" xfId="12804"/>
    <cellStyle name="Bilješka 33 4 2 3 6 2" xfId="20308"/>
    <cellStyle name="Bilješka 33 4 2 3 6 2 2" xfId="39202"/>
    <cellStyle name="Bilješka 33 4 2 3 6 3" xfId="28434"/>
    <cellStyle name="Bilješka 33 4 2 3 6 4" xfId="39201"/>
    <cellStyle name="Bilješka 33 4 2 3 6 5" xfId="56683"/>
    <cellStyle name="Bilješka 33 4 2 3 7" xfId="13486"/>
    <cellStyle name="Bilješka 33 4 2 3 7 2" xfId="20957"/>
    <cellStyle name="Bilješka 33 4 2 3 7 2 2" xfId="39204"/>
    <cellStyle name="Bilješka 33 4 2 3 7 3" xfId="29110"/>
    <cellStyle name="Bilješka 33 4 2 3 7 4" xfId="39203"/>
    <cellStyle name="Bilješka 33 4 2 3 8" xfId="14194"/>
    <cellStyle name="Bilješka 33 4 2 3 8 2" xfId="21616"/>
    <cellStyle name="Bilješka 33 4 2 3 8 2 2" xfId="39206"/>
    <cellStyle name="Bilješka 33 4 2 3 8 3" xfId="29808"/>
    <cellStyle name="Bilješka 33 4 2 3 8 4" xfId="39205"/>
    <cellStyle name="Bilješka 33 4 2 3 9" xfId="15073"/>
    <cellStyle name="Bilješka 33 4 2 3 9 2" xfId="30677"/>
    <cellStyle name="Bilješka 33 4 2 3 9 3" xfId="39207"/>
    <cellStyle name="Bilješka 33 4 2 3_Hotel Fortuna" xfId="50195"/>
    <cellStyle name="Bilješka 33 4 2 4" xfId="8911"/>
    <cellStyle name="Bilješka 33 4 2 4 2" xfId="16111"/>
    <cellStyle name="Bilješka 33 4 2 4 2 2" xfId="39209"/>
    <cellStyle name="Bilješka 33 4 2 4 2 2 2" xfId="55709"/>
    <cellStyle name="Bilješka 33 4 2 4 2 3" xfId="58890"/>
    <cellStyle name="Bilješka 33 4 2 4 2 4" xfId="53380"/>
    <cellStyle name="Bilješka 33 4 2 4 3" xfId="16892"/>
    <cellStyle name="Bilješka 33 4 2 4 3 2" xfId="39210"/>
    <cellStyle name="Bilješka 33 4 2 4 3 3" xfId="51874"/>
    <cellStyle name="Bilješka 33 4 2 4 4" xfId="24429"/>
    <cellStyle name="Bilješka 33 4 2 4 4 2" xfId="54200"/>
    <cellStyle name="Bilješka 33 4 2 4 5" xfId="39208"/>
    <cellStyle name="Bilješka 33 4 2 4 5 2" xfId="57390"/>
    <cellStyle name="Bilješka 33 4 2 4 6" xfId="47942"/>
    <cellStyle name="Bilješka 33 4 2 5" xfId="9606"/>
    <cellStyle name="Bilješka 33 4 2 5 2" xfId="17240"/>
    <cellStyle name="Bilješka 33 4 2 5 2 2" xfId="39212"/>
    <cellStyle name="Bilješka 33 4 2 5 2 3" xfId="53372"/>
    <cellStyle name="Bilješka 33 4 2 5 3" xfId="25367"/>
    <cellStyle name="Bilješka 33 4 2 5 3 2" xfId="55701"/>
    <cellStyle name="Bilješka 33 4 2 5 4" xfId="39211"/>
    <cellStyle name="Bilješka 33 4 2 5 4 2" xfId="58882"/>
    <cellStyle name="Bilješka 33 4 2 5 5" xfId="48927"/>
    <cellStyle name="Bilješka 33 4 2 6" xfId="11130"/>
    <cellStyle name="Bilješka 33 4 2 6 2" xfId="18657"/>
    <cellStyle name="Bilješka 33 4 2 6 2 2" xfId="39214"/>
    <cellStyle name="Bilješka 33 4 2 6 3" xfId="26779"/>
    <cellStyle name="Bilješka 33 4 2 6 4" xfId="39213"/>
    <cellStyle name="Bilješka 33 4 2 6 5" xfId="51252"/>
    <cellStyle name="Bilješka 33 4 2 7" xfId="11594"/>
    <cellStyle name="Bilješka 33 4 2 7 2" xfId="19109"/>
    <cellStyle name="Bilješka 33 4 2 7 2 2" xfId="39216"/>
    <cellStyle name="Bilješka 33 4 2 7 3" xfId="27238"/>
    <cellStyle name="Bilješka 33 4 2 7 4" xfId="39215"/>
    <cellStyle name="Bilješka 33 4 2 7 5" xfId="56322"/>
    <cellStyle name="Bilješka 33 4 2 8" xfId="12488"/>
    <cellStyle name="Bilješka 33 4 2 8 2" xfId="19992"/>
    <cellStyle name="Bilješka 33 4 2 8 2 2" xfId="39218"/>
    <cellStyle name="Bilješka 33 4 2 8 3" xfId="28122"/>
    <cellStyle name="Bilješka 33 4 2 8 4" xfId="39217"/>
    <cellStyle name="Bilješka 33 4 2 9" xfId="13180"/>
    <cellStyle name="Bilješka 33 4 2 9 2" xfId="20663"/>
    <cellStyle name="Bilješka 33 4 2 9 2 2" xfId="39220"/>
    <cellStyle name="Bilješka 33 4 2 9 3" xfId="28807"/>
    <cellStyle name="Bilješka 33 4 2 9 4" xfId="39219"/>
    <cellStyle name="Bilješka 33 4 2_Hotel Fortuna" xfId="50198"/>
    <cellStyle name="Bilješka 33 4 3" xfId="8253"/>
    <cellStyle name="Bilješka 33 4 3 10" xfId="23126"/>
    <cellStyle name="Bilješka 33 4 3 11" xfId="23397"/>
    <cellStyle name="Bilješka 33 4 3 12" xfId="39221"/>
    <cellStyle name="Bilješka 33 4 3 13" xfId="47122"/>
    <cellStyle name="Bilješka 33 4 3 14" xfId="59901"/>
    <cellStyle name="Bilješka 33 4 3 2" xfId="9431"/>
    <cellStyle name="Bilješka 33 4 3 2 2" xfId="16426"/>
    <cellStyle name="Bilješka 33 4 3 2 2 2" xfId="39223"/>
    <cellStyle name="Bilješka 33 4 3 2 2 2 2" xfId="55711"/>
    <cellStyle name="Bilješka 33 4 3 2 2 3" xfId="58892"/>
    <cellStyle name="Bilješka 33 4 3 2 2 4" xfId="53382"/>
    <cellStyle name="Bilješka 33 4 3 2 3" xfId="22417"/>
    <cellStyle name="Bilješka 33 4 3 2 3 2" xfId="52189"/>
    <cellStyle name="Bilješka 33 4 3 2 4" xfId="24744"/>
    <cellStyle name="Bilješka 33 4 3 2 4 2" xfId="54515"/>
    <cellStyle name="Bilješka 33 4 3 2 5" xfId="39222"/>
    <cellStyle name="Bilješka 33 4 3 2 5 2" xfId="57705"/>
    <cellStyle name="Bilješka 33 4 3 2 6" xfId="60217"/>
    <cellStyle name="Bilješka 33 4 3 3" xfId="9950"/>
    <cellStyle name="Bilješka 33 4 3 3 2" xfId="17547"/>
    <cellStyle name="Bilješka 33 4 3 3 2 2" xfId="39225"/>
    <cellStyle name="Bilješka 33 4 3 3 2 3" xfId="53381"/>
    <cellStyle name="Bilješka 33 4 3 3 3" xfId="25669"/>
    <cellStyle name="Bilješka 33 4 3 3 3 2" xfId="55710"/>
    <cellStyle name="Bilješka 33 4 3 3 4" xfId="39224"/>
    <cellStyle name="Bilješka 33 4 3 3 4 2" xfId="58891"/>
    <cellStyle name="Bilješka 33 4 3 4" xfId="10721"/>
    <cellStyle name="Bilješka 33 4 3 4 2" xfId="18259"/>
    <cellStyle name="Bilješka 33 4 3 4 2 2" xfId="39227"/>
    <cellStyle name="Bilješka 33 4 3 4 3" xfId="26375"/>
    <cellStyle name="Bilješka 33 4 3 4 4" xfId="39226"/>
    <cellStyle name="Bilješka 33 4 3 4 5" xfId="47973"/>
    <cellStyle name="Bilješka 33 4 3 5" xfId="12114"/>
    <cellStyle name="Bilješka 33 4 3 5 2" xfId="19629"/>
    <cellStyle name="Bilješka 33 4 3 5 2 2" xfId="39229"/>
    <cellStyle name="Bilješka 33 4 3 5 3" xfId="27752"/>
    <cellStyle name="Bilješka 33 4 3 5 4" xfId="39228"/>
    <cellStyle name="Bilješka 33 4 3 5 5" xfId="49244"/>
    <cellStyle name="Bilješka 33 4 3 6" xfId="13008"/>
    <cellStyle name="Bilješka 33 4 3 6 2" xfId="20512"/>
    <cellStyle name="Bilješka 33 4 3 6 2 2" xfId="39231"/>
    <cellStyle name="Bilješka 33 4 3 6 3" xfId="28636"/>
    <cellStyle name="Bilješka 33 4 3 6 4" xfId="39230"/>
    <cellStyle name="Bilješka 33 4 3 6 5" xfId="51216"/>
    <cellStyle name="Bilješka 33 4 3 7" xfId="13521"/>
    <cellStyle name="Bilješka 33 4 3 7 2" xfId="20992"/>
    <cellStyle name="Bilješka 33 4 3 7 2 2" xfId="39233"/>
    <cellStyle name="Bilješka 33 4 3 7 3" xfId="29144"/>
    <cellStyle name="Bilješka 33 4 3 7 4" xfId="39232"/>
    <cellStyle name="Bilješka 33 4 3 7 5" xfId="56887"/>
    <cellStyle name="Bilješka 33 4 3 8" xfId="14720"/>
    <cellStyle name="Bilješka 33 4 3 8 2" xfId="22087"/>
    <cellStyle name="Bilješka 33 4 3 8 2 2" xfId="39235"/>
    <cellStyle name="Bilješka 33 4 3 8 3" xfId="30326"/>
    <cellStyle name="Bilješka 33 4 3 8 4" xfId="39234"/>
    <cellStyle name="Bilješka 33 4 3 9" xfId="14893"/>
    <cellStyle name="Bilješka 33 4 3 9 2" xfId="30499"/>
    <cellStyle name="Bilješka 33 4 3 9 3" xfId="39236"/>
    <cellStyle name="Bilješka 33 4 3_Hotel Fortuna" xfId="50281"/>
    <cellStyle name="Bilješka 33 4 4" xfId="8766"/>
    <cellStyle name="Bilješka 33 4 4 2" xfId="15774"/>
    <cellStyle name="Bilješka 33 4 4 2 2" xfId="39238"/>
    <cellStyle name="Bilješka 33 4 4 2 2 2" xfId="55712"/>
    <cellStyle name="Bilješka 33 4 4 2 3" xfId="58893"/>
    <cellStyle name="Bilješka 33 4 4 2 4" xfId="53383"/>
    <cellStyle name="Bilješka 33 4 4 3" xfId="16650"/>
    <cellStyle name="Bilješka 33 4 4 3 2" xfId="39239"/>
    <cellStyle name="Bilješka 33 4 4 3 3" xfId="51537"/>
    <cellStyle name="Bilješka 33 4 4 4" xfId="24092"/>
    <cellStyle name="Bilješka 33 4 4 4 2" xfId="50462"/>
    <cellStyle name="Bilješka 33 4 4 5" xfId="39237"/>
    <cellStyle name="Bilješka 33 4 4 5 2" xfId="57053"/>
    <cellStyle name="Bilješka 33 4 4 6" xfId="47904"/>
    <cellStyle name="Bilješka 33 4 5" xfId="10243"/>
    <cellStyle name="Bilješka 33 4 5 2" xfId="17812"/>
    <cellStyle name="Bilješka 33 4 5 2 2" xfId="39241"/>
    <cellStyle name="Bilješka 33 4 5 2 3" xfId="53371"/>
    <cellStyle name="Bilješka 33 4 5 3" xfId="25931"/>
    <cellStyle name="Bilješka 33 4 5 3 2" xfId="55700"/>
    <cellStyle name="Bilješka 33 4 5 4" xfId="39240"/>
    <cellStyle name="Bilješka 33 4 5 4 2" xfId="58881"/>
    <cellStyle name="Bilješka 33 4 5 5" xfId="48589"/>
    <cellStyle name="Bilješka 33 4 6" xfId="11150"/>
    <cellStyle name="Bilješka 33 4 6 2" xfId="18677"/>
    <cellStyle name="Bilješka 33 4 6 2 2" xfId="39243"/>
    <cellStyle name="Bilješka 33 4 6 3" xfId="26799"/>
    <cellStyle name="Bilješka 33 4 6 4" xfId="39242"/>
    <cellStyle name="Bilješka 33 4 6 5" xfId="51138"/>
    <cellStyle name="Bilješka 33 4 7" xfId="11450"/>
    <cellStyle name="Bilješka 33 4 7 2" xfId="18965"/>
    <cellStyle name="Bilješka 33 4 7 2 2" xfId="39245"/>
    <cellStyle name="Bilješka 33 4 7 3" xfId="27096"/>
    <cellStyle name="Bilješka 33 4 7 4" xfId="39244"/>
    <cellStyle name="Bilješka 33 4 7 5" xfId="56457"/>
    <cellStyle name="Bilješka 33 4 8" xfId="12343"/>
    <cellStyle name="Bilješka 33 4 8 2" xfId="19848"/>
    <cellStyle name="Bilješka 33 4 8 2 2" xfId="39247"/>
    <cellStyle name="Bilješka 33 4 8 3" xfId="27979"/>
    <cellStyle name="Bilješka 33 4 8 4" xfId="39246"/>
    <cellStyle name="Bilješka 33 4 9" xfId="13815"/>
    <cellStyle name="Bilješka 33 4 9 2" xfId="21279"/>
    <cellStyle name="Bilješka 33 4 9 2 2" xfId="39249"/>
    <cellStyle name="Bilješka 33 4 9 3" xfId="29435"/>
    <cellStyle name="Bilješka 33 4 9 4" xfId="39248"/>
    <cellStyle name="Bilješka 33 4_Hotel Fortuna" xfId="49859"/>
    <cellStyle name="Bilješka 33 5" xfId="8387"/>
    <cellStyle name="Bilješka 33 5 2" xfId="16963"/>
    <cellStyle name="Bilješka 33 5 2 2" xfId="39251"/>
    <cellStyle name="Bilješka 33 5 2 3" xfId="53339"/>
    <cellStyle name="Bilješka 33 5 3" xfId="24978"/>
    <cellStyle name="Bilješka 33 5 3 2" xfId="55668"/>
    <cellStyle name="Bilješka 33 5 4" xfId="39250"/>
    <cellStyle name="Bilješka 33 5 4 2" xfId="58849"/>
    <cellStyle name="Bilješka 33 5 5" xfId="47485"/>
    <cellStyle name="Bilješka 33 6" xfId="8426"/>
    <cellStyle name="Bilješka 33 6 2" xfId="16962"/>
    <cellStyle name="Bilješka 33 6 2 2" xfId="39253"/>
    <cellStyle name="Bilješka 33 6 3" xfId="25016"/>
    <cellStyle name="Bilješka 33 6 4" xfId="39252"/>
    <cellStyle name="Bilješka 33 6 5" xfId="48452"/>
    <cellStyle name="Bilješka 33 7" xfId="8660"/>
    <cellStyle name="Bilješka 33 7 2" xfId="17095"/>
    <cellStyle name="Bilješka 33 7 2 2" xfId="39255"/>
    <cellStyle name="Bilješka 33 7 3" xfId="25245"/>
    <cellStyle name="Bilješka 33 7 4" xfId="39254"/>
    <cellStyle name="Bilješka 33 7 5" xfId="50589"/>
    <cellStyle name="Bilješka 33 8" xfId="10453"/>
    <cellStyle name="Bilješka 33 8 2" xfId="17997"/>
    <cellStyle name="Bilješka 33 8 2 2" xfId="39257"/>
    <cellStyle name="Bilješka 33 8 3" xfId="26113"/>
    <cellStyle name="Bilješka 33 8 4" xfId="39256"/>
    <cellStyle name="Bilješka 33 8 5" xfId="51296"/>
    <cellStyle name="Bilješka 33 9" xfId="10893"/>
    <cellStyle name="Bilješka 33 9 2" xfId="18425"/>
    <cellStyle name="Bilješka 33 9 2 2" xfId="39259"/>
    <cellStyle name="Bilješka 33 9 3" xfId="26544"/>
    <cellStyle name="Bilješka 33 9 4" xfId="39258"/>
    <cellStyle name="Bilješka 33_Hotel Fortuna" xfId="49543"/>
    <cellStyle name="Bilješka 34" xfId="2422"/>
    <cellStyle name="Bilješka 34 10" xfId="8489"/>
    <cellStyle name="Bilješka 34 10 2" xfId="15543"/>
    <cellStyle name="Bilješka 34 10 2 2" xfId="39262"/>
    <cellStyle name="Bilješka 34 10 3" xfId="25077"/>
    <cellStyle name="Bilješka 34 10 4" xfId="39261"/>
    <cellStyle name="Bilješka 34 11" xfId="10702"/>
    <cellStyle name="Bilješka 34 11 2" xfId="18240"/>
    <cellStyle name="Bilješka 34 11 2 2" xfId="39264"/>
    <cellStyle name="Bilješka 34 11 3" xfId="26357"/>
    <cellStyle name="Bilješka 34 11 4" xfId="39263"/>
    <cellStyle name="Bilješka 34 12" xfId="13140"/>
    <cellStyle name="Bilješka 34 12 2" xfId="28767"/>
    <cellStyle name="Bilješka 34 12 3" xfId="39265"/>
    <cellStyle name="Bilješka 34 13" xfId="22585"/>
    <cellStyle name="Bilješka 34 13 2" xfId="39266"/>
    <cellStyle name="Bilješka 34 14" xfId="39260"/>
    <cellStyle name="Bilješka 34 15" xfId="45942"/>
    <cellStyle name="Bilješka 34 16" xfId="59393"/>
    <cellStyle name="Bilješka 34 17" xfId="6931"/>
    <cellStyle name="Bilješka 34 2" xfId="7468"/>
    <cellStyle name="Bilješka 34 2 10" xfId="12219"/>
    <cellStyle name="Bilješka 34 2 10 2" xfId="19734"/>
    <cellStyle name="Bilješka 34 2 10 2 2" xfId="39269"/>
    <cellStyle name="Bilješka 34 2 10 3" xfId="27856"/>
    <cellStyle name="Bilješka 34 2 10 4" xfId="39268"/>
    <cellStyle name="Bilješka 34 2 11" xfId="13625"/>
    <cellStyle name="Bilješka 34 2 11 2" xfId="21094"/>
    <cellStyle name="Bilješka 34 2 11 2 2" xfId="39271"/>
    <cellStyle name="Bilješka 34 2 11 3" xfId="29248"/>
    <cellStyle name="Bilješka 34 2 11 4" xfId="39270"/>
    <cellStyle name="Bilješka 34 2 12" xfId="14312"/>
    <cellStyle name="Bilješka 34 2 12 2" xfId="21724"/>
    <cellStyle name="Bilješka 34 2 12 2 2" xfId="39273"/>
    <cellStyle name="Bilješka 34 2 12 3" xfId="29924"/>
    <cellStyle name="Bilješka 34 2 12 4" xfId="39272"/>
    <cellStyle name="Bilješka 34 2 13" xfId="15192"/>
    <cellStyle name="Bilješka 34 2 13 2" xfId="30794"/>
    <cellStyle name="Bilješka 34 2 13 3" xfId="39274"/>
    <cellStyle name="Bilješka 34 2 14" xfId="23751"/>
    <cellStyle name="Bilješka 34 2 15" xfId="39267"/>
    <cellStyle name="Bilješka 34 2 16" xfId="59428"/>
    <cellStyle name="Bilješka 34 2 2" xfId="7654"/>
    <cellStyle name="Bilješka 34 2 2 10" xfId="15363"/>
    <cellStyle name="Bilješka 34 2 2 10 2" xfId="30963"/>
    <cellStyle name="Bilješka 34 2 2 10 3" xfId="39276"/>
    <cellStyle name="Bilješka 34 2 2 11" xfId="23307"/>
    <cellStyle name="Bilješka 34 2 2 12" xfId="39275"/>
    <cellStyle name="Bilješka 34 2 2 13" xfId="46742"/>
    <cellStyle name="Bilješka 34 2 2 14" xfId="59532"/>
    <cellStyle name="Bilješka 34 2 2 2" xfId="8170"/>
    <cellStyle name="Bilješka 34 2 2 2 10" xfId="23022"/>
    <cellStyle name="Bilješka 34 2 2 2 11" xfId="23509"/>
    <cellStyle name="Bilješka 34 2 2 2 12" xfId="39277"/>
    <cellStyle name="Bilješka 34 2 2 2 13" xfId="46967"/>
    <cellStyle name="Bilješka 34 2 2 2 14" xfId="59860"/>
    <cellStyle name="Bilješka 34 2 2 2 2" xfId="9348"/>
    <cellStyle name="Bilješka 34 2 2 2 2 2" xfId="16264"/>
    <cellStyle name="Bilješka 34 2 2 2 2 2 2" xfId="39279"/>
    <cellStyle name="Bilješka 34 2 2 2 2 2 2 2" xfId="55717"/>
    <cellStyle name="Bilješka 34 2 2 2 2 2 3" xfId="58898"/>
    <cellStyle name="Bilješka 34 2 2 2 2 2 4" xfId="53388"/>
    <cellStyle name="Bilješka 34 2 2 2 2 3" xfId="22815"/>
    <cellStyle name="Bilješka 34 2 2 2 2 3 2" xfId="52027"/>
    <cellStyle name="Bilješka 34 2 2 2 2 4" xfId="24582"/>
    <cellStyle name="Bilješka 34 2 2 2 2 4 2" xfId="54353"/>
    <cellStyle name="Bilješka 34 2 2 2 2 5" xfId="39278"/>
    <cellStyle name="Bilješka 34 2 2 2 2 5 2" xfId="57543"/>
    <cellStyle name="Bilješka 34 2 2 2 2 6" xfId="60158"/>
    <cellStyle name="Bilješka 34 2 2 2 3" xfId="10361"/>
    <cellStyle name="Bilješka 34 2 2 2 3 2" xfId="17911"/>
    <cellStyle name="Bilješka 34 2 2 2 3 2 2" xfId="39281"/>
    <cellStyle name="Bilješka 34 2 2 2 3 2 3" xfId="53387"/>
    <cellStyle name="Bilješka 34 2 2 2 3 3" xfId="26028"/>
    <cellStyle name="Bilješka 34 2 2 2 3 3 2" xfId="55716"/>
    <cellStyle name="Bilješka 34 2 2 2 3 4" xfId="39280"/>
    <cellStyle name="Bilješka 34 2 2 2 3 4 2" xfId="58897"/>
    <cellStyle name="Bilješka 34 2 2 2 4" xfId="11233"/>
    <cellStyle name="Bilješka 34 2 2 2 4 2" xfId="18758"/>
    <cellStyle name="Bilješka 34 2 2 2 4 2 2" xfId="39283"/>
    <cellStyle name="Bilješka 34 2 2 2 4 3" xfId="26881"/>
    <cellStyle name="Bilješka 34 2 2 2 4 4" xfId="39282"/>
    <cellStyle name="Bilješka 34 2 2 2 4 5" xfId="48141"/>
    <cellStyle name="Bilješka 34 2 2 2 5" xfId="12031"/>
    <cellStyle name="Bilješka 34 2 2 2 5 2" xfId="19546"/>
    <cellStyle name="Bilješka 34 2 2 2 5 2 2" xfId="39285"/>
    <cellStyle name="Bilješka 34 2 2 2 5 3" xfId="27670"/>
    <cellStyle name="Bilješka 34 2 2 2 5 4" xfId="39284"/>
    <cellStyle name="Bilješka 34 2 2 2 5 5" xfId="49081"/>
    <cellStyle name="Bilješka 34 2 2 2 6" xfId="12925"/>
    <cellStyle name="Bilješka 34 2 2 2 6 2" xfId="20429"/>
    <cellStyle name="Bilješka 34 2 2 2 6 2 2" xfId="39287"/>
    <cellStyle name="Bilješka 34 2 2 2 6 3" xfId="28554"/>
    <cellStyle name="Bilješka 34 2 2 2 6 4" xfId="39286"/>
    <cellStyle name="Bilješka 34 2 2 2 6 5" xfId="51021"/>
    <cellStyle name="Bilješka 34 2 2 2 7" xfId="13929"/>
    <cellStyle name="Bilješka 34 2 2 2 7 2" xfId="21389"/>
    <cellStyle name="Bilješka 34 2 2 2 7 2 2" xfId="39289"/>
    <cellStyle name="Bilješka 34 2 2 2 7 3" xfId="29547"/>
    <cellStyle name="Bilješka 34 2 2 2 7 4" xfId="39288"/>
    <cellStyle name="Bilješka 34 2 2 2 7 5" xfId="56804"/>
    <cellStyle name="Bilješka 34 2 2 2 8" xfId="14145"/>
    <cellStyle name="Bilješka 34 2 2 2 8 2" xfId="21569"/>
    <cellStyle name="Bilješka 34 2 2 2 8 2 2" xfId="39291"/>
    <cellStyle name="Bilješka 34 2 2 2 8 3" xfId="29760"/>
    <cellStyle name="Bilješka 34 2 2 2 8 4" xfId="39290"/>
    <cellStyle name="Bilješka 34 2 2 2 9" xfId="15252"/>
    <cellStyle name="Bilješka 34 2 2 2 9 2" xfId="30853"/>
    <cellStyle name="Bilješka 34 2 2 2 9 3" xfId="39292"/>
    <cellStyle name="Bilješka 34 2 2 2_Hotel Fortuna" xfId="49493"/>
    <cellStyle name="Bilješka 34 2 2 3" xfId="8831"/>
    <cellStyle name="Bilješka 34 2 2 3 2" xfId="16032"/>
    <cellStyle name="Bilješka 34 2 2 3 2 2" xfId="39294"/>
    <cellStyle name="Bilješka 34 2 2 3 2 2 2" xfId="55718"/>
    <cellStyle name="Bilješka 34 2 2 3 2 3" xfId="58899"/>
    <cellStyle name="Bilješka 34 2 2 3 2 4" xfId="53389"/>
    <cellStyle name="Bilješka 34 2 2 3 3" xfId="16814"/>
    <cellStyle name="Bilješka 34 2 2 3 3 2" xfId="39295"/>
    <cellStyle name="Bilješka 34 2 2 3 3 3" xfId="51795"/>
    <cellStyle name="Bilješka 34 2 2 3 4" xfId="24350"/>
    <cellStyle name="Bilješka 34 2 2 3 4 2" xfId="54121"/>
    <cellStyle name="Bilješka 34 2 2 3 5" xfId="39293"/>
    <cellStyle name="Bilješka 34 2 2 3 5 2" xfId="57311"/>
    <cellStyle name="Bilješka 34 2 2 3 6" xfId="47937"/>
    <cellStyle name="Bilješka 34 2 2 4" xfId="10196"/>
    <cellStyle name="Bilješka 34 2 2 4 2" xfId="17771"/>
    <cellStyle name="Bilješka 34 2 2 4 2 2" xfId="39297"/>
    <cellStyle name="Bilješka 34 2 2 4 2 3" xfId="53386"/>
    <cellStyle name="Bilješka 34 2 2 4 3" xfId="25890"/>
    <cellStyle name="Bilješka 34 2 2 4 3 2" xfId="55715"/>
    <cellStyle name="Bilješka 34 2 2 4 4" xfId="39296"/>
    <cellStyle name="Bilješka 34 2 2 4 4 2" xfId="58896"/>
    <cellStyle name="Bilješka 34 2 2 4 5" xfId="48848"/>
    <cellStyle name="Bilješka 34 2 2 5" xfId="11238"/>
    <cellStyle name="Bilješka 34 2 2 5 2" xfId="18763"/>
    <cellStyle name="Bilješka 34 2 2 5 2 2" xfId="39299"/>
    <cellStyle name="Bilješka 34 2 2 5 3" xfId="26886"/>
    <cellStyle name="Bilješka 34 2 2 5 4" xfId="39298"/>
    <cellStyle name="Bilješka 34 2 2 5 5" xfId="51233"/>
    <cellStyle name="Bilješka 34 2 2 6" xfId="11515"/>
    <cellStyle name="Bilješka 34 2 2 6 2" xfId="19030"/>
    <cellStyle name="Bilješka 34 2 2 6 2 2" xfId="39301"/>
    <cellStyle name="Bilješka 34 2 2 6 3" xfId="27160"/>
    <cellStyle name="Bilješka 34 2 2 6 4" xfId="39300"/>
    <cellStyle name="Bilješka 34 2 2 6 5" xfId="56400"/>
    <cellStyle name="Bilješka 34 2 2 7" xfId="12408"/>
    <cellStyle name="Bilješka 34 2 2 7 2" xfId="19913"/>
    <cellStyle name="Bilješka 34 2 2 7 2 2" xfId="39303"/>
    <cellStyle name="Bilješka 34 2 2 7 3" xfId="28043"/>
    <cellStyle name="Bilješka 34 2 2 7 4" xfId="39302"/>
    <cellStyle name="Bilješka 34 2 2 8" xfId="13768"/>
    <cellStyle name="Bilješka 34 2 2 8 2" xfId="21233"/>
    <cellStyle name="Bilješka 34 2 2 8 2 2" xfId="39305"/>
    <cellStyle name="Bilješka 34 2 2 8 3" xfId="29388"/>
    <cellStyle name="Bilješka 34 2 2 8 4" xfId="39304"/>
    <cellStyle name="Bilješka 34 2 2 9" xfId="14293"/>
    <cellStyle name="Bilješka 34 2 2 9 2" xfId="21706"/>
    <cellStyle name="Bilješka 34 2 2 9 2 2" xfId="39307"/>
    <cellStyle name="Bilješka 34 2 2 9 3" xfId="29905"/>
    <cellStyle name="Bilješka 34 2 2 9 4" xfId="39306"/>
    <cellStyle name="Bilješka 34 2 2_Hotel Fortuna" xfId="49533"/>
    <cellStyle name="Bilješka 34 2 3" xfId="7635"/>
    <cellStyle name="Bilješka 34 2 3 10" xfId="14687"/>
    <cellStyle name="Bilješka 34 2 3 10 2" xfId="22058"/>
    <cellStyle name="Bilješka 34 2 3 10 2 2" xfId="39310"/>
    <cellStyle name="Bilješka 34 2 3 10 3" xfId="30293"/>
    <cellStyle name="Bilješka 34 2 3 10 4" xfId="39309"/>
    <cellStyle name="Bilješka 34 2 3 11" xfId="15120"/>
    <cellStyle name="Bilješka 34 2 3 11 2" xfId="30723"/>
    <cellStyle name="Bilješka 34 2 3 11 3" xfId="39311"/>
    <cellStyle name="Bilješka 34 2 3 12" xfId="22926"/>
    <cellStyle name="Bilješka 34 2 3 13" xfId="39308"/>
    <cellStyle name="Bilješka 34 2 3 14" xfId="46723"/>
    <cellStyle name="Bilješka 34 2 3 15" xfId="59520"/>
    <cellStyle name="Bilješka 34 2 3 2" xfId="7940"/>
    <cellStyle name="Bilješka 34 2 3 2 10" xfId="15487"/>
    <cellStyle name="Bilješka 34 2 3 2 10 2" xfId="31084"/>
    <cellStyle name="Bilješka 34 2 3 2 10 3" xfId="39313"/>
    <cellStyle name="Bilješka 34 2 3 2 11" xfId="22301"/>
    <cellStyle name="Bilješka 34 2 3 2 12" xfId="39312"/>
    <cellStyle name="Bilješka 34 2 3 2 13" xfId="47046"/>
    <cellStyle name="Bilješka 34 2 3 2 14" xfId="59731"/>
    <cellStyle name="Bilješka 34 2 3 2 2" xfId="8178"/>
    <cellStyle name="Bilješka 34 2 3 2 2 10" xfId="23962"/>
    <cellStyle name="Bilješka 34 2 3 2 2 11" xfId="23920"/>
    <cellStyle name="Bilješka 34 2 3 2 2 12" xfId="39314"/>
    <cellStyle name="Bilješka 34 2 3 2 2 13" xfId="46974"/>
    <cellStyle name="Bilješka 34 2 3 2 2 14" xfId="59862"/>
    <cellStyle name="Bilješka 34 2 3 2 2 2" xfId="9356"/>
    <cellStyle name="Bilješka 34 2 3 2 2 2 2" xfId="16272"/>
    <cellStyle name="Bilješka 34 2 3 2 2 2 2 2" xfId="39316"/>
    <cellStyle name="Bilješka 34 2 3 2 2 2 2 2 2" xfId="55722"/>
    <cellStyle name="Bilješka 34 2 3 2 2 2 2 3" xfId="58903"/>
    <cellStyle name="Bilješka 34 2 3 2 2 2 2 4" xfId="53393"/>
    <cellStyle name="Bilješka 34 2 3 2 2 2 3" xfId="23460"/>
    <cellStyle name="Bilješka 34 2 3 2 2 2 3 2" xfId="52035"/>
    <cellStyle name="Bilješka 34 2 3 2 2 2 4" xfId="24590"/>
    <cellStyle name="Bilješka 34 2 3 2 2 2 4 2" xfId="54361"/>
    <cellStyle name="Bilješka 34 2 3 2 2 2 5" xfId="39315"/>
    <cellStyle name="Bilješka 34 2 3 2 2 2 5 2" xfId="57551"/>
    <cellStyle name="Bilješka 34 2 3 2 2 2 6" xfId="60162"/>
    <cellStyle name="Bilješka 34 2 3 2 2 3" xfId="9584"/>
    <cellStyle name="Bilješka 34 2 3 2 2 3 2" xfId="17222"/>
    <cellStyle name="Bilješka 34 2 3 2 2 3 2 2" xfId="39318"/>
    <cellStyle name="Bilješka 34 2 3 2 2 3 2 3" xfId="53392"/>
    <cellStyle name="Bilješka 34 2 3 2 2 3 3" xfId="25349"/>
    <cellStyle name="Bilješka 34 2 3 2 2 3 3 2" xfId="55721"/>
    <cellStyle name="Bilješka 34 2 3 2 2 3 4" xfId="39317"/>
    <cellStyle name="Bilješka 34 2 3 2 2 3 4 2" xfId="58902"/>
    <cellStyle name="Bilješka 34 2 3 2 2 4" xfId="11169"/>
    <cellStyle name="Bilješka 34 2 3 2 2 4 2" xfId="18696"/>
    <cellStyle name="Bilješka 34 2 3 2 2 4 2 2" xfId="39320"/>
    <cellStyle name="Bilješka 34 2 3 2 2 4 3" xfId="26818"/>
    <cellStyle name="Bilješka 34 2 3 2 2 4 4" xfId="39319"/>
    <cellStyle name="Bilješka 34 2 3 2 2 4 5" xfId="48408"/>
    <cellStyle name="Bilješka 34 2 3 2 2 5" xfId="12039"/>
    <cellStyle name="Bilješka 34 2 3 2 2 5 2" xfId="19554"/>
    <cellStyle name="Bilješka 34 2 3 2 2 5 2 2" xfId="39322"/>
    <cellStyle name="Bilješka 34 2 3 2 2 5 3" xfId="27678"/>
    <cellStyle name="Bilješka 34 2 3 2 2 5 4" xfId="39321"/>
    <cellStyle name="Bilješka 34 2 3 2 2 5 5" xfId="49089"/>
    <cellStyle name="Bilješka 34 2 3 2 2 6" xfId="12933"/>
    <cellStyle name="Bilješka 34 2 3 2 2 6 2" xfId="20437"/>
    <cellStyle name="Bilješka 34 2 3 2 2 6 2 2" xfId="39324"/>
    <cellStyle name="Bilješka 34 2 3 2 2 6 3" xfId="28562"/>
    <cellStyle name="Bilješka 34 2 3 2 2 6 4" xfId="39323"/>
    <cellStyle name="Bilješka 34 2 3 2 2 6 5" xfId="52186"/>
    <cellStyle name="Bilješka 34 2 3 2 2 7" xfId="13158"/>
    <cellStyle name="Bilješka 34 2 3 2 2 7 2" xfId="20641"/>
    <cellStyle name="Bilješka 34 2 3 2 2 7 2 2" xfId="39326"/>
    <cellStyle name="Bilješka 34 2 3 2 2 7 3" xfId="28785"/>
    <cellStyle name="Bilješka 34 2 3 2 2 7 4" xfId="39325"/>
    <cellStyle name="Bilješka 34 2 3 2 2 7 5" xfId="56812"/>
    <cellStyle name="Bilješka 34 2 3 2 2 8" xfId="14313"/>
    <cellStyle name="Bilješka 34 2 3 2 2 8 2" xfId="21725"/>
    <cellStyle name="Bilješka 34 2 3 2 2 8 2 2" xfId="39328"/>
    <cellStyle name="Bilješka 34 2 3 2 2 8 3" xfId="29925"/>
    <cellStyle name="Bilješka 34 2 3 2 2 8 4" xfId="39327"/>
    <cellStyle name="Bilješka 34 2 3 2 2 9" xfId="14948"/>
    <cellStyle name="Bilješka 34 2 3 2 2 9 2" xfId="30553"/>
    <cellStyle name="Bilješka 34 2 3 2 2 9 3" xfId="39329"/>
    <cellStyle name="Bilješka 34 2 3 2 2_Hotel Fortuna" xfId="50310"/>
    <cellStyle name="Bilješka 34 2 3 2 3" xfId="9118"/>
    <cellStyle name="Bilješka 34 2 3 2 3 2" xfId="16348"/>
    <cellStyle name="Bilješka 34 2 3 2 3 2 2" xfId="39331"/>
    <cellStyle name="Bilješka 34 2 3 2 3 2 2 2" xfId="55723"/>
    <cellStyle name="Bilješka 34 2 3 2 3 2 3" xfId="58904"/>
    <cellStyle name="Bilješka 34 2 3 2 3 2 4" xfId="53394"/>
    <cellStyle name="Bilješka 34 2 3 2 3 3" xfId="16982"/>
    <cellStyle name="Bilješka 34 2 3 2 3 3 2" xfId="39332"/>
    <cellStyle name="Bilješka 34 2 3 2 3 3 3" xfId="52111"/>
    <cellStyle name="Bilješka 34 2 3 2 3 4" xfId="24666"/>
    <cellStyle name="Bilješka 34 2 3 2 3 4 2" xfId="54437"/>
    <cellStyle name="Bilješka 34 2 3 2 3 5" xfId="39330"/>
    <cellStyle name="Bilješka 34 2 3 2 3 5 2" xfId="57627"/>
    <cellStyle name="Bilješka 34 2 3 2 3 6" xfId="47997"/>
    <cellStyle name="Bilješka 34 2 3 2 4" xfId="9966"/>
    <cellStyle name="Bilješka 34 2 3 2 4 2" xfId="17559"/>
    <cellStyle name="Bilješka 34 2 3 2 4 2 2" xfId="39334"/>
    <cellStyle name="Bilješka 34 2 3 2 4 2 3" xfId="53391"/>
    <cellStyle name="Bilješka 34 2 3 2 4 3" xfId="25681"/>
    <cellStyle name="Bilješka 34 2 3 2 4 3 2" xfId="55720"/>
    <cellStyle name="Bilješka 34 2 3 2 4 4" xfId="39333"/>
    <cellStyle name="Bilješka 34 2 3 2 4 4 2" xfId="58901"/>
    <cellStyle name="Bilješka 34 2 3 2 4 5" xfId="49166"/>
    <cellStyle name="Bilješka 34 2 3 2 5" xfId="11242"/>
    <cellStyle name="Bilješka 34 2 3 2 5 2" xfId="18767"/>
    <cellStyle name="Bilješka 34 2 3 2 5 2 2" xfId="39336"/>
    <cellStyle name="Bilješka 34 2 3 2 5 3" xfId="26890"/>
    <cellStyle name="Bilješka 34 2 3 2 5 4" xfId="39335"/>
    <cellStyle name="Bilješka 34 2 3 2 5 5" xfId="52307"/>
    <cellStyle name="Bilješka 34 2 3 2 6" xfId="11801"/>
    <cellStyle name="Bilješka 34 2 3 2 6 2" xfId="19316"/>
    <cellStyle name="Bilješka 34 2 3 2 6 2 2" xfId="39338"/>
    <cellStyle name="Bilješka 34 2 3 2 6 3" xfId="27442"/>
    <cellStyle name="Bilješka 34 2 3 2 6 4" xfId="39337"/>
    <cellStyle name="Bilješka 34 2 3 2 6 5" xfId="56574"/>
    <cellStyle name="Bilješka 34 2 3 2 7" xfId="12695"/>
    <cellStyle name="Bilješka 34 2 3 2 7 2" xfId="20199"/>
    <cellStyle name="Bilješka 34 2 3 2 7 2 2" xfId="39340"/>
    <cellStyle name="Bilješka 34 2 3 2 7 3" xfId="28326"/>
    <cellStyle name="Bilješka 34 2 3 2 7 4" xfId="39339"/>
    <cellStyle name="Bilješka 34 2 3 2 8" xfId="13537"/>
    <cellStyle name="Bilješka 34 2 3 2 8 2" xfId="21008"/>
    <cellStyle name="Bilješka 34 2 3 2 8 2 2" xfId="39342"/>
    <cellStyle name="Bilješka 34 2 3 2 8 3" xfId="29160"/>
    <cellStyle name="Bilješka 34 2 3 2 8 4" xfId="39341"/>
    <cellStyle name="Bilješka 34 2 3 2 9" xfId="14362"/>
    <cellStyle name="Bilješka 34 2 3 2 9 2" xfId="21769"/>
    <cellStyle name="Bilješka 34 2 3 2 9 2 2" xfId="39344"/>
    <cellStyle name="Bilješka 34 2 3 2 9 3" xfId="29973"/>
    <cellStyle name="Bilješka 34 2 3 2 9 4" xfId="39343"/>
    <cellStyle name="Bilješka 34 2 3 2_Hotel Fortuna" xfId="50120"/>
    <cellStyle name="Bilješka 34 2 3 3" xfId="8184"/>
    <cellStyle name="Bilješka 34 2 3 3 10" xfId="23421"/>
    <cellStyle name="Bilješka 34 2 3 3 11" xfId="23743"/>
    <cellStyle name="Bilješka 34 2 3 3 12" xfId="39345"/>
    <cellStyle name="Bilješka 34 2 3 3 13" xfId="46980"/>
    <cellStyle name="Bilješka 34 2 3 3 2" xfId="9362"/>
    <cellStyle name="Bilješka 34 2 3 3 2 2" xfId="16576"/>
    <cellStyle name="Bilješka 34 2 3 3 2 2 2" xfId="39347"/>
    <cellStyle name="Bilješka 34 2 3 3 2 2 2 2" xfId="53396"/>
    <cellStyle name="Bilješka 34 2 3 3 2 2 3" xfId="55725"/>
    <cellStyle name="Bilješka 34 2 3 3 2 2 4" xfId="58906"/>
    <cellStyle name="Bilješka 34 2 3 3 2 2 5" xfId="47378"/>
    <cellStyle name="Bilješka 34 2 3 3 2 3" xfId="23449"/>
    <cellStyle name="Bilješka 34 2 3 3 2 4" xfId="24894"/>
    <cellStyle name="Bilješka 34 2 3 3 2 4 2" xfId="48252"/>
    <cellStyle name="Bilješka 34 2 3 3 2 5" xfId="39346"/>
    <cellStyle name="Bilješka 34 2 3 3 2 5 2" xfId="49395"/>
    <cellStyle name="Bilješka 34 2 3 3 2 6" xfId="54665"/>
    <cellStyle name="Bilješka 34 2 3 3 2 7" xfId="57855"/>
    <cellStyle name="Bilješka 34 2 3 3 2 8" xfId="47269"/>
    <cellStyle name="Bilješka 34 2 3 3 2 9" xfId="60324"/>
    <cellStyle name="Bilješka 34 2 3 3 2_Hotel Fortuna" xfId="50347"/>
    <cellStyle name="Bilješka 34 2 3 3 3" xfId="10039"/>
    <cellStyle name="Bilješka 34 2 3 3 3 2" xfId="16277"/>
    <cellStyle name="Bilješka 34 2 3 3 3 2 2" xfId="39349"/>
    <cellStyle name="Bilješka 34 2 3 3 3 2 2 2" xfId="55726"/>
    <cellStyle name="Bilješka 34 2 3 3 3 2 3" xfId="58907"/>
    <cellStyle name="Bilješka 34 2 3 3 3 2 4" xfId="53397"/>
    <cellStyle name="Bilješka 34 2 3 3 3 3" xfId="22203"/>
    <cellStyle name="Bilješka 34 2 3 3 3 3 2" xfId="52040"/>
    <cellStyle name="Bilješka 34 2 3 3 3 4" xfId="24595"/>
    <cellStyle name="Bilješka 34 2 3 3 3 4 2" xfId="54366"/>
    <cellStyle name="Bilješka 34 2 3 3 3 5" xfId="39348"/>
    <cellStyle name="Bilješka 34 2 3 3 3 5 2" xfId="57556"/>
    <cellStyle name="Bilješka 34 2 3 3 3 6" xfId="47715"/>
    <cellStyle name="Bilješka 34 2 3 3 3 7" xfId="60166"/>
    <cellStyle name="Bilješka 34 2 3 3 4" xfId="10814"/>
    <cellStyle name="Bilješka 34 2 3 3 4 2" xfId="18349"/>
    <cellStyle name="Bilješka 34 2 3 3 4 2 2" xfId="39351"/>
    <cellStyle name="Bilješka 34 2 3 3 4 2 3" xfId="53395"/>
    <cellStyle name="Bilješka 34 2 3 3 4 3" xfId="26467"/>
    <cellStyle name="Bilješka 34 2 3 3 4 3 2" xfId="55724"/>
    <cellStyle name="Bilješka 34 2 3 3 4 4" xfId="39350"/>
    <cellStyle name="Bilješka 34 2 3 3 4 4 2" xfId="58905"/>
    <cellStyle name="Bilješka 34 2 3 3 4 5" xfId="49095"/>
    <cellStyle name="Bilješka 34 2 3 3 5" xfId="12045"/>
    <cellStyle name="Bilješka 34 2 3 3 5 2" xfId="19560"/>
    <cellStyle name="Bilješka 34 2 3 3 5 2 2" xfId="39353"/>
    <cellStyle name="Bilješka 34 2 3 3 5 3" xfId="27683"/>
    <cellStyle name="Bilješka 34 2 3 3 5 4" xfId="39352"/>
    <cellStyle name="Bilješka 34 2 3 3 5 5" xfId="50785"/>
    <cellStyle name="Bilješka 34 2 3 3 6" xfId="12939"/>
    <cellStyle name="Bilješka 34 2 3 3 6 2" xfId="20443"/>
    <cellStyle name="Bilješka 34 2 3 3 6 2 2" xfId="39355"/>
    <cellStyle name="Bilješka 34 2 3 3 6 3" xfId="28567"/>
    <cellStyle name="Bilješka 34 2 3 3 6 4" xfId="39354"/>
    <cellStyle name="Bilješka 34 2 3 3 6 5" xfId="56818"/>
    <cellStyle name="Bilješka 34 2 3 3 7" xfId="13610"/>
    <cellStyle name="Bilješka 34 2 3 3 7 2" xfId="21080"/>
    <cellStyle name="Bilješka 34 2 3 3 7 2 2" xfId="39357"/>
    <cellStyle name="Bilješka 34 2 3 3 7 3" xfId="29233"/>
    <cellStyle name="Bilješka 34 2 3 3 7 4" xfId="39356"/>
    <cellStyle name="Bilješka 34 2 3 3 8" xfId="14431"/>
    <cellStyle name="Bilješka 34 2 3 3 8 2" xfId="21834"/>
    <cellStyle name="Bilješka 34 2 3 3 8 2 2" xfId="39359"/>
    <cellStyle name="Bilješka 34 2 3 3 8 3" xfId="30041"/>
    <cellStyle name="Bilješka 34 2 3 3 8 4" xfId="39358"/>
    <cellStyle name="Bilješka 34 2 3 3 9" xfId="15096"/>
    <cellStyle name="Bilješka 34 2 3 3 9 2" xfId="30699"/>
    <cellStyle name="Bilješka 34 2 3 3 9 3" xfId="39360"/>
    <cellStyle name="Bilješka 34 2 3 3_Hotel Fortuna" xfId="50415"/>
    <cellStyle name="Bilješka 34 2 3 4" xfId="8812"/>
    <cellStyle name="Bilješka 34 2 3 4 2" xfId="16013"/>
    <cellStyle name="Bilješka 34 2 3 4 2 2" xfId="39362"/>
    <cellStyle name="Bilješka 34 2 3 4 2 2 2" xfId="55727"/>
    <cellStyle name="Bilješka 34 2 3 4 2 3" xfId="58908"/>
    <cellStyle name="Bilješka 34 2 3 4 2 4" xfId="53398"/>
    <cellStyle name="Bilješka 34 2 3 4 3" xfId="16795"/>
    <cellStyle name="Bilješka 34 2 3 4 3 2" xfId="39363"/>
    <cellStyle name="Bilješka 34 2 3 4 3 3" xfId="51776"/>
    <cellStyle name="Bilješka 34 2 3 4 4" xfId="24331"/>
    <cellStyle name="Bilješka 34 2 3 4 4 2" xfId="54102"/>
    <cellStyle name="Bilješka 34 2 3 4 5" xfId="39361"/>
    <cellStyle name="Bilješka 34 2 3 4 5 2" xfId="57292"/>
    <cellStyle name="Bilješka 34 2 3 4 6" xfId="47423"/>
    <cellStyle name="Bilješka 34 2 3 5" xfId="10269"/>
    <cellStyle name="Bilješka 34 2 3 5 2" xfId="17833"/>
    <cellStyle name="Bilješka 34 2 3 5 2 2" xfId="39365"/>
    <cellStyle name="Bilješka 34 2 3 5 2 3" xfId="53390"/>
    <cellStyle name="Bilješka 34 2 3 5 3" xfId="25951"/>
    <cellStyle name="Bilješka 34 2 3 5 3 2" xfId="55719"/>
    <cellStyle name="Bilješka 34 2 3 5 4" xfId="39364"/>
    <cellStyle name="Bilješka 34 2 3 5 4 2" xfId="58900"/>
    <cellStyle name="Bilješka 34 2 3 5 5" xfId="48829"/>
    <cellStyle name="Bilješka 34 2 3 6" xfId="10916"/>
    <cellStyle name="Bilješka 34 2 3 6 2" xfId="18448"/>
    <cellStyle name="Bilješka 34 2 3 6 2 2" xfId="39367"/>
    <cellStyle name="Bilješka 34 2 3 6 3" xfId="26567"/>
    <cellStyle name="Bilješka 34 2 3 6 4" xfId="39366"/>
    <cellStyle name="Bilješka 34 2 3 6 5" xfId="50689"/>
    <cellStyle name="Bilješka 34 2 3 7" xfId="11496"/>
    <cellStyle name="Bilješka 34 2 3 7 2" xfId="19011"/>
    <cellStyle name="Bilješka 34 2 3 7 2 2" xfId="39369"/>
    <cellStyle name="Bilješka 34 2 3 7 3" xfId="27141"/>
    <cellStyle name="Bilješka 34 2 3 7 4" xfId="39368"/>
    <cellStyle name="Bilješka 34 2 3 7 5" xfId="56422"/>
    <cellStyle name="Bilješka 34 2 3 8" xfId="12389"/>
    <cellStyle name="Bilješka 34 2 3 8 2" xfId="19894"/>
    <cellStyle name="Bilješka 34 2 3 8 2 2" xfId="39371"/>
    <cellStyle name="Bilješka 34 2 3 8 3" xfId="28024"/>
    <cellStyle name="Bilješka 34 2 3 8 4" xfId="39370"/>
    <cellStyle name="Bilješka 34 2 3 9" xfId="13841"/>
    <cellStyle name="Bilješka 34 2 3 9 2" xfId="21304"/>
    <cellStyle name="Bilješka 34 2 3 9 2 2" xfId="39373"/>
    <cellStyle name="Bilješka 34 2 3 9 3" xfId="29460"/>
    <cellStyle name="Bilješka 34 2 3 9 4" xfId="39372"/>
    <cellStyle name="Bilješka 34 2 3_Hotel Fortuna" xfId="49632"/>
    <cellStyle name="Bilješka 34 2 4" xfId="7863"/>
    <cellStyle name="Bilješka 34 2 4 10" xfId="15238"/>
    <cellStyle name="Bilješka 34 2 4 10 2" xfId="30839"/>
    <cellStyle name="Bilješka 34 2 4 10 3" xfId="39375"/>
    <cellStyle name="Bilješka 34 2 4 11" xfId="23553"/>
    <cellStyle name="Bilješka 34 2 4 12" xfId="39374"/>
    <cellStyle name="Bilješka 34 2 4 13" xfId="46627"/>
    <cellStyle name="Bilješka 34 2 4 14" xfId="59676"/>
    <cellStyle name="Bilješka 34 2 4 2" xfId="8153"/>
    <cellStyle name="Bilješka 34 2 4 2 10" xfId="22220"/>
    <cellStyle name="Bilješka 34 2 4 2 11" xfId="22536"/>
    <cellStyle name="Bilješka 34 2 4 2 12" xfId="39376"/>
    <cellStyle name="Bilješka 34 2 4 2 13" xfId="46950"/>
    <cellStyle name="Bilješka 34 2 4 2 14" xfId="59855"/>
    <cellStyle name="Bilješka 34 2 4 2 2" xfId="9331"/>
    <cellStyle name="Bilješka 34 2 4 2 2 2" xfId="16247"/>
    <cellStyle name="Bilješka 34 2 4 2 2 2 2" xfId="39378"/>
    <cellStyle name="Bilješka 34 2 4 2 2 2 2 2" xfId="55730"/>
    <cellStyle name="Bilješka 34 2 4 2 2 2 3" xfId="58911"/>
    <cellStyle name="Bilješka 34 2 4 2 2 2 4" xfId="53401"/>
    <cellStyle name="Bilješka 34 2 4 2 2 3" xfId="22705"/>
    <cellStyle name="Bilješka 34 2 4 2 2 3 2" xfId="52010"/>
    <cellStyle name="Bilješka 34 2 4 2 2 4" xfId="24565"/>
    <cellStyle name="Bilješka 34 2 4 2 2 4 2" xfId="54336"/>
    <cellStyle name="Bilješka 34 2 4 2 2 5" xfId="39377"/>
    <cellStyle name="Bilješka 34 2 4 2 2 5 2" xfId="57526"/>
    <cellStyle name="Bilješka 34 2 4 2 2 6" xfId="60148"/>
    <cellStyle name="Bilješka 34 2 4 2 3" xfId="9587"/>
    <cellStyle name="Bilješka 34 2 4 2 3 2" xfId="17224"/>
    <cellStyle name="Bilješka 34 2 4 2 3 2 2" xfId="39380"/>
    <cellStyle name="Bilješka 34 2 4 2 3 2 3" xfId="53400"/>
    <cellStyle name="Bilješka 34 2 4 2 3 3" xfId="25351"/>
    <cellStyle name="Bilješka 34 2 4 2 3 3 2" xfId="55729"/>
    <cellStyle name="Bilješka 34 2 4 2 3 4" xfId="39379"/>
    <cellStyle name="Bilješka 34 2 4 2 3 4 2" xfId="58910"/>
    <cellStyle name="Bilješka 34 2 4 2 4" xfId="10680"/>
    <cellStyle name="Bilješka 34 2 4 2 4 2" xfId="18219"/>
    <cellStyle name="Bilješka 34 2 4 2 4 2 2" xfId="39382"/>
    <cellStyle name="Bilješka 34 2 4 2 4 3" xfId="26336"/>
    <cellStyle name="Bilješka 34 2 4 2 4 4" xfId="39381"/>
    <cellStyle name="Bilješka 34 2 4 2 4 5" xfId="47958"/>
    <cellStyle name="Bilješka 34 2 4 2 5" xfId="12014"/>
    <cellStyle name="Bilješka 34 2 4 2 5 2" xfId="19529"/>
    <cellStyle name="Bilješka 34 2 4 2 5 2 2" xfId="39384"/>
    <cellStyle name="Bilješka 34 2 4 2 5 3" xfId="27653"/>
    <cellStyle name="Bilješka 34 2 4 2 5 4" xfId="39383"/>
    <cellStyle name="Bilješka 34 2 4 2 5 5" xfId="49064"/>
    <cellStyle name="Bilješka 34 2 4 2 6" xfId="12908"/>
    <cellStyle name="Bilješka 34 2 4 2 6 2" xfId="20412"/>
    <cellStyle name="Bilješka 34 2 4 2 6 2 2" xfId="39386"/>
    <cellStyle name="Bilješka 34 2 4 2 6 3" xfId="28537"/>
    <cellStyle name="Bilješka 34 2 4 2 6 4" xfId="39385"/>
    <cellStyle name="Bilješka 34 2 4 2 6 5" xfId="52295"/>
    <cellStyle name="Bilješka 34 2 4 2 7" xfId="13161"/>
    <cellStyle name="Bilješka 34 2 4 2 7 2" xfId="20644"/>
    <cellStyle name="Bilješka 34 2 4 2 7 2 2" xfId="39388"/>
    <cellStyle name="Bilješka 34 2 4 2 7 3" xfId="28788"/>
    <cellStyle name="Bilješka 34 2 4 2 7 4" xfId="39387"/>
    <cellStyle name="Bilješka 34 2 4 2 7 5" xfId="56787"/>
    <cellStyle name="Bilješka 34 2 4 2 8" xfId="14647"/>
    <cellStyle name="Bilješka 34 2 4 2 8 2" xfId="22023"/>
    <cellStyle name="Bilješka 34 2 4 2 8 2 2" xfId="39390"/>
    <cellStyle name="Bilješka 34 2 4 2 8 3" xfId="30254"/>
    <cellStyle name="Bilješka 34 2 4 2 8 4" xfId="39389"/>
    <cellStyle name="Bilješka 34 2 4 2 9" xfId="14898"/>
    <cellStyle name="Bilješka 34 2 4 2 9 2" xfId="30504"/>
    <cellStyle name="Bilješka 34 2 4 2 9 3" xfId="39391"/>
    <cellStyle name="Bilješka 34 2 4 2_Hotel Fortuna" xfId="49793"/>
    <cellStyle name="Bilješka 34 2 4 3" xfId="9041"/>
    <cellStyle name="Bilješka 34 2 4 3 2" xfId="15913"/>
    <cellStyle name="Bilješka 34 2 4 3 2 2" xfId="39393"/>
    <cellStyle name="Bilješka 34 2 4 3 2 2 2" xfId="55731"/>
    <cellStyle name="Bilješka 34 2 4 3 2 3" xfId="58912"/>
    <cellStyle name="Bilješka 34 2 4 3 2 4" xfId="53402"/>
    <cellStyle name="Bilješka 34 2 4 3 3" xfId="16717"/>
    <cellStyle name="Bilješka 34 2 4 3 3 2" xfId="39394"/>
    <cellStyle name="Bilješka 34 2 4 3 3 3" xfId="51676"/>
    <cellStyle name="Bilješka 34 2 4 3 4" xfId="24231"/>
    <cellStyle name="Bilješka 34 2 4 3 4 2" xfId="54002"/>
    <cellStyle name="Bilješka 34 2 4 3 5" xfId="39392"/>
    <cellStyle name="Bilješka 34 2 4 3 5 2" xfId="57192"/>
    <cellStyle name="Bilješka 34 2 4 3 6" xfId="47828"/>
    <cellStyle name="Bilješka 34 2 4 4" xfId="9904"/>
    <cellStyle name="Bilješka 34 2 4 4 2" xfId="17510"/>
    <cellStyle name="Bilješka 34 2 4 4 2 2" xfId="39396"/>
    <cellStyle name="Bilješka 34 2 4 4 2 3" xfId="53399"/>
    <cellStyle name="Bilješka 34 2 4 4 3" xfId="25634"/>
    <cellStyle name="Bilješka 34 2 4 4 3 2" xfId="55728"/>
    <cellStyle name="Bilješka 34 2 4 4 4" xfId="39395"/>
    <cellStyle name="Bilješka 34 2 4 4 4 2" xfId="58909"/>
    <cellStyle name="Bilješka 34 2 4 4 5" xfId="48729"/>
    <cellStyle name="Bilješka 34 2 4 5" xfId="10607"/>
    <cellStyle name="Bilješka 34 2 4 5 2" xfId="18147"/>
    <cellStyle name="Bilješka 34 2 4 5 2 2" xfId="39398"/>
    <cellStyle name="Bilješka 34 2 4 5 3" xfId="26264"/>
    <cellStyle name="Bilješka 34 2 4 5 4" xfId="39397"/>
    <cellStyle name="Bilješka 34 2 4 5 5" xfId="51207"/>
    <cellStyle name="Bilješka 34 2 4 6" xfId="11724"/>
    <cellStyle name="Bilješka 34 2 4 6 2" xfId="19239"/>
    <cellStyle name="Bilješka 34 2 4 6 2 2" xfId="39400"/>
    <cellStyle name="Bilješka 34 2 4 6 3" xfId="27366"/>
    <cellStyle name="Bilješka 34 2 4 6 4" xfId="39399"/>
    <cellStyle name="Bilješka 34 2 4 6 5" xfId="54699"/>
    <cellStyle name="Bilješka 34 2 4 7" xfId="12618"/>
    <cellStyle name="Bilješka 34 2 4 7 2" xfId="20122"/>
    <cellStyle name="Bilješka 34 2 4 7 2 2" xfId="39402"/>
    <cellStyle name="Bilješka 34 2 4 7 3" xfId="28250"/>
    <cellStyle name="Bilješka 34 2 4 7 4" xfId="39401"/>
    <cellStyle name="Bilješka 34 2 4 8" xfId="13476"/>
    <cellStyle name="Bilješka 34 2 4 8 2" xfId="20947"/>
    <cellStyle name="Bilješka 34 2 4 8 2 2" xfId="39404"/>
    <cellStyle name="Bilješka 34 2 4 8 3" xfId="29100"/>
    <cellStyle name="Bilješka 34 2 4 8 4" xfId="39403"/>
    <cellStyle name="Bilješka 34 2 4 9" xfId="14776"/>
    <cellStyle name="Bilješka 34 2 4 9 2" xfId="22129"/>
    <cellStyle name="Bilješka 34 2 4 9 2 2" xfId="39406"/>
    <cellStyle name="Bilješka 34 2 4 9 3" xfId="30382"/>
    <cellStyle name="Bilješka 34 2 4 9 4" xfId="39405"/>
    <cellStyle name="Bilješka 34 2 4_Hotel Fortuna" xfId="50341"/>
    <cellStyle name="Bilješka 34 2 5" xfId="8239"/>
    <cellStyle name="Bilješka 34 2 5 10" xfId="23264"/>
    <cellStyle name="Bilješka 34 2 5 11" xfId="22486"/>
    <cellStyle name="Bilješka 34 2 5 12" xfId="39407"/>
    <cellStyle name="Bilješka 34 2 5 13" xfId="47031"/>
    <cellStyle name="Bilješka 34 2 5 2" xfId="9417"/>
    <cellStyle name="Bilješka 34 2 5 2 2" xfId="16592"/>
    <cellStyle name="Bilješka 34 2 5 2 2 2" xfId="39409"/>
    <cellStyle name="Bilješka 34 2 5 2 2 2 2" xfId="53404"/>
    <cellStyle name="Bilješka 34 2 5 2 2 3" xfId="55733"/>
    <cellStyle name="Bilješka 34 2 5 2 2 4" xfId="58914"/>
    <cellStyle name="Bilješka 34 2 5 2 2 5" xfId="47394"/>
    <cellStyle name="Bilješka 34 2 5 2 3" xfId="22186"/>
    <cellStyle name="Bilješka 34 2 5 2 4" xfId="24910"/>
    <cellStyle name="Bilješka 34 2 5 2 4 2" xfId="47550"/>
    <cellStyle name="Bilješka 34 2 5 2 5" xfId="39408"/>
    <cellStyle name="Bilješka 34 2 5 2 5 2" xfId="49411"/>
    <cellStyle name="Bilješka 34 2 5 2 6" xfId="54681"/>
    <cellStyle name="Bilješka 34 2 5 2 7" xfId="57871"/>
    <cellStyle name="Bilješka 34 2 5 2 8" xfId="47285"/>
    <cellStyle name="Bilješka 34 2 5 2 9" xfId="60336"/>
    <cellStyle name="Bilješka 34 2 5 2_Hotel Fortuna" xfId="49484"/>
    <cellStyle name="Bilješka 34 2 5 3" xfId="9643"/>
    <cellStyle name="Bilješka 34 2 5 3 2" xfId="16332"/>
    <cellStyle name="Bilješka 34 2 5 3 2 2" xfId="39411"/>
    <cellStyle name="Bilješka 34 2 5 3 2 2 2" xfId="55734"/>
    <cellStyle name="Bilješka 34 2 5 3 2 3" xfId="58915"/>
    <cellStyle name="Bilješka 34 2 5 3 2 4" xfId="53405"/>
    <cellStyle name="Bilješka 34 2 5 3 3" xfId="23843"/>
    <cellStyle name="Bilješka 34 2 5 3 3 2" xfId="52095"/>
    <cellStyle name="Bilješka 34 2 5 3 4" xfId="24650"/>
    <cellStyle name="Bilješka 34 2 5 3 4 2" xfId="54421"/>
    <cellStyle name="Bilješka 34 2 5 3 5" xfId="39410"/>
    <cellStyle name="Bilješka 34 2 5 3 5 2" xfId="57611"/>
    <cellStyle name="Bilješka 34 2 5 3 6" xfId="47631"/>
    <cellStyle name="Bilješka 34 2 5 3 7" xfId="60207"/>
    <cellStyle name="Bilješka 34 2 5 4" xfId="10663"/>
    <cellStyle name="Bilješka 34 2 5 4 2" xfId="18202"/>
    <cellStyle name="Bilješka 34 2 5 4 2 2" xfId="39413"/>
    <cellStyle name="Bilješka 34 2 5 4 2 3" xfId="53403"/>
    <cellStyle name="Bilješka 34 2 5 4 3" xfId="26319"/>
    <cellStyle name="Bilješka 34 2 5 4 3 2" xfId="55732"/>
    <cellStyle name="Bilješka 34 2 5 4 4" xfId="39412"/>
    <cellStyle name="Bilješka 34 2 5 4 4 2" xfId="58913"/>
    <cellStyle name="Bilješka 34 2 5 4 5" xfId="49150"/>
    <cellStyle name="Bilješka 34 2 5 5" xfId="12100"/>
    <cellStyle name="Bilješka 34 2 5 5 2" xfId="19615"/>
    <cellStyle name="Bilješka 34 2 5 5 2 2" xfId="39415"/>
    <cellStyle name="Bilješka 34 2 5 5 3" xfId="27738"/>
    <cellStyle name="Bilješka 34 2 5 5 4" xfId="39414"/>
    <cellStyle name="Bilješka 34 2 5 5 5" xfId="51254"/>
    <cellStyle name="Bilješka 34 2 5 6" xfId="12994"/>
    <cellStyle name="Bilješka 34 2 5 6 2" xfId="20498"/>
    <cellStyle name="Bilješka 34 2 5 6 2 2" xfId="39417"/>
    <cellStyle name="Bilješka 34 2 5 6 3" xfId="28622"/>
    <cellStyle name="Bilješka 34 2 5 6 4" xfId="39416"/>
    <cellStyle name="Bilješka 34 2 5 6 5" xfId="56873"/>
    <cellStyle name="Bilješka 34 2 5 7" xfId="13217"/>
    <cellStyle name="Bilješka 34 2 5 7 2" xfId="20697"/>
    <cellStyle name="Bilješka 34 2 5 7 2 2" xfId="39419"/>
    <cellStyle name="Bilješka 34 2 5 7 3" xfId="28843"/>
    <cellStyle name="Bilješka 34 2 5 7 4" xfId="39418"/>
    <cellStyle name="Bilješka 34 2 5 8" xfId="14581"/>
    <cellStyle name="Bilješka 34 2 5 8 2" xfId="21964"/>
    <cellStyle name="Bilješka 34 2 5 8 2 2" xfId="39421"/>
    <cellStyle name="Bilješka 34 2 5 8 3" xfId="30188"/>
    <cellStyle name="Bilješka 34 2 5 8 4" xfId="39420"/>
    <cellStyle name="Bilješka 34 2 5 9" xfId="15148"/>
    <cellStyle name="Bilješka 34 2 5 9 2" xfId="30750"/>
    <cellStyle name="Bilješka 34 2 5 9 3" xfId="39422"/>
    <cellStyle name="Bilješka 34 2 5_Hotel Fortuna" xfId="50382"/>
    <cellStyle name="Bilješka 34 2 6" xfId="8638"/>
    <cellStyle name="Bilješka 34 2 6 2" xfId="15570"/>
    <cellStyle name="Bilješka 34 2 6 2 2" xfId="39424"/>
    <cellStyle name="Bilješka 34 2 6 2 3" xfId="53385"/>
    <cellStyle name="Bilješka 34 2 6 3" xfId="25223"/>
    <cellStyle name="Bilješka 34 2 6 3 2" xfId="55714"/>
    <cellStyle name="Bilješka 34 2 6 4" xfId="39423"/>
    <cellStyle name="Bilješka 34 2 6 4 2" xfId="58895"/>
    <cellStyle name="Bilješka 34 2 6 5" xfId="47435"/>
    <cellStyle name="Bilješka 34 2 7" xfId="10054"/>
    <cellStyle name="Bilješka 34 2 7 2" xfId="17639"/>
    <cellStyle name="Bilješka 34 2 7 2 2" xfId="39426"/>
    <cellStyle name="Bilješka 34 2 7 3" xfId="25761"/>
    <cellStyle name="Bilješka 34 2 7 4" xfId="39425"/>
    <cellStyle name="Bilješka 34 2 7 5" xfId="48498"/>
    <cellStyle name="Bilješka 34 2 8" xfId="10867"/>
    <cellStyle name="Bilješka 34 2 8 2" xfId="18400"/>
    <cellStyle name="Bilješka 34 2 8 2 2" xfId="39428"/>
    <cellStyle name="Bilješka 34 2 8 3" xfId="26518"/>
    <cellStyle name="Bilješka 34 2 8 4" xfId="39427"/>
    <cellStyle name="Bilješka 34 2 8 5" xfId="51113"/>
    <cellStyle name="Bilješka 34 2 9" xfId="11325"/>
    <cellStyle name="Bilješka 34 2 9 2" xfId="18848"/>
    <cellStyle name="Bilješka 34 2 9 2 2" xfId="39430"/>
    <cellStyle name="Bilješka 34 2 9 3" xfId="26973"/>
    <cellStyle name="Bilješka 34 2 9 4" xfId="39429"/>
    <cellStyle name="Bilješka 34 2 9 5" xfId="50533"/>
    <cellStyle name="Bilješka 34 2_Hotel Fortuna" xfId="50141"/>
    <cellStyle name="Bilješka 34 3" xfId="7535"/>
    <cellStyle name="Bilješka 34 3 10" xfId="11357"/>
    <cellStyle name="Bilješka 34 3 10 2" xfId="18872"/>
    <cellStyle name="Bilješka 34 3 10 2 2" xfId="39433"/>
    <cellStyle name="Bilješka 34 3 10 3" xfId="27004"/>
    <cellStyle name="Bilješka 34 3 10 4" xfId="39432"/>
    <cellStyle name="Bilješka 34 3 11" xfId="14464"/>
    <cellStyle name="Bilješka 34 3 11 2" xfId="30074"/>
    <cellStyle name="Bilješka 34 3 11 3" xfId="39434"/>
    <cellStyle name="Bilješka 34 3 12" xfId="23746"/>
    <cellStyle name="Bilješka 34 3 13" xfId="39431"/>
    <cellStyle name="Bilješka 34 3 14" xfId="59449"/>
    <cellStyle name="Bilješka 34 3 2" xfId="7693"/>
    <cellStyle name="Bilješka 34 3 2 10" xfId="13132"/>
    <cellStyle name="Bilješka 34 3 2 10 2" xfId="28759"/>
    <cellStyle name="Bilješka 34 3 2 10 3" xfId="39436"/>
    <cellStyle name="Bilješka 34 3 2 11" xfId="22809"/>
    <cellStyle name="Bilješka 34 3 2 12" xfId="39435"/>
    <cellStyle name="Bilješka 34 3 2 13" xfId="46781"/>
    <cellStyle name="Bilješka 34 3 2 14" xfId="59555"/>
    <cellStyle name="Bilješka 34 3 2 2" xfId="8155"/>
    <cellStyle name="Bilješka 34 3 2 2 10" xfId="23672"/>
    <cellStyle name="Bilješka 34 3 2 2 11" xfId="22912"/>
    <cellStyle name="Bilješka 34 3 2 2 12" xfId="39437"/>
    <cellStyle name="Bilješka 34 3 2 2 13" xfId="46952"/>
    <cellStyle name="Bilješka 34 3 2 2 14" xfId="59856"/>
    <cellStyle name="Bilješka 34 3 2 2 2" xfId="9333"/>
    <cellStyle name="Bilješka 34 3 2 2 2 2" xfId="16249"/>
    <cellStyle name="Bilješka 34 3 2 2 2 2 2" xfId="39439"/>
    <cellStyle name="Bilješka 34 3 2 2 2 2 2 2" xfId="55738"/>
    <cellStyle name="Bilješka 34 3 2 2 2 2 3" xfId="58919"/>
    <cellStyle name="Bilješka 34 3 2 2 2 2 4" xfId="53409"/>
    <cellStyle name="Bilješka 34 3 2 2 2 3" xfId="23820"/>
    <cellStyle name="Bilješka 34 3 2 2 2 3 2" xfId="52012"/>
    <cellStyle name="Bilješka 34 3 2 2 2 4" xfId="24567"/>
    <cellStyle name="Bilješka 34 3 2 2 2 4 2" xfId="54338"/>
    <cellStyle name="Bilješka 34 3 2 2 2 5" xfId="39438"/>
    <cellStyle name="Bilješka 34 3 2 2 2 5 2" xfId="57528"/>
    <cellStyle name="Bilješka 34 3 2 2 2 6" xfId="60149"/>
    <cellStyle name="Bilješka 34 3 2 2 3" xfId="10214"/>
    <cellStyle name="Bilješka 34 3 2 2 3 2" xfId="17787"/>
    <cellStyle name="Bilješka 34 3 2 2 3 2 2" xfId="39441"/>
    <cellStyle name="Bilješka 34 3 2 2 3 2 3" xfId="53408"/>
    <cellStyle name="Bilješka 34 3 2 2 3 3" xfId="25906"/>
    <cellStyle name="Bilješka 34 3 2 2 3 3 2" xfId="55737"/>
    <cellStyle name="Bilješka 34 3 2 2 3 4" xfId="39440"/>
    <cellStyle name="Bilješka 34 3 2 2 3 4 2" xfId="58918"/>
    <cellStyle name="Bilješka 34 3 2 2 4" xfId="11110"/>
    <cellStyle name="Bilješka 34 3 2 2 4 2" xfId="18638"/>
    <cellStyle name="Bilješka 34 3 2 2 4 2 2" xfId="39443"/>
    <cellStyle name="Bilješka 34 3 2 2 4 3" xfId="26759"/>
    <cellStyle name="Bilješka 34 3 2 2 4 4" xfId="39442"/>
    <cellStyle name="Bilješka 34 3 2 2 4 5" xfId="47560"/>
    <cellStyle name="Bilješka 34 3 2 2 5" xfId="12016"/>
    <cellStyle name="Bilješka 34 3 2 2 5 2" xfId="19531"/>
    <cellStyle name="Bilješka 34 3 2 2 5 2 2" xfId="39445"/>
    <cellStyle name="Bilješka 34 3 2 2 5 3" xfId="27655"/>
    <cellStyle name="Bilješka 34 3 2 2 5 4" xfId="39444"/>
    <cellStyle name="Bilješka 34 3 2 2 5 5" xfId="49066"/>
    <cellStyle name="Bilješka 34 3 2 2 6" xfId="12910"/>
    <cellStyle name="Bilješka 34 3 2 2 6 2" xfId="20414"/>
    <cellStyle name="Bilješka 34 3 2 2 6 2 2" xfId="39447"/>
    <cellStyle name="Bilješka 34 3 2 2 6 3" xfId="28539"/>
    <cellStyle name="Bilješka 34 3 2 2 6 4" xfId="39446"/>
    <cellStyle name="Bilješka 34 3 2 2 6 5" xfId="51384"/>
    <cellStyle name="Bilješka 34 3 2 2 7" xfId="13786"/>
    <cellStyle name="Bilješka 34 3 2 2 7 2" xfId="21250"/>
    <cellStyle name="Bilješka 34 3 2 2 7 2 2" xfId="39449"/>
    <cellStyle name="Bilješka 34 3 2 2 7 3" xfId="29406"/>
    <cellStyle name="Bilješka 34 3 2 2 7 4" xfId="39448"/>
    <cellStyle name="Bilješka 34 3 2 2 7 5" xfId="56789"/>
    <cellStyle name="Bilješka 34 3 2 2 8" xfId="14399"/>
    <cellStyle name="Bilješka 34 3 2 2 8 2" xfId="21804"/>
    <cellStyle name="Bilješka 34 3 2 2 8 2 2" xfId="39451"/>
    <cellStyle name="Bilješka 34 3 2 2 8 3" xfId="30009"/>
    <cellStyle name="Bilješka 34 3 2 2 8 4" xfId="39450"/>
    <cellStyle name="Bilješka 34 3 2 2 9" xfId="15428"/>
    <cellStyle name="Bilješka 34 3 2 2 9 2" xfId="31027"/>
    <cellStyle name="Bilješka 34 3 2 2 9 3" xfId="39452"/>
    <cellStyle name="Bilješka 34 3 2 2_Hotel Fortuna" xfId="49730"/>
    <cellStyle name="Bilješka 34 3 2 3" xfId="8870"/>
    <cellStyle name="Bilješka 34 3 2 3 2" xfId="16071"/>
    <cellStyle name="Bilješka 34 3 2 3 2 2" xfId="39454"/>
    <cellStyle name="Bilješka 34 3 2 3 2 2 2" xfId="55739"/>
    <cellStyle name="Bilješka 34 3 2 3 2 3" xfId="58920"/>
    <cellStyle name="Bilješka 34 3 2 3 2 4" xfId="53410"/>
    <cellStyle name="Bilješka 34 3 2 3 3" xfId="16853"/>
    <cellStyle name="Bilješka 34 3 2 3 3 2" xfId="39455"/>
    <cellStyle name="Bilješka 34 3 2 3 3 3" xfId="51834"/>
    <cellStyle name="Bilješka 34 3 2 3 4" xfId="24389"/>
    <cellStyle name="Bilješka 34 3 2 3 4 2" xfId="54160"/>
    <cellStyle name="Bilješka 34 3 2 3 5" xfId="39453"/>
    <cellStyle name="Bilješka 34 3 2 3 5 2" xfId="57350"/>
    <cellStyle name="Bilješka 34 3 2 3 6" xfId="47986"/>
    <cellStyle name="Bilješka 34 3 2 4" xfId="9941"/>
    <cellStyle name="Bilješka 34 3 2 4 2" xfId="17539"/>
    <cellStyle name="Bilješka 34 3 2 4 2 2" xfId="39457"/>
    <cellStyle name="Bilješka 34 3 2 4 2 3" xfId="53407"/>
    <cellStyle name="Bilješka 34 3 2 4 3" xfId="25662"/>
    <cellStyle name="Bilješka 34 3 2 4 3 2" xfId="55736"/>
    <cellStyle name="Bilješka 34 3 2 4 4" xfId="39456"/>
    <cellStyle name="Bilješka 34 3 2 4 4 2" xfId="58917"/>
    <cellStyle name="Bilješka 34 3 2 4 5" xfId="48887"/>
    <cellStyle name="Bilješka 34 3 2 5" xfId="9849"/>
    <cellStyle name="Bilješka 34 3 2 5 2" xfId="17459"/>
    <cellStyle name="Bilješka 34 3 2 5 2 2" xfId="39459"/>
    <cellStyle name="Bilješka 34 3 2 5 3" xfId="25584"/>
    <cellStyle name="Bilješka 34 3 2 5 4" xfId="39458"/>
    <cellStyle name="Bilješka 34 3 2 5 5" xfId="50746"/>
    <cellStyle name="Bilješka 34 3 2 6" xfId="11554"/>
    <cellStyle name="Bilješka 34 3 2 6 2" xfId="19069"/>
    <cellStyle name="Bilješka 34 3 2 6 2 2" xfId="39461"/>
    <cellStyle name="Bilješka 34 3 2 6 3" xfId="27199"/>
    <cellStyle name="Bilješka 34 3 2 6 4" xfId="39460"/>
    <cellStyle name="Bilješka 34 3 2 6 5" xfId="56363"/>
    <cellStyle name="Bilješka 34 3 2 7" xfId="12447"/>
    <cellStyle name="Bilješka 34 3 2 7 2" xfId="19952"/>
    <cellStyle name="Bilješka 34 3 2 7 2 2" xfId="39463"/>
    <cellStyle name="Bilješka 34 3 2 7 3" xfId="28082"/>
    <cellStyle name="Bilješka 34 3 2 7 4" xfId="39462"/>
    <cellStyle name="Bilješka 34 3 2 8" xfId="13513"/>
    <cellStyle name="Bilješka 34 3 2 8 2" xfId="20984"/>
    <cellStyle name="Bilješka 34 3 2 8 2 2" xfId="39465"/>
    <cellStyle name="Bilješka 34 3 2 8 3" xfId="29136"/>
    <cellStyle name="Bilješka 34 3 2 8 4" xfId="39464"/>
    <cellStyle name="Bilješka 34 3 2 9" xfId="14107"/>
    <cellStyle name="Bilješka 34 3 2 9 2" xfId="21538"/>
    <cellStyle name="Bilješka 34 3 2 9 2 2" xfId="39467"/>
    <cellStyle name="Bilješka 34 3 2 9 3" xfId="29723"/>
    <cellStyle name="Bilješka 34 3 2 9 4" xfId="39466"/>
    <cellStyle name="Bilješka 34 3 2_Hotel Fortuna" xfId="50334"/>
    <cellStyle name="Bilješka 34 3 3" xfId="7900"/>
    <cellStyle name="Bilješka 34 3 3 10" xfId="15369"/>
    <cellStyle name="Bilješka 34 3 3 10 2" xfId="30969"/>
    <cellStyle name="Bilješka 34 3 3 10 3" xfId="39469"/>
    <cellStyle name="Bilješka 34 3 3 11" xfId="22207"/>
    <cellStyle name="Bilješka 34 3 3 12" xfId="39468"/>
    <cellStyle name="Bilješka 34 3 3 13" xfId="46671"/>
    <cellStyle name="Bilješka 34 3 3 14" xfId="59698"/>
    <cellStyle name="Bilješka 34 3 3 2" xfId="8220"/>
    <cellStyle name="Bilješka 34 3 3 2 10" xfId="22529"/>
    <cellStyle name="Bilješka 34 3 3 2 11" xfId="22668"/>
    <cellStyle name="Bilješka 34 3 3 2 12" xfId="39470"/>
    <cellStyle name="Bilješka 34 3 3 2 13" xfId="47013"/>
    <cellStyle name="Bilješka 34 3 3 2 14" xfId="59884"/>
    <cellStyle name="Bilješka 34 3 3 2 2" xfId="9398"/>
    <cellStyle name="Bilješka 34 3 3 2 2 2" xfId="16313"/>
    <cellStyle name="Bilješka 34 3 3 2 2 2 2" xfId="39472"/>
    <cellStyle name="Bilješka 34 3 3 2 2 2 2 2" xfId="55742"/>
    <cellStyle name="Bilješka 34 3 3 2 2 2 3" xfId="58923"/>
    <cellStyle name="Bilješka 34 3 3 2 2 2 4" xfId="53413"/>
    <cellStyle name="Bilješka 34 3 3 2 2 3" xfId="23745"/>
    <cellStyle name="Bilješka 34 3 3 2 2 3 2" xfId="52076"/>
    <cellStyle name="Bilješka 34 3 3 2 2 4" xfId="24631"/>
    <cellStyle name="Bilješka 34 3 3 2 2 4 2" xfId="54402"/>
    <cellStyle name="Bilješka 34 3 3 2 2 5" xfId="39471"/>
    <cellStyle name="Bilješka 34 3 3 2 2 5 2" xfId="57592"/>
    <cellStyle name="Bilješka 34 3 3 2 2 6" xfId="60193"/>
    <cellStyle name="Bilješka 34 3 3 2 3" xfId="10169"/>
    <cellStyle name="Bilješka 34 3 3 2 3 2" xfId="17746"/>
    <cellStyle name="Bilješka 34 3 3 2 3 2 2" xfId="39474"/>
    <cellStyle name="Bilješka 34 3 3 2 3 2 3" xfId="53412"/>
    <cellStyle name="Bilješka 34 3 3 2 3 3" xfId="25866"/>
    <cellStyle name="Bilješka 34 3 3 2 3 3 2" xfId="55741"/>
    <cellStyle name="Bilješka 34 3 3 2 3 4" xfId="39473"/>
    <cellStyle name="Bilješka 34 3 3 2 3 4 2" xfId="58922"/>
    <cellStyle name="Bilješka 34 3 3 2 4" xfId="11125"/>
    <cellStyle name="Bilješka 34 3 3 2 4 2" xfId="18652"/>
    <cellStyle name="Bilješka 34 3 3 2 4 2 2" xfId="39476"/>
    <cellStyle name="Bilješka 34 3 3 2 4 3" xfId="26774"/>
    <cellStyle name="Bilješka 34 3 3 2 4 4" xfId="39475"/>
    <cellStyle name="Bilješka 34 3 3 2 4 5" xfId="47874"/>
    <cellStyle name="Bilješka 34 3 3 2 5" xfId="12081"/>
    <cellStyle name="Bilješka 34 3 3 2 5 2" xfId="19596"/>
    <cellStyle name="Bilješka 34 3 3 2 5 2 2" xfId="39478"/>
    <cellStyle name="Bilješka 34 3 3 2 5 3" xfId="27719"/>
    <cellStyle name="Bilješka 34 3 3 2 5 4" xfId="39477"/>
    <cellStyle name="Bilješka 34 3 3 2 5 5" xfId="49131"/>
    <cellStyle name="Bilješka 34 3 3 2 6" xfId="12975"/>
    <cellStyle name="Bilješka 34 3 3 2 6 2" xfId="20479"/>
    <cellStyle name="Bilješka 34 3 3 2 6 2 2" xfId="39480"/>
    <cellStyle name="Bilješka 34 3 3 2 6 3" xfId="28603"/>
    <cellStyle name="Bilješka 34 3 3 2 6 4" xfId="39479"/>
    <cellStyle name="Bilješka 34 3 3 2 6 5" xfId="51017"/>
    <cellStyle name="Bilješka 34 3 3 2 7" xfId="13740"/>
    <cellStyle name="Bilješka 34 3 3 2 7 2" xfId="21206"/>
    <cellStyle name="Bilješka 34 3 3 2 7 2 2" xfId="39482"/>
    <cellStyle name="Bilješka 34 3 3 2 7 3" xfId="29361"/>
    <cellStyle name="Bilješka 34 3 3 2 7 4" xfId="39481"/>
    <cellStyle name="Bilješka 34 3 3 2 7 5" xfId="56854"/>
    <cellStyle name="Bilješka 34 3 3 2 8" xfId="14067"/>
    <cellStyle name="Bilješka 34 3 3 2 8 2" xfId="21505"/>
    <cellStyle name="Bilješka 34 3 3 2 8 2 2" xfId="39484"/>
    <cellStyle name="Bilješka 34 3 3 2 8 3" xfId="29684"/>
    <cellStyle name="Bilješka 34 3 3 2 8 4" xfId="39483"/>
    <cellStyle name="Bilješka 34 3 3 2 9" xfId="15410"/>
    <cellStyle name="Bilješka 34 3 3 2 9 2" xfId="31009"/>
    <cellStyle name="Bilješka 34 3 3 2 9 3" xfId="39485"/>
    <cellStyle name="Bilješka 34 3 3 2_Hotel Fortuna" xfId="49703"/>
    <cellStyle name="Bilješka 34 3 3 3" xfId="9078"/>
    <cellStyle name="Bilješka 34 3 3 3 2" xfId="15958"/>
    <cellStyle name="Bilješka 34 3 3 3 2 2" xfId="39487"/>
    <cellStyle name="Bilješka 34 3 3 3 2 2 2" xfId="55743"/>
    <cellStyle name="Bilješka 34 3 3 3 2 3" xfId="58924"/>
    <cellStyle name="Bilješka 34 3 3 3 2 4" xfId="53414"/>
    <cellStyle name="Bilješka 34 3 3 3 3" xfId="16755"/>
    <cellStyle name="Bilješka 34 3 3 3 3 2" xfId="39488"/>
    <cellStyle name="Bilješka 34 3 3 3 3 3" xfId="51721"/>
    <cellStyle name="Bilješka 34 3 3 3 4" xfId="24276"/>
    <cellStyle name="Bilješka 34 3 3 3 4 2" xfId="54047"/>
    <cellStyle name="Bilješka 34 3 3 3 5" xfId="39486"/>
    <cellStyle name="Bilješka 34 3 3 3 5 2" xfId="57237"/>
    <cellStyle name="Bilješka 34 3 3 3 6" xfId="48152"/>
    <cellStyle name="Bilješka 34 3 3 4" xfId="10021"/>
    <cellStyle name="Bilješka 34 3 3 4 2" xfId="17608"/>
    <cellStyle name="Bilješka 34 3 3 4 2 2" xfId="39490"/>
    <cellStyle name="Bilješka 34 3 3 4 2 3" xfId="53411"/>
    <cellStyle name="Bilješka 34 3 3 4 3" xfId="25730"/>
    <cellStyle name="Bilješka 34 3 3 4 3 2" xfId="55740"/>
    <cellStyle name="Bilješka 34 3 3 4 4" xfId="39489"/>
    <cellStyle name="Bilješka 34 3 3 4 4 2" xfId="58921"/>
    <cellStyle name="Bilješka 34 3 3 4 5" xfId="48774"/>
    <cellStyle name="Bilješka 34 3 3 5" xfId="11287"/>
    <cellStyle name="Bilješka 34 3 3 5 2" xfId="18811"/>
    <cellStyle name="Bilješka 34 3 3 5 2 2" xfId="39492"/>
    <cellStyle name="Bilješka 34 3 3 5 3" xfId="26935"/>
    <cellStyle name="Bilješka 34 3 3 5 4" xfId="39491"/>
    <cellStyle name="Bilješka 34 3 3 5 5" xfId="52369"/>
    <cellStyle name="Bilješka 34 3 3 6" xfId="11761"/>
    <cellStyle name="Bilješka 34 3 3 6 2" xfId="19276"/>
    <cellStyle name="Bilješka 34 3 3 6 2 2" xfId="39494"/>
    <cellStyle name="Bilješka 34 3 3 6 3" xfId="27403"/>
    <cellStyle name="Bilješka 34 3 3 6 4" xfId="39493"/>
    <cellStyle name="Bilješka 34 3 3 6 5" xfId="56536"/>
    <cellStyle name="Bilješka 34 3 3 7" xfId="12655"/>
    <cellStyle name="Bilješka 34 3 3 7 2" xfId="20159"/>
    <cellStyle name="Bilješka 34 3 3 7 2 2" xfId="39496"/>
    <cellStyle name="Bilješka 34 3 3 7 3" xfId="28287"/>
    <cellStyle name="Bilješka 34 3 3 7 4" xfId="39495"/>
    <cellStyle name="Bilješka 34 3 3 8" xfId="13592"/>
    <cellStyle name="Bilješka 34 3 3 8 2" xfId="21062"/>
    <cellStyle name="Bilješka 34 3 3 8 2 2" xfId="39498"/>
    <cellStyle name="Bilješka 34 3 3 8 3" xfId="29215"/>
    <cellStyle name="Bilješka 34 3 3 8 4" xfId="39497"/>
    <cellStyle name="Bilješka 34 3 3 9" xfId="14182"/>
    <cellStyle name="Bilješka 34 3 3 9 2" xfId="21604"/>
    <cellStyle name="Bilješka 34 3 3 9 2 2" xfId="39500"/>
    <cellStyle name="Bilješka 34 3 3 9 3" xfId="29796"/>
    <cellStyle name="Bilješka 34 3 3 9 4" xfId="39499"/>
    <cellStyle name="Bilješka 34 3 3_Hotel Fortuna" xfId="49615"/>
    <cellStyle name="Bilješka 34 3 4" xfId="8706"/>
    <cellStyle name="Bilješka 34 3 4 2" xfId="15722"/>
    <cellStyle name="Bilješka 34 3 4 2 2" xfId="39502"/>
    <cellStyle name="Bilješka 34 3 4 2 2 2" xfId="55744"/>
    <cellStyle name="Bilješka 34 3 4 2 3" xfId="58925"/>
    <cellStyle name="Bilješka 34 3 4 2 4" xfId="53415"/>
    <cellStyle name="Bilješka 34 3 4 3" xfId="23739"/>
    <cellStyle name="Bilješka 34 3 4 3 2" xfId="51485"/>
    <cellStyle name="Bilješka 34 3 4 4" xfId="24040"/>
    <cellStyle name="Bilješka 34 3 4 4 2" xfId="51440"/>
    <cellStyle name="Bilješka 34 3 4 5" xfId="39501"/>
    <cellStyle name="Bilješka 34 3 4 5 2" xfId="57001"/>
    <cellStyle name="Bilješka 34 3 4 6" xfId="48197"/>
    <cellStyle name="Bilješka 34 3 4 7" xfId="59963"/>
    <cellStyle name="Bilješka 34 3 5" xfId="10158"/>
    <cellStyle name="Bilješka 34 3 5 2" xfId="17736"/>
    <cellStyle name="Bilješka 34 3 5 2 2" xfId="39504"/>
    <cellStyle name="Bilješka 34 3 5 2 3" xfId="53406"/>
    <cellStyle name="Bilješka 34 3 5 3" xfId="25856"/>
    <cellStyle name="Bilješka 34 3 5 3 2" xfId="55735"/>
    <cellStyle name="Bilješka 34 3 5 4" xfId="39503"/>
    <cellStyle name="Bilješka 34 3 5 4 2" xfId="58916"/>
    <cellStyle name="Bilješka 34 3 5 5" xfId="48536"/>
    <cellStyle name="Bilješka 34 3 6" xfId="9692"/>
    <cellStyle name="Bilješka 34 3 6 2" xfId="17318"/>
    <cellStyle name="Bilješka 34 3 6 2 2" xfId="39506"/>
    <cellStyle name="Bilješka 34 3 6 3" xfId="25444"/>
    <cellStyle name="Bilješka 34 3 6 4" xfId="39505"/>
    <cellStyle name="Bilješka 34 3 6 5" xfId="51052"/>
    <cellStyle name="Bilješka 34 3 7" xfId="11390"/>
    <cellStyle name="Bilješka 34 3 7 2" xfId="18905"/>
    <cellStyle name="Bilješka 34 3 7 2 2" xfId="39508"/>
    <cellStyle name="Bilješka 34 3 7 3" xfId="27037"/>
    <cellStyle name="Bilješka 34 3 7 4" xfId="39507"/>
    <cellStyle name="Bilješka 34 3 7 5" xfId="56491"/>
    <cellStyle name="Bilješka 34 3 8" xfId="12282"/>
    <cellStyle name="Bilješka 34 3 8 2" xfId="19787"/>
    <cellStyle name="Bilješka 34 3 8 2 2" xfId="39510"/>
    <cellStyle name="Bilješka 34 3 8 3" xfId="27919"/>
    <cellStyle name="Bilješka 34 3 8 4" xfId="39509"/>
    <cellStyle name="Bilješka 34 3 9" xfId="13729"/>
    <cellStyle name="Bilješka 34 3 9 2" xfId="21195"/>
    <cellStyle name="Bilješka 34 3 9 2 2" xfId="39512"/>
    <cellStyle name="Bilješka 34 3 9 3" xfId="29350"/>
    <cellStyle name="Bilješka 34 3 9 4" xfId="39511"/>
    <cellStyle name="Bilješka 34 3_Hotel Fortuna" xfId="49959"/>
    <cellStyle name="Bilješka 34 4" xfId="7595"/>
    <cellStyle name="Bilješka 34 4 10" xfId="11127"/>
    <cellStyle name="Bilješka 34 4 10 2" xfId="18654"/>
    <cellStyle name="Bilješka 34 4 10 2 2" xfId="39515"/>
    <cellStyle name="Bilješka 34 4 10 3" xfId="26776"/>
    <cellStyle name="Bilješka 34 4 10 4" xfId="39514"/>
    <cellStyle name="Bilješka 34 4 11" xfId="12247"/>
    <cellStyle name="Bilješka 34 4 11 2" xfId="27884"/>
    <cellStyle name="Bilješka 34 4 11 3" xfId="39516"/>
    <cellStyle name="Bilješka 34 4 12" xfId="23928"/>
    <cellStyle name="Bilješka 34 4 13" xfId="39513"/>
    <cellStyle name="Bilješka 34 4 14" xfId="46496"/>
    <cellStyle name="Bilješka 34 4 15" xfId="59487"/>
    <cellStyle name="Bilješka 34 4 2" xfId="7759"/>
    <cellStyle name="Bilješka 34 4 2 10" xfId="14375"/>
    <cellStyle name="Bilješka 34 4 2 10 2" xfId="21780"/>
    <cellStyle name="Bilješka 34 4 2 10 2 2" xfId="39519"/>
    <cellStyle name="Bilješka 34 4 2 10 3" xfId="29986"/>
    <cellStyle name="Bilješka 34 4 2 10 4" xfId="39518"/>
    <cellStyle name="Bilješka 34 4 2 11" xfId="15386"/>
    <cellStyle name="Bilješka 34 4 2 11 2" xfId="30986"/>
    <cellStyle name="Bilješka 34 4 2 11 3" xfId="39520"/>
    <cellStyle name="Bilješka 34 4 2 12" xfId="23956"/>
    <cellStyle name="Bilješka 34 4 2 13" xfId="39517"/>
    <cellStyle name="Bilješka 34 4 2 14" xfId="46844"/>
    <cellStyle name="Bilješka 34 4 2 15" xfId="59611"/>
    <cellStyle name="Bilješka 34 4 2 2" xfId="7999"/>
    <cellStyle name="Bilješka 34 4 2 2 10" xfId="15045"/>
    <cellStyle name="Bilješka 34 4 2 2 10 2" xfId="30649"/>
    <cellStyle name="Bilješka 34 4 2 2 10 3" xfId="39522"/>
    <cellStyle name="Bilješka 34 4 2 2 11" xfId="23217"/>
    <cellStyle name="Bilješka 34 4 2 2 12" xfId="39521"/>
    <cellStyle name="Bilješka 34 4 2 2 13" xfId="47089"/>
    <cellStyle name="Bilješka 34 4 2 2 14" xfId="59773"/>
    <cellStyle name="Bilješka 34 4 2 2 2" xfId="8315"/>
    <cellStyle name="Bilješka 34 4 2 2 2 10" xfId="23325"/>
    <cellStyle name="Bilješka 34 4 2 2 2 11" xfId="23988"/>
    <cellStyle name="Bilješka 34 4 2 2 2 12" xfId="39523"/>
    <cellStyle name="Bilješka 34 4 2 2 2 13" xfId="47180"/>
    <cellStyle name="Bilješka 34 4 2 2 2 14" xfId="59933"/>
    <cellStyle name="Bilješka 34 4 2 2 2 2" xfId="9493"/>
    <cellStyle name="Bilješka 34 4 2 2 2 2 2" xfId="16488"/>
    <cellStyle name="Bilješka 34 4 2 2 2 2 2 2" xfId="39525"/>
    <cellStyle name="Bilješka 34 4 2 2 2 2 2 2 2" xfId="55749"/>
    <cellStyle name="Bilješka 34 4 2 2 2 2 2 3" xfId="58930"/>
    <cellStyle name="Bilješka 34 4 2 2 2 2 2 4" xfId="53420"/>
    <cellStyle name="Bilješka 34 4 2 2 2 2 3" xfId="23067"/>
    <cellStyle name="Bilješka 34 4 2 2 2 2 3 2" xfId="52251"/>
    <cellStyle name="Bilješka 34 4 2 2 2 2 4" xfId="24806"/>
    <cellStyle name="Bilješka 34 4 2 2 2 2 4 2" xfId="54577"/>
    <cellStyle name="Bilješka 34 4 2 2 2 2 5" xfId="39524"/>
    <cellStyle name="Bilješka 34 4 2 2 2 2 5 2" xfId="57767"/>
    <cellStyle name="Bilješka 34 4 2 2 2 2 6" xfId="60257"/>
    <cellStyle name="Bilješka 34 4 2 2 2 3" xfId="9739"/>
    <cellStyle name="Bilješka 34 4 2 2 2 3 2" xfId="17359"/>
    <cellStyle name="Bilješka 34 4 2 2 2 3 2 2" xfId="39527"/>
    <cellStyle name="Bilješka 34 4 2 2 2 3 2 3" xfId="53419"/>
    <cellStyle name="Bilješka 34 4 2 2 2 3 3" xfId="25485"/>
    <cellStyle name="Bilješka 34 4 2 2 2 3 3 2" xfId="55748"/>
    <cellStyle name="Bilješka 34 4 2 2 2 3 4" xfId="39526"/>
    <cellStyle name="Bilješka 34 4 2 2 2 3 4 2" xfId="58929"/>
    <cellStyle name="Bilješka 34 4 2 2 2 4" xfId="10486"/>
    <cellStyle name="Bilješka 34 4 2 2 2 4 2" xfId="18029"/>
    <cellStyle name="Bilješka 34 4 2 2 2 4 2 2" xfId="39529"/>
    <cellStyle name="Bilješka 34 4 2 2 2 4 3" xfId="26144"/>
    <cellStyle name="Bilješka 34 4 2 2 2 4 4" xfId="39528"/>
    <cellStyle name="Bilješka 34 4 2 2 2 4 5" xfId="48195"/>
    <cellStyle name="Bilješka 34 4 2 2 2 5" xfId="12176"/>
    <cellStyle name="Bilješka 34 4 2 2 2 5 2" xfId="19691"/>
    <cellStyle name="Bilješka 34 4 2 2 2 5 2 2" xfId="39531"/>
    <cellStyle name="Bilješka 34 4 2 2 2 5 3" xfId="27814"/>
    <cellStyle name="Bilješka 34 4 2 2 2 5 4" xfId="39530"/>
    <cellStyle name="Bilješka 34 4 2 2 2 5 5" xfId="49306"/>
    <cellStyle name="Bilješka 34 4 2 2 2 6" xfId="13070"/>
    <cellStyle name="Bilješka 34 4 2 2 2 6 2" xfId="20574"/>
    <cellStyle name="Bilješka 34 4 2 2 2 6 2 2" xfId="39533"/>
    <cellStyle name="Bilješka 34 4 2 2 2 6 3" xfId="28698"/>
    <cellStyle name="Bilješka 34 4 2 2 2 6 4" xfId="39532"/>
    <cellStyle name="Bilješka 34 4 2 2 2 6 5" xfId="51391"/>
    <cellStyle name="Bilješka 34 4 2 2 2 7" xfId="13312"/>
    <cellStyle name="Bilješka 34 4 2 2 2 7 2" xfId="20788"/>
    <cellStyle name="Bilješka 34 4 2 2 2 7 2 2" xfId="39535"/>
    <cellStyle name="Bilješka 34 4 2 2 2 7 3" xfId="28938"/>
    <cellStyle name="Bilješka 34 4 2 2 2 7 4" xfId="39534"/>
    <cellStyle name="Bilješka 34 4 2 2 2 7 5" xfId="56949"/>
    <cellStyle name="Bilješka 34 4 2 2 2 8" xfId="14311"/>
    <cellStyle name="Bilješka 34 4 2 2 2 8 2" xfId="21723"/>
    <cellStyle name="Bilješka 34 4 2 2 2 8 2 2" xfId="39537"/>
    <cellStyle name="Bilješka 34 4 2 2 2 8 3" xfId="29923"/>
    <cellStyle name="Bilješka 34 4 2 2 2 8 4" xfId="39536"/>
    <cellStyle name="Bilješka 34 4 2 2 2 9" xfId="15388"/>
    <cellStyle name="Bilješka 34 4 2 2 2 9 2" xfId="30988"/>
    <cellStyle name="Bilješka 34 4 2 2 2 9 3" xfId="39538"/>
    <cellStyle name="Bilješka 34 4 2 2 2_Hotel Fortuna" xfId="49914"/>
    <cellStyle name="Bilješka 34 4 2 2 3" xfId="9177"/>
    <cellStyle name="Bilješka 34 4 2 2 3 2" xfId="16391"/>
    <cellStyle name="Bilješka 34 4 2 2 3 2 2" xfId="39540"/>
    <cellStyle name="Bilješka 34 4 2 2 3 2 2 2" xfId="55750"/>
    <cellStyle name="Bilješka 34 4 2 2 3 2 3" xfId="58931"/>
    <cellStyle name="Bilješka 34 4 2 2 3 2 4" xfId="53421"/>
    <cellStyle name="Bilješka 34 4 2 2 3 3" xfId="17025"/>
    <cellStyle name="Bilješka 34 4 2 2 3 3 2" xfId="39541"/>
    <cellStyle name="Bilješka 34 4 2 2 3 3 3" xfId="52154"/>
    <cellStyle name="Bilješka 34 4 2 2 3 4" xfId="24709"/>
    <cellStyle name="Bilješka 34 4 2 2 3 4 2" xfId="54480"/>
    <cellStyle name="Bilješka 34 4 2 2 3 5" xfId="39539"/>
    <cellStyle name="Bilješka 34 4 2 2 3 5 2" xfId="57670"/>
    <cellStyle name="Bilješka 34 4 2 2 3 6" xfId="47676"/>
    <cellStyle name="Bilješka 34 4 2 2 4" xfId="10022"/>
    <cellStyle name="Bilješka 34 4 2 2 4 2" xfId="17609"/>
    <cellStyle name="Bilješka 34 4 2 2 4 2 2" xfId="39543"/>
    <cellStyle name="Bilješka 34 4 2 2 4 2 3" xfId="53418"/>
    <cellStyle name="Bilješka 34 4 2 2 4 3" xfId="25731"/>
    <cellStyle name="Bilješka 34 4 2 2 4 3 2" xfId="55747"/>
    <cellStyle name="Bilješka 34 4 2 2 4 4" xfId="39542"/>
    <cellStyle name="Bilješka 34 4 2 2 4 4 2" xfId="58928"/>
    <cellStyle name="Bilješka 34 4 2 2 4 5" xfId="49209"/>
    <cellStyle name="Bilješka 34 4 2 2 5" xfId="10506"/>
    <cellStyle name="Bilješka 34 4 2 2 5 2" xfId="18048"/>
    <cellStyle name="Bilješka 34 4 2 2 5 2 2" xfId="39545"/>
    <cellStyle name="Bilješka 34 4 2 2 5 3" xfId="26164"/>
    <cellStyle name="Bilješka 34 4 2 2 5 4" xfId="39544"/>
    <cellStyle name="Bilješka 34 4 2 2 5 5" xfId="51749"/>
    <cellStyle name="Bilješka 34 4 2 2 6" xfId="11860"/>
    <cellStyle name="Bilješka 34 4 2 2 6 2" xfId="19375"/>
    <cellStyle name="Bilješka 34 4 2 2 6 2 2" xfId="39547"/>
    <cellStyle name="Bilješka 34 4 2 2 6 3" xfId="27501"/>
    <cellStyle name="Bilješka 34 4 2 2 6 4" xfId="39546"/>
    <cellStyle name="Bilješka 34 4 2 2 6 5" xfId="56633"/>
    <cellStyle name="Bilješka 34 4 2 2 7" xfId="12754"/>
    <cellStyle name="Bilješka 34 4 2 2 7 2" xfId="20258"/>
    <cellStyle name="Bilješka 34 4 2 2 7 2 2" xfId="39549"/>
    <cellStyle name="Bilješka 34 4 2 2 7 3" xfId="28385"/>
    <cellStyle name="Bilješka 34 4 2 2 7 4" xfId="39548"/>
    <cellStyle name="Bilješka 34 4 2 2 8" xfId="13593"/>
    <cellStyle name="Bilješka 34 4 2 2 8 2" xfId="21063"/>
    <cellStyle name="Bilješka 34 4 2 2 8 2 2" xfId="39551"/>
    <cellStyle name="Bilješka 34 4 2 2 8 3" xfId="29216"/>
    <cellStyle name="Bilješka 34 4 2 2 8 4" xfId="39550"/>
    <cellStyle name="Bilješka 34 4 2 2 9" xfId="14043"/>
    <cellStyle name="Bilješka 34 4 2 2 9 2" xfId="21482"/>
    <cellStyle name="Bilješka 34 4 2 2 9 2 2" xfId="39553"/>
    <cellStyle name="Bilješka 34 4 2 2 9 3" xfId="29660"/>
    <cellStyle name="Bilješka 34 4 2 2 9 4" xfId="39552"/>
    <cellStyle name="Bilješka 34 4 2 2_Hotel Fortuna" xfId="50265"/>
    <cellStyle name="Bilješka 34 4 2 3" xfId="8029"/>
    <cellStyle name="Bilješka 34 4 2 3 10" xfId="22820"/>
    <cellStyle name="Bilješka 34 4 2 3 11" xfId="23673"/>
    <cellStyle name="Bilješka 34 4 2 3 12" xfId="39554"/>
    <cellStyle name="Bilješka 34 4 2 3 13" xfId="46599"/>
    <cellStyle name="Bilješka 34 4 2 3 2" xfId="9207"/>
    <cellStyle name="Bilješka 34 4 2 3 2 2" xfId="16527"/>
    <cellStyle name="Bilješka 34 4 2 3 2 2 2" xfId="39556"/>
    <cellStyle name="Bilješka 34 4 2 3 2 2 2 2" xfId="53423"/>
    <cellStyle name="Bilješka 34 4 2 3 2 2 3" xfId="55752"/>
    <cellStyle name="Bilješka 34 4 2 3 2 2 4" xfId="58933"/>
    <cellStyle name="Bilješka 34 4 2 3 2 2 5" xfId="47329"/>
    <cellStyle name="Bilješka 34 4 2 3 2 3" xfId="22695"/>
    <cellStyle name="Bilješka 34 4 2 3 2 4" xfId="24845"/>
    <cellStyle name="Bilješka 34 4 2 3 2 4 2" xfId="48036"/>
    <cellStyle name="Bilješka 34 4 2 3 2 5" xfId="39555"/>
    <cellStyle name="Bilješka 34 4 2 3 2 5 2" xfId="49346"/>
    <cellStyle name="Bilješka 34 4 2 3 2 6" xfId="54616"/>
    <cellStyle name="Bilješka 34 4 2 3 2 7" xfId="57806"/>
    <cellStyle name="Bilješka 34 4 2 3 2 8" xfId="47220"/>
    <cellStyle name="Bilješka 34 4 2 3 2 9" xfId="60285"/>
    <cellStyle name="Bilješka 34 4 2 3 2_Hotel Fortuna" xfId="50107"/>
    <cellStyle name="Bilješka 34 4 2 3 3" xfId="10268"/>
    <cellStyle name="Bilješka 34 4 2 3 3 2" xfId="15885"/>
    <cellStyle name="Bilješka 34 4 2 3 3 2 2" xfId="39558"/>
    <cellStyle name="Bilješka 34 4 2 3 3 2 2 2" xfId="55753"/>
    <cellStyle name="Bilješka 34 4 2 3 3 2 3" xfId="58934"/>
    <cellStyle name="Bilješka 34 4 2 3 3 2 4" xfId="53424"/>
    <cellStyle name="Bilješka 34 4 2 3 3 3" xfId="22499"/>
    <cellStyle name="Bilješka 34 4 2 3 3 3 2" xfId="51648"/>
    <cellStyle name="Bilješka 34 4 2 3 3 4" xfId="24203"/>
    <cellStyle name="Bilješka 34 4 2 3 3 4 2" xfId="53974"/>
    <cellStyle name="Bilješka 34 4 2 3 3 5" xfId="39557"/>
    <cellStyle name="Bilješka 34 4 2 3 3 5 2" xfId="57164"/>
    <cellStyle name="Bilješka 34 4 2 3 3 6" xfId="48279"/>
    <cellStyle name="Bilješka 34 4 2 3 3 7" xfId="60052"/>
    <cellStyle name="Bilješka 34 4 2 3 4" xfId="10658"/>
    <cellStyle name="Bilješka 34 4 2 3 4 2" xfId="18197"/>
    <cellStyle name="Bilješka 34 4 2 3 4 2 2" xfId="39560"/>
    <cellStyle name="Bilješka 34 4 2 3 4 2 3" xfId="53422"/>
    <cellStyle name="Bilješka 34 4 2 3 4 3" xfId="26315"/>
    <cellStyle name="Bilješka 34 4 2 3 4 3 2" xfId="55751"/>
    <cellStyle name="Bilješka 34 4 2 3 4 4" xfId="39559"/>
    <cellStyle name="Bilješka 34 4 2 3 4 4 2" xfId="58932"/>
    <cellStyle name="Bilješka 34 4 2 3 4 5" xfId="48701"/>
    <cellStyle name="Bilješka 34 4 2 3 5" xfId="11890"/>
    <cellStyle name="Bilješka 34 4 2 3 5 2" xfId="19405"/>
    <cellStyle name="Bilješka 34 4 2 3 5 2 2" xfId="39562"/>
    <cellStyle name="Bilješka 34 4 2 3 5 3" xfId="27530"/>
    <cellStyle name="Bilješka 34 4 2 3 5 4" xfId="39561"/>
    <cellStyle name="Bilješka 34 4 2 3 5 5" xfId="50940"/>
    <cellStyle name="Bilješka 34 4 2 3 6" xfId="12784"/>
    <cellStyle name="Bilješka 34 4 2 3 6 2" xfId="20288"/>
    <cellStyle name="Bilješka 34 4 2 3 6 2 2" xfId="39564"/>
    <cellStyle name="Bilješka 34 4 2 3 6 3" xfId="28414"/>
    <cellStyle name="Bilješka 34 4 2 3 6 4" xfId="39563"/>
    <cellStyle name="Bilješka 34 4 2 3 6 5" xfId="56663"/>
    <cellStyle name="Bilješka 34 4 2 3 7" xfId="13840"/>
    <cellStyle name="Bilješka 34 4 2 3 7 2" xfId="21303"/>
    <cellStyle name="Bilješka 34 4 2 3 7 2 2" xfId="39566"/>
    <cellStyle name="Bilješka 34 4 2 3 7 3" xfId="29459"/>
    <cellStyle name="Bilješka 34 4 2 3 7 4" xfId="39565"/>
    <cellStyle name="Bilješka 34 4 2 3 8" xfId="14493"/>
    <cellStyle name="Bilješka 34 4 2 3 8 2" xfId="21889"/>
    <cellStyle name="Bilješka 34 4 2 3 8 2 2" xfId="39568"/>
    <cellStyle name="Bilješka 34 4 2 3 8 3" xfId="30103"/>
    <cellStyle name="Bilješka 34 4 2 3 8 4" xfId="39567"/>
    <cellStyle name="Bilješka 34 4 2 3 9" xfId="15231"/>
    <cellStyle name="Bilješka 34 4 2 3 9 2" xfId="30832"/>
    <cellStyle name="Bilješka 34 4 2 3 9 3" xfId="39569"/>
    <cellStyle name="Bilješka 34 4 2 3_Hotel Fortuna" xfId="49864"/>
    <cellStyle name="Bilješka 34 4 2 4" xfId="8937"/>
    <cellStyle name="Bilješka 34 4 2 4 2" xfId="16135"/>
    <cellStyle name="Bilješka 34 4 2 4 2 2" xfId="39571"/>
    <cellStyle name="Bilješka 34 4 2 4 2 2 2" xfId="55754"/>
    <cellStyle name="Bilješka 34 4 2 4 2 3" xfId="58935"/>
    <cellStyle name="Bilješka 34 4 2 4 2 4" xfId="53425"/>
    <cellStyle name="Bilješka 34 4 2 4 3" xfId="16916"/>
    <cellStyle name="Bilješka 34 4 2 4 3 2" xfId="39572"/>
    <cellStyle name="Bilješka 34 4 2 4 3 3" xfId="51898"/>
    <cellStyle name="Bilješka 34 4 2 4 4" xfId="24453"/>
    <cellStyle name="Bilješka 34 4 2 4 4 2" xfId="54224"/>
    <cellStyle name="Bilješka 34 4 2 4 5" xfId="39570"/>
    <cellStyle name="Bilješka 34 4 2 4 5 2" xfId="57414"/>
    <cellStyle name="Bilješka 34 4 2 4 6" xfId="47529"/>
    <cellStyle name="Bilješka 34 4 2 5" xfId="10302"/>
    <cellStyle name="Bilješka 34 4 2 5 2" xfId="17861"/>
    <cellStyle name="Bilješka 34 4 2 5 2 2" xfId="39574"/>
    <cellStyle name="Bilješka 34 4 2 5 2 3" xfId="53417"/>
    <cellStyle name="Bilješka 34 4 2 5 3" xfId="25979"/>
    <cellStyle name="Bilješka 34 4 2 5 3 2" xfId="55746"/>
    <cellStyle name="Bilješka 34 4 2 5 4" xfId="39573"/>
    <cellStyle name="Bilješka 34 4 2 5 4 2" xfId="58927"/>
    <cellStyle name="Bilješka 34 4 2 5 5" xfId="48951"/>
    <cellStyle name="Bilješka 34 4 2 6" xfId="10763"/>
    <cellStyle name="Bilješka 34 4 2 6 2" xfId="18299"/>
    <cellStyle name="Bilješka 34 4 2 6 2 2" xfId="39576"/>
    <cellStyle name="Bilješka 34 4 2 6 3" xfId="26417"/>
    <cellStyle name="Bilješka 34 4 2 6 4" xfId="39575"/>
    <cellStyle name="Bilješka 34 4 2 6 5" xfId="50839"/>
    <cellStyle name="Bilješka 34 4 2 7" xfId="11620"/>
    <cellStyle name="Bilješka 34 4 2 7 2" xfId="19135"/>
    <cellStyle name="Bilješka 34 4 2 7 2 2" xfId="39578"/>
    <cellStyle name="Bilješka 34 4 2 7 3" xfId="27264"/>
    <cellStyle name="Bilješka 34 4 2 7 4" xfId="39577"/>
    <cellStyle name="Bilješka 34 4 2 7 5" xfId="56288"/>
    <cellStyle name="Bilješka 34 4 2 8" xfId="12514"/>
    <cellStyle name="Bilješka 34 4 2 8 2" xfId="20018"/>
    <cellStyle name="Bilješka 34 4 2 8 2 2" xfId="39580"/>
    <cellStyle name="Bilješka 34 4 2 8 3" xfId="28148"/>
    <cellStyle name="Bilješka 34 4 2 8 4" xfId="39579"/>
    <cellStyle name="Bilješka 34 4 2 9" xfId="13873"/>
    <cellStyle name="Bilješka 34 4 2 9 2" xfId="21336"/>
    <cellStyle name="Bilješka 34 4 2 9 2 2" xfId="39582"/>
    <cellStyle name="Bilješka 34 4 2 9 3" xfId="29492"/>
    <cellStyle name="Bilješka 34 4 2 9 4" xfId="39581"/>
    <cellStyle name="Bilješka 34 4 2_Hotel Fortuna" xfId="50338"/>
    <cellStyle name="Bilješka 34 4 3" xfId="8187"/>
    <cellStyle name="Bilješka 34 4 3 10" xfId="22988"/>
    <cellStyle name="Bilješka 34 4 3 11" xfId="22584"/>
    <cellStyle name="Bilješka 34 4 3 12" xfId="39583"/>
    <cellStyle name="Bilješka 34 4 3 13" xfId="46982"/>
    <cellStyle name="Bilješka 34 4 3 14" xfId="59865"/>
    <cellStyle name="Bilješka 34 4 3 2" xfId="9365"/>
    <cellStyle name="Bilješka 34 4 3 2 2" xfId="16280"/>
    <cellStyle name="Bilješka 34 4 3 2 2 2" xfId="39585"/>
    <cellStyle name="Bilješka 34 4 3 2 2 2 2" xfId="55756"/>
    <cellStyle name="Bilješka 34 4 3 2 2 3" xfId="58937"/>
    <cellStyle name="Bilješka 34 4 3 2 2 4" xfId="53427"/>
    <cellStyle name="Bilješka 34 4 3 2 3" xfId="23644"/>
    <cellStyle name="Bilješka 34 4 3 2 3 2" xfId="52043"/>
    <cellStyle name="Bilješka 34 4 3 2 4" xfId="24598"/>
    <cellStyle name="Bilješka 34 4 3 2 4 2" xfId="54369"/>
    <cellStyle name="Bilješka 34 4 3 2 5" xfId="39584"/>
    <cellStyle name="Bilješka 34 4 3 2 5 2" xfId="57559"/>
    <cellStyle name="Bilješka 34 4 3 2 6" xfId="60168"/>
    <cellStyle name="Bilješka 34 4 3 3" xfId="9713"/>
    <cellStyle name="Bilješka 34 4 3 3 2" xfId="17335"/>
    <cellStyle name="Bilješka 34 4 3 3 2 2" xfId="39587"/>
    <cellStyle name="Bilješka 34 4 3 3 2 3" xfId="53426"/>
    <cellStyle name="Bilješka 34 4 3 3 3" xfId="25461"/>
    <cellStyle name="Bilješka 34 4 3 3 3 2" xfId="55755"/>
    <cellStyle name="Bilješka 34 4 3 3 4" xfId="39586"/>
    <cellStyle name="Bilješka 34 4 3 3 4 2" xfId="58936"/>
    <cellStyle name="Bilješka 34 4 3 4" xfId="11107"/>
    <cellStyle name="Bilješka 34 4 3 4 2" xfId="18635"/>
    <cellStyle name="Bilješka 34 4 3 4 2 2" xfId="39589"/>
    <cellStyle name="Bilješka 34 4 3 4 3" xfId="26756"/>
    <cellStyle name="Bilješka 34 4 3 4 4" xfId="39588"/>
    <cellStyle name="Bilješka 34 4 3 4 5" xfId="48142"/>
    <cellStyle name="Bilješka 34 4 3 5" xfId="12048"/>
    <cellStyle name="Bilješka 34 4 3 5 2" xfId="19563"/>
    <cellStyle name="Bilješka 34 4 3 5 2 2" xfId="39591"/>
    <cellStyle name="Bilješka 34 4 3 5 3" xfId="27686"/>
    <cellStyle name="Bilješka 34 4 3 5 4" xfId="39590"/>
    <cellStyle name="Bilješka 34 4 3 5 5" xfId="49098"/>
    <cellStyle name="Bilješka 34 4 3 6" xfId="12942"/>
    <cellStyle name="Bilješka 34 4 3 6 2" xfId="20446"/>
    <cellStyle name="Bilješka 34 4 3 6 2 2" xfId="39593"/>
    <cellStyle name="Bilješka 34 4 3 6 3" xfId="28570"/>
    <cellStyle name="Bilješka 34 4 3 6 4" xfId="39592"/>
    <cellStyle name="Bilješka 34 4 3 6 5" xfId="51295"/>
    <cellStyle name="Bilješka 34 4 3 7" xfId="13287"/>
    <cellStyle name="Bilješka 34 4 3 7 2" xfId="20763"/>
    <cellStyle name="Bilješka 34 4 3 7 2 2" xfId="39595"/>
    <cellStyle name="Bilješka 34 4 3 7 3" xfId="28913"/>
    <cellStyle name="Bilješka 34 4 3 7 4" xfId="39594"/>
    <cellStyle name="Bilješka 34 4 3 7 5" xfId="56821"/>
    <cellStyle name="Bilješka 34 4 3 8" xfId="14426"/>
    <cellStyle name="Bilješka 34 4 3 8 2" xfId="21829"/>
    <cellStyle name="Bilješka 34 4 3 8 2 2" xfId="39597"/>
    <cellStyle name="Bilješka 34 4 3 8 3" xfId="30036"/>
    <cellStyle name="Bilješka 34 4 3 8 4" xfId="39596"/>
    <cellStyle name="Bilješka 34 4 3 9" xfId="15021"/>
    <cellStyle name="Bilješka 34 4 3 9 2" xfId="30625"/>
    <cellStyle name="Bilješka 34 4 3 9 3" xfId="39598"/>
    <cellStyle name="Bilješka 34 4 3_Hotel Fortuna" xfId="50050"/>
    <cellStyle name="Bilješka 34 4 4" xfId="8767"/>
    <cellStyle name="Bilješka 34 4 4 2" xfId="15775"/>
    <cellStyle name="Bilješka 34 4 4 2 2" xfId="39600"/>
    <cellStyle name="Bilješka 34 4 4 2 2 2" xfId="55757"/>
    <cellStyle name="Bilješka 34 4 4 2 3" xfId="58938"/>
    <cellStyle name="Bilješka 34 4 4 2 4" xfId="53428"/>
    <cellStyle name="Bilješka 34 4 4 3" xfId="16651"/>
    <cellStyle name="Bilješka 34 4 4 3 2" xfId="39601"/>
    <cellStyle name="Bilješka 34 4 4 3 3" xfId="51538"/>
    <cellStyle name="Bilješka 34 4 4 4" xfId="24093"/>
    <cellStyle name="Bilješka 34 4 4 4 2" xfId="50622"/>
    <cellStyle name="Bilješka 34 4 4 5" xfId="39599"/>
    <cellStyle name="Bilješka 34 4 4 5 2" xfId="57054"/>
    <cellStyle name="Bilješka 34 4 4 6" xfId="47455"/>
    <cellStyle name="Bilješka 34 4 5" xfId="10387"/>
    <cellStyle name="Bilješka 34 4 5 2" xfId="17932"/>
    <cellStyle name="Bilješka 34 4 5 2 2" xfId="39603"/>
    <cellStyle name="Bilješka 34 4 5 2 3" xfId="53416"/>
    <cellStyle name="Bilješka 34 4 5 3" xfId="26049"/>
    <cellStyle name="Bilješka 34 4 5 3 2" xfId="55745"/>
    <cellStyle name="Bilješka 34 4 5 4" xfId="39602"/>
    <cellStyle name="Bilješka 34 4 5 4 2" xfId="58926"/>
    <cellStyle name="Bilješka 34 4 5 5" xfId="48590"/>
    <cellStyle name="Bilješka 34 4 6" xfId="8649"/>
    <cellStyle name="Bilješka 34 4 6 2" xfId="17153"/>
    <cellStyle name="Bilješka 34 4 6 2 2" xfId="39605"/>
    <cellStyle name="Bilješka 34 4 6 3" xfId="25234"/>
    <cellStyle name="Bilješka 34 4 6 4" xfId="39604"/>
    <cellStyle name="Bilješka 34 4 6 5" xfId="50907"/>
    <cellStyle name="Bilješka 34 4 7" xfId="11451"/>
    <cellStyle name="Bilješka 34 4 7 2" xfId="18966"/>
    <cellStyle name="Bilješka 34 4 7 2 2" xfId="39607"/>
    <cellStyle name="Bilješka 34 4 7 3" xfId="27097"/>
    <cellStyle name="Bilješka 34 4 7 4" xfId="39606"/>
    <cellStyle name="Bilješka 34 4 7 5" xfId="56460"/>
    <cellStyle name="Bilješka 34 4 8" xfId="12344"/>
    <cellStyle name="Bilješka 34 4 8 2" xfId="19849"/>
    <cellStyle name="Bilješka 34 4 8 2 2" xfId="39609"/>
    <cellStyle name="Bilješka 34 4 8 3" xfId="27980"/>
    <cellStyle name="Bilješka 34 4 8 4" xfId="39608"/>
    <cellStyle name="Bilješka 34 4 9" xfId="13956"/>
    <cellStyle name="Bilješka 34 4 9 2" xfId="21416"/>
    <cellStyle name="Bilješka 34 4 9 2 2" xfId="39611"/>
    <cellStyle name="Bilješka 34 4 9 3" xfId="29574"/>
    <cellStyle name="Bilješka 34 4 9 4" xfId="39610"/>
    <cellStyle name="Bilješka 34 4_Hotel Fortuna" xfId="50087"/>
    <cellStyle name="Bilješka 34 5" xfId="8388"/>
    <cellStyle name="Bilješka 34 5 2" xfId="15651"/>
    <cellStyle name="Bilješka 34 5 2 2" xfId="39613"/>
    <cellStyle name="Bilješka 34 5 2 3" xfId="53384"/>
    <cellStyle name="Bilješka 34 5 3" xfId="24979"/>
    <cellStyle name="Bilješka 34 5 3 2" xfId="55713"/>
    <cellStyle name="Bilješka 34 5 4" xfId="39612"/>
    <cellStyle name="Bilješka 34 5 4 2" xfId="58894"/>
    <cellStyle name="Bilješka 34 5 5" xfId="47486"/>
    <cellStyle name="Bilješka 34 6" xfId="8427"/>
    <cellStyle name="Bilješka 34 6 2" xfId="16694"/>
    <cellStyle name="Bilješka 34 6 2 2" xfId="39615"/>
    <cellStyle name="Bilješka 34 6 3" xfId="25017"/>
    <cellStyle name="Bilješka 34 6 4" xfId="39614"/>
    <cellStyle name="Bilješka 34 6 5" xfId="48453"/>
    <cellStyle name="Bilješka 34 7" xfId="10092"/>
    <cellStyle name="Bilješka 34 7 2" xfId="17673"/>
    <cellStyle name="Bilješka 34 7 2 2" xfId="39617"/>
    <cellStyle name="Bilješka 34 7 3" xfId="25795"/>
    <cellStyle name="Bilješka 34 7 4" xfId="39616"/>
    <cellStyle name="Bilješka 34 7 5" xfId="50588"/>
    <cellStyle name="Bilješka 34 8" xfId="9563"/>
    <cellStyle name="Bilješka 34 8 2" xfId="17204"/>
    <cellStyle name="Bilješka 34 8 2 2" xfId="39619"/>
    <cellStyle name="Bilješka 34 8 3" xfId="25331"/>
    <cellStyle name="Bilješka 34 8 4" xfId="39618"/>
    <cellStyle name="Bilješka 34 8 5" xfId="52326"/>
    <cellStyle name="Bilješka 34 9" xfId="8488"/>
    <cellStyle name="Bilješka 34 9 2" xfId="15629"/>
    <cellStyle name="Bilješka 34 9 2 2" xfId="39621"/>
    <cellStyle name="Bilješka 34 9 3" xfId="25076"/>
    <cellStyle name="Bilješka 34 9 4" xfId="39620"/>
    <cellStyle name="Bilješka 34_Hotel Fortuna" xfId="50362"/>
    <cellStyle name="Bilješka 35" xfId="2423"/>
    <cellStyle name="Bilješka 35 10" xfId="10479"/>
    <cellStyle name="Bilješka 35 10 2" xfId="18022"/>
    <cellStyle name="Bilješka 35 10 2 2" xfId="39624"/>
    <cellStyle name="Bilješka 35 10 3" xfId="26137"/>
    <cellStyle name="Bilješka 35 10 4" xfId="39623"/>
    <cellStyle name="Bilješka 35 11" xfId="13268"/>
    <cellStyle name="Bilješka 35 11 2" xfId="20744"/>
    <cellStyle name="Bilješka 35 11 2 2" xfId="39626"/>
    <cellStyle name="Bilješka 35 11 3" xfId="28894"/>
    <cellStyle name="Bilješka 35 11 4" xfId="39625"/>
    <cellStyle name="Bilješka 35 12" xfId="14772"/>
    <cellStyle name="Bilješka 35 12 2" xfId="30378"/>
    <cellStyle name="Bilješka 35 12 3" xfId="39627"/>
    <cellStyle name="Bilješka 35 13" xfId="22667"/>
    <cellStyle name="Bilješka 35 13 2" xfId="39628"/>
    <cellStyle name="Bilješka 35 14" xfId="39622"/>
    <cellStyle name="Bilješka 35 15" xfId="45943"/>
    <cellStyle name="Bilješka 35 16" xfId="59394"/>
    <cellStyle name="Bilješka 35 17" xfId="6932"/>
    <cellStyle name="Bilješka 35 2" xfId="7469"/>
    <cellStyle name="Bilješka 35 2 10" xfId="12220"/>
    <cellStyle name="Bilješka 35 2 10 2" xfId="19735"/>
    <cellStyle name="Bilješka 35 2 10 2 2" xfId="39631"/>
    <cellStyle name="Bilješka 35 2 10 3" xfId="27857"/>
    <cellStyle name="Bilješka 35 2 10 4" xfId="39630"/>
    <cellStyle name="Bilješka 35 2 11" xfId="13385"/>
    <cellStyle name="Bilješka 35 2 11 2" xfId="20858"/>
    <cellStyle name="Bilješka 35 2 11 2 2" xfId="39633"/>
    <cellStyle name="Bilješka 35 2 11 3" xfId="29010"/>
    <cellStyle name="Bilješka 35 2 11 4" xfId="39632"/>
    <cellStyle name="Bilješka 35 2 12" xfId="14102"/>
    <cellStyle name="Bilješka 35 2 12 2" xfId="21533"/>
    <cellStyle name="Bilješka 35 2 12 2 2" xfId="39635"/>
    <cellStyle name="Bilješka 35 2 12 3" xfId="29718"/>
    <cellStyle name="Bilješka 35 2 12 4" xfId="39634"/>
    <cellStyle name="Bilješka 35 2 13" xfId="15331"/>
    <cellStyle name="Bilješka 35 2 13 2" xfId="30932"/>
    <cellStyle name="Bilješka 35 2 13 3" xfId="39636"/>
    <cellStyle name="Bilješka 35 2 14" xfId="23064"/>
    <cellStyle name="Bilješka 35 2 15" xfId="39629"/>
    <cellStyle name="Bilješka 35 2 16" xfId="59429"/>
    <cellStyle name="Bilješka 35 2 2" xfId="7655"/>
    <cellStyle name="Bilješka 35 2 2 10" xfId="15039"/>
    <cellStyle name="Bilješka 35 2 2 10 2" xfId="30643"/>
    <cellStyle name="Bilješka 35 2 2 10 3" xfId="39638"/>
    <cellStyle name="Bilješka 35 2 2 11" xfId="22985"/>
    <cellStyle name="Bilješka 35 2 2 12" xfId="39637"/>
    <cellStyle name="Bilješka 35 2 2 13" xfId="46743"/>
    <cellStyle name="Bilješka 35 2 2 14" xfId="59533"/>
    <cellStyle name="Bilješka 35 2 2 2" xfId="8151"/>
    <cellStyle name="Bilješka 35 2 2 2 10" xfId="22494"/>
    <cellStyle name="Bilješka 35 2 2 2 11" xfId="23626"/>
    <cellStyle name="Bilješka 35 2 2 2 12" xfId="39639"/>
    <cellStyle name="Bilješka 35 2 2 2 13" xfId="46948"/>
    <cellStyle name="Bilješka 35 2 2 2 14" xfId="59854"/>
    <cellStyle name="Bilješka 35 2 2 2 2" xfId="9329"/>
    <cellStyle name="Bilješka 35 2 2 2 2 2" xfId="16245"/>
    <cellStyle name="Bilješka 35 2 2 2 2 2 2" xfId="39641"/>
    <cellStyle name="Bilješka 35 2 2 2 2 2 2 2" xfId="55762"/>
    <cellStyle name="Bilješka 35 2 2 2 2 2 3" xfId="58943"/>
    <cellStyle name="Bilješka 35 2 2 2 2 2 4" xfId="53433"/>
    <cellStyle name="Bilješka 35 2 2 2 2 3" xfId="23798"/>
    <cellStyle name="Bilješka 35 2 2 2 2 3 2" xfId="52008"/>
    <cellStyle name="Bilješka 35 2 2 2 2 4" xfId="24563"/>
    <cellStyle name="Bilješka 35 2 2 2 2 4 2" xfId="54334"/>
    <cellStyle name="Bilješka 35 2 2 2 2 5" xfId="39640"/>
    <cellStyle name="Bilješka 35 2 2 2 2 5 2" xfId="57524"/>
    <cellStyle name="Bilješka 35 2 2 2 2 6" xfId="60147"/>
    <cellStyle name="Bilješka 35 2 2 2 3" xfId="10340"/>
    <cellStyle name="Bilješka 35 2 2 2 3 2" xfId="17894"/>
    <cellStyle name="Bilješka 35 2 2 2 3 2 2" xfId="39643"/>
    <cellStyle name="Bilješka 35 2 2 2 3 2 3" xfId="53432"/>
    <cellStyle name="Bilješka 35 2 2 2 3 3" xfId="26011"/>
    <cellStyle name="Bilješka 35 2 2 2 3 3 2" xfId="55761"/>
    <cellStyle name="Bilješka 35 2 2 2 3 4" xfId="39642"/>
    <cellStyle name="Bilješka 35 2 2 2 3 4 2" xfId="58942"/>
    <cellStyle name="Bilješka 35 2 2 2 4" xfId="11052"/>
    <cellStyle name="Bilješka 35 2 2 2 4 2" xfId="18582"/>
    <cellStyle name="Bilješka 35 2 2 2 4 2 2" xfId="39645"/>
    <cellStyle name="Bilješka 35 2 2 2 4 3" xfId="26701"/>
    <cellStyle name="Bilješka 35 2 2 2 4 4" xfId="39644"/>
    <cellStyle name="Bilješka 35 2 2 2 4 5" xfId="48182"/>
    <cellStyle name="Bilješka 35 2 2 2 5" xfId="12012"/>
    <cellStyle name="Bilješka 35 2 2 2 5 2" xfId="19527"/>
    <cellStyle name="Bilješka 35 2 2 2 5 2 2" xfId="39647"/>
    <cellStyle name="Bilješka 35 2 2 2 5 3" xfId="27651"/>
    <cellStyle name="Bilješka 35 2 2 2 5 4" xfId="39646"/>
    <cellStyle name="Bilješka 35 2 2 2 5 5" xfId="49062"/>
    <cellStyle name="Bilješka 35 2 2 2 6" xfId="12906"/>
    <cellStyle name="Bilješka 35 2 2 2 6 2" xfId="20410"/>
    <cellStyle name="Bilješka 35 2 2 2 6 2 2" xfId="39649"/>
    <cellStyle name="Bilješka 35 2 2 2 6 3" xfId="28535"/>
    <cellStyle name="Bilješka 35 2 2 2 6 4" xfId="39648"/>
    <cellStyle name="Bilješka 35 2 2 2 6 5" xfId="50948"/>
    <cellStyle name="Bilješka 35 2 2 2 7" xfId="13908"/>
    <cellStyle name="Bilješka 35 2 2 2 7 2" xfId="21371"/>
    <cellStyle name="Bilješka 35 2 2 2 7 2 2" xfId="39651"/>
    <cellStyle name="Bilješka 35 2 2 2 7 3" xfId="29526"/>
    <cellStyle name="Bilješka 35 2 2 2 7 4" xfId="39650"/>
    <cellStyle name="Bilješka 35 2 2 2 7 5" xfId="56785"/>
    <cellStyle name="Bilješka 35 2 2 2 8" xfId="13674"/>
    <cellStyle name="Bilješka 35 2 2 2 8 2" xfId="21141"/>
    <cellStyle name="Bilješka 35 2 2 2 8 2 2" xfId="39653"/>
    <cellStyle name="Bilješka 35 2 2 2 8 3" xfId="29297"/>
    <cellStyle name="Bilješka 35 2 2 2 8 4" xfId="39652"/>
    <cellStyle name="Bilješka 35 2 2 2 9" xfId="15392"/>
    <cellStyle name="Bilješka 35 2 2 2 9 2" xfId="30992"/>
    <cellStyle name="Bilješka 35 2 2 2 9 3" xfId="39654"/>
    <cellStyle name="Bilješka 35 2 2 2_Hotel Fortuna" xfId="49666"/>
    <cellStyle name="Bilješka 35 2 2 3" xfId="8832"/>
    <cellStyle name="Bilješka 35 2 2 3 2" xfId="16033"/>
    <cellStyle name="Bilješka 35 2 2 3 2 2" xfId="39656"/>
    <cellStyle name="Bilješka 35 2 2 3 2 2 2" xfId="55763"/>
    <cellStyle name="Bilješka 35 2 2 3 2 3" xfId="58944"/>
    <cellStyle name="Bilješka 35 2 2 3 2 4" xfId="53434"/>
    <cellStyle name="Bilješka 35 2 2 3 3" xfId="16815"/>
    <cellStyle name="Bilješka 35 2 2 3 3 2" xfId="39657"/>
    <cellStyle name="Bilješka 35 2 2 3 3 3" xfId="51796"/>
    <cellStyle name="Bilješka 35 2 2 3 4" xfId="24351"/>
    <cellStyle name="Bilješka 35 2 2 3 4 2" xfId="54122"/>
    <cellStyle name="Bilješka 35 2 2 3 5" xfId="39655"/>
    <cellStyle name="Bilješka 35 2 2 3 5 2" xfId="57312"/>
    <cellStyle name="Bilješka 35 2 2 3 6" xfId="48021"/>
    <cellStyle name="Bilješka 35 2 2 4" xfId="9774"/>
    <cellStyle name="Bilješka 35 2 2 4 2" xfId="17392"/>
    <cellStyle name="Bilješka 35 2 2 4 2 2" xfId="39659"/>
    <cellStyle name="Bilješka 35 2 2 4 2 3" xfId="53431"/>
    <cellStyle name="Bilješka 35 2 2 4 3" xfId="25517"/>
    <cellStyle name="Bilješka 35 2 2 4 3 2" xfId="55760"/>
    <cellStyle name="Bilješka 35 2 2 4 4" xfId="39658"/>
    <cellStyle name="Bilješka 35 2 2 4 4 2" xfId="58941"/>
    <cellStyle name="Bilješka 35 2 2 4 5" xfId="48849"/>
    <cellStyle name="Bilješka 35 2 2 5" xfId="10960"/>
    <cellStyle name="Bilješka 35 2 2 5 2" xfId="18491"/>
    <cellStyle name="Bilješka 35 2 2 5 2 2" xfId="39661"/>
    <cellStyle name="Bilješka 35 2 2 5 3" xfId="26610"/>
    <cellStyle name="Bilješka 35 2 2 5 4" xfId="39660"/>
    <cellStyle name="Bilješka 35 2 2 5 5" xfId="51330"/>
    <cellStyle name="Bilješka 35 2 2 6" xfId="11516"/>
    <cellStyle name="Bilješka 35 2 2 6 2" xfId="19031"/>
    <cellStyle name="Bilješka 35 2 2 6 2 2" xfId="39663"/>
    <cellStyle name="Bilješka 35 2 2 6 3" xfId="27161"/>
    <cellStyle name="Bilješka 35 2 2 6 4" xfId="39662"/>
    <cellStyle name="Bilješka 35 2 2 6 5" xfId="56401"/>
    <cellStyle name="Bilješka 35 2 2 7" xfId="12409"/>
    <cellStyle name="Bilješka 35 2 2 7 2" xfId="19914"/>
    <cellStyle name="Bilješka 35 2 2 7 2 2" xfId="39665"/>
    <cellStyle name="Bilješka 35 2 2 7 3" xfId="28044"/>
    <cellStyle name="Bilješka 35 2 2 7 4" xfId="39664"/>
    <cellStyle name="Bilješka 35 2 2 8" xfId="13347"/>
    <cellStyle name="Bilješka 35 2 2 8 2" xfId="20823"/>
    <cellStyle name="Bilješka 35 2 2 8 2 2" xfId="39667"/>
    <cellStyle name="Bilješka 35 2 2 8 3" xfId="28972"/>
    <cellStyle name="Bilješka 35 2 2 8 4" xfId="39666"/>
    <cellStyle name="Bilješka 35 2 2 9" xfId="14454"/>
    <cellStyle name="Bilješka 35 2 2 9 2" xfId="21855"/>
    <cellStyle name="Bilješka 35 2 2 9 2 2" xfId="39669"/>
    <cellStyle name="Bilješka 35 2 2 9 3" xfId="30064"/>
    <cellStyle name="Bilješka 35 2 2 9 4" xfId="39668"/>
    <cellStyle name="Bilješka 35 2 2_Hotel Fortuna" xfId="49900"/>
    <cellStyle name="Bilješka 35 2 3" xfId="7633"/>
    <cellStyle name="Bilješka 35 2 3 10" xfId="8550"/>
    <cellStyle name="Bilješka 35 2 3 10 2" xfId="15666"/>
    <cellStyle name="Bilješka 35 2 3 10 2 2" xfId="39672"/>
    <cellStyle name="Bilješka 35 2 3 10 3" xfId="25138"/>
    <cellStyle name="Bilješka 35 2 3 10 4" xfId="39671"/>
    <cellStyle name="Bilješka 35 2 3 11" xfId="13138"/>
    <cellStyle name="Bilješka 35 2 3 11 2" xfId="28765"/>
    <cellStyle name="Bilješka 35 2 3 11 3" xfId="39673"/>
    <cellStyle name="Bilješka 35 2 3 12" xfId="23899"/>
    <cellStyle name="Bilješka 35 2 3 13" xfId="39670"/>
    <cellStyle name="Bilješka 35 2 3 14" xfId="46721"/>
    <cellStyle name="Bilješka 35 2 3 15" xfId="59518"/>
    <cellStyle name="Bilješka 35 2 3 2" xfId="7938"/>
    <cellStyle name="Bilješka 35 2 3 2 10" xfId="15391"/>
    <cellStyle name="Bilješka 35 2 3 2 10 2" xfId="30991"/>
    <cellStyle name="Bilješka 35 2 3 2 10 3" xfId="39675"/>
    <cellStyle name="Bilješka 35 2 3 2 11" xfId="23220"/>
    <cellStyle name="Bilješka 35 2 3 2 12" xfId="39674"/>
    <cellStyle name="Bilješka 35 2 3 2 13" xfId="47044"/>
    <cellStyle name="Bilješka 35 2 3 2 14" xfId="59729"/>
    <cellStyle name="Bilješka 35 2 3 2 2" xfId="8191"/>
    <cellStyle name="Bilješka 35 2 3 2 2 10" xfId="22755"/>
    <cellStyle name="Bilješka 35 2 3 2 2 11" xfId="23586"/>
    <cellStyle name="Bilješka 35 2 3 2 2 12" xfId="39676"/>
    <cellStyle name="Bilješka 35 2 3 2 2 13" xfId="46986"/>
    <cellStyle name="Bilješka 35 2 3 2 2 14" xfId="59869"/>
    <cellStyle name="Bilješka 35 2 3 2 2 2" xfId="9369"/>
    <cellStyle name="Bilješka 35 2 3 2 2 2 2" xfId="16284"/>
    <cellStyle name="Bilješka 35 2 3 2 2 2 2 2" xfId="39678"/>
    <cellStyle name="Bilješka 35 2 3 2 2 2 2 2 2" xfId="55767"/>
    <cellStyle name="Bilješka 35 2 3 2 2 2 2 3" xfId="58948"/>
    <cellStyle name="Bilješka 35 2 3 2 2 2 2 4" xfId="53438"/>
    <cellStyle name="Bilješka 35 2 3 2 2 2 3" xfId="23913"/>
    <cellStyle name="Bilješka 35 2 3 2 2 2 3 2" xfId="52047"/>
    <cellStyle name="Bilješka 35 2 3 2 2 2 4" xfId="24602"/>
    <cellStyle name="Bilješka 35 2 3 2 2 2 4 2" xfId="54373"/>
    <cellStyle name="Bilješka 35 2 3 2 2 2 5" xfId="39677"/>
    <cellStyle name="Bilješka 35 2 3 2 2 2 5 2" xfId="57563"/>
    <cellStyle name="Bilješka 35 2 3 2 2 2 6" xfId="60172"/>
    <cellStyle name="Bilješka 35 2 3 2 2 3" xfId="10246"/>
    <cellStyle name="Bilješka 35 2 3 2 2 3 2" xfId="17815"/>
    <cellStyle name="Bilješka 35 2 3 2 2 3 2 2" xfId="39680"/>
    <cellStyle name="Bilješka 35 2 3 2 2 3 2 3" xfId="53437"/>
    <cellStyle name="Bilješka 35 2 3 2 2 3 3" xfId="25934"/>
    <cellStyle name="Bilješka 35 2 3 2 2 3 3 2" xfId="55766"/>
    <cellStyle name="Bilješka 35 2 3 2 2 3 4" xfId="39679"/>
    <cellStyle name="Bilješka 35 2 3 2 2 3 4 2" xfId="58947"/>
    <cellStyle name="Bilješka 35 2 3 2 2 4" xfId="11192"/>
    <cellStyle name="Bilješka 35 2 3 2 2 4 2" xfId="18719"/>
    <cellStyle name="Bilješka 35 2 3 2 2 4 2 2" xfId="39682"/>
    <cellStyle name="Bilješka 35 2 3 2 2 4 3" xfId="26841"/>
    <cellStyle name="Bilješka 35 2 3 2 2 4 4" xfId="39681"/>
    <cellStyle name="Bilješka 35 2 3 2 2 4 5" xfId="48133"/>
    <cellStyle name="Bilješka 35 2 3 2 2 5" xfId="12052"/>
    <cellStyle name="Bilješka 35 2 3 2 2 5 2" xfId="19567"/>
    <cellStyle name="Bilješka 35 2 3 2 2 5 2 2" xfId="39684"/>
    <cellStyle name="Bilješka 35 2 3 2 2 5 3" xfId="27690"/>
    <cellStyle name="Bilješka 35 2 3 2 2 5 4" xfId="39683"/>
    <cellStyle name="Bilješka 35 2 3 2 2 5 5" xfId="49102"/>
    <cellStyle name="Bilješka 35 2 3 2 2 6" xfId="12946"/>
    <cellStyle name="Bilješka 35 2 3 2 2 6 2" xfId="20450"/>
    <cellStyle name="Bilješka 35 2 3 2 2 6 2 2" xfId="39686"/>
    <cellStyle name="Bilješka 35 2 3 2 2 6 3" xfId="28574"/>
    <cellStyle name="Bilješka 35 2 3 2 2 6 4" xfId="39685"/>
    <cellStyle name="Bilješka 35 2 3 2 2 6 5" xfId="51100"/>
    <cellStyle name="Bilješka 35 2 3 2 2 7" xfId="13818"/>
    <cellStyle name="Bilješka 35 2 3 2 2 7 2" xfId="21282"/>
    <cellStyle name="Bilješka 35 2 3 2 2 7 2 2" xfId="39688"/>
    <cellStyle name="Bilješka 35 2 3 2 2 7 3" xfId="29438"/>
    <cellStyle name="Bilješka 35 2 3 2 2 7 4" xfId="39687"/>
    <cellStyle name="Bilješka 35 2 3 2 2 7 5" xfId="56825"/>
    <cellStyle name="Bilješka 35 2 3 2 2 8" xfId="14271"/>
    <cellStyle name="Bilješka 35 2 3 2 2 8 2" xfId="21686"/>
    <cellStyle name="Bilješka 35 2 3 2 2 8 2 2" xfId="39690"/>
    <cellStyle name="Bilješka 35 2 3 2 2 8 3" xfId="29883"/>
    <cellStyle name="Bilješka 35 2 3 2 2 8 4" xfId="39689"/>
    <cellStyle name="Bilješka 35 2 3 2 2 9" xfId="14943"/>
    <cellStyle name="Bilješka 35 2 3 2 2 9 2" xfId="30548"/>
    <cellStyle name="Bilješka 35 2 3 2 2 9 3" xfId="39691"/>
    <cellStyle name="Bilješka 35 2 3 2 2_Hotel Fortuna" xfId="49606"/>
    <cellStyle name="Bilješka 35 2 3 2 3" xfId="9116"/>
    <cellStyle name="Bilješka 35 2 3 2 3 2" xfId="16346"/>
    <cellStyle name="Bilješka 35 2 3 2 3 2 2" xfId="39693"/>
    <cellStyle name="Bilješka 35 2 3 2 3 2 2 2" xfId="55768"/>
    <cellStyle name="Bilješka 35 2 3 2 3 2 3" xfId="58949"/>
    <cellStyle name="Bilješka 35 2 3 2 3 2 4" xfId="53439"/>
    <cellStyle name="Bilješka 35 2 3 2 3 3" xfId="16980"/>
    <cellStyle name="Bilješka 35 2 3 2 3 3 2" xfId="39694"/>
    <cellStyle name="Bilješka 35 2 3 2 3 3 3" xfId="52109"/>
    <cellStyle name="Bilješka 35 2 3 2 3 4" xfId="24664"/>
    <cellStyle name="Bilješka 35 2 3 2 3 4 2" xfId="54435"/>
    <cellStyle name="Bilješka 35 2 3 2 3 5" xfId="39692"/>
    <cellStyle name="Bilješka 35 2 3 2 3 5 2" xfId="57625"/>
    <cellStyle name="Bilješka 35 2 3 2 3 6" xfId="47637"/>
    <cellStyle name="Bilješka 35 2 3 2 4" xfId="9658"/>
    <cellStyle name="Bilješka 35 2 3 2 4 2" xfId="17285"/>
    <cellStyle name="Bilješka 35 2 3 2 4 2 2" xfId="39696"/>
    <cellStyle name="Bilješka 35 2 3 2 4 2 3" xfId="53436"/>
    <cellStyle name="Bilješka 35 2 3 2 4 3" xfId="25411"/>
    <cellStyle name="Bilješka 35 2 3 2 4 3 2" xfId="55765"/>
    <cellStyle name="Bilješka 35 2 3 2 4 4" xfId="39695"/>
    <cellStyle name="Bilješka 35 2 3 2 4 4 2" xfId="58946"/>
    <cellStyle name="Bilješka 35 2 3 2 4 5" xfId="49164"/>
    <cellStyle name="Bilješka 35 2 3 2 5" xfId="11080"/>
    <cellStyle name="Bilješka 35 2 3 2 5 2" xfId="18608"/>
    <cellStyle name="Bilješka 35 2 3 2 5 2 2" xfId="39698"/>
    <cellStyle name="Bilješka 35 2 3 2 5 3" xfId="26729"/>
    <cellStyle name="Bilješka 35 2 3 2 5 4" xfId="39697"/>
    <cellStyle name="Bilješka 35 2 3 2 5 5" xfId="50946"/>
    <cellStyle name="Bilješka 35 2 3 2 6" xfId="11799"/>
    <cellStyle name="Bilješka 35 2 3 2 6 2" xfId="19314"/>
    <cellStyle name="Bilješka 35 2 3 2 6 2 2" xfId="39700"/>
    <cellStyle name="Bilješka 35 2 3 2 6 3" xfId="27440"/>
    <cellStyle name="Bilješka 35 2 3 2 6 4" xfId="39699"/>
    <cellStyle name="Bilješka 35 2 3 2 6 5" xfId="56572"/>
    <cellStyle name="Bilješka 35 2 3 2 7" xfId="12693"/>
    <cellStyle name="Bilješka 35 2 3 2 7 2" xfId="20197"/>
    <cellStyle name="Bilješka 35 2 3 2 7 2 2" xfId="39702"/>
    <cellStyle name="Bilješka 35 2 3 2 7 3" xfId="28324"/>
    <cellStyle name="Bilješka 35 2 3 2 7 4" xfId="39701"/>
    <cellStyle name="Bilješka 35 2 3 2 8" xfId="13232"/>
    <cellStyle name="Bilješka 35 2 3 2 8 2" xfId="20712"/>
    <cellStyle name="Bilješka 35 2 3 2 8 2 2" xfId="39704"/>
    <cellStyle name="Bilješka 35 2 3 2 8 3" xfId="28858"/>
    <cellStyle name="Bilješka 35 2 3 2 8 4" xfId="39703"/>
    <cellStyle name="Bilješka 35 2 3 2 9" xfId="14550"/>
    <cellStyle name="Bilješka 35 2 3 2 9 2" xfId="21937"/>
    <cellStyle name="Bilješka 35 2 3 2 9 2 2" xfId="39706"/>
    <cellStyle name="Bilješka 35 2 3 2 9 3" xfId="30159"/>
    <cellStyle name="Bilješka 35 2 3 2 9 4" xfId="39705"/>
    <cellStyle name="Bilješka 35 2 3 2_Hotel Fortuna" xfId="49992"/>
    <cellStyle name="Bilješka 35 2 3 3" xfId="8039"/>
    <cellStyle name="Bilješka 35 2 3 3 10" xfId="22626"/>
    <cellStyle name="Bilješka 35 2 3 3 11" xfId="22701"/>
    <cellStyle name="Bilješka 35 2 3 3 12" xfId="39707"/>
    <cellStyle name="Bilješka 35 2 3 3 13" xfId="46609"/>
    <cellStyle name="Bilješka 35 2 3 3 2" xfId="9217"/>
    <cellStyle name="Bilješka 35 2 3 3 2 2" xfId="16531"/>
    <cellStyle name="Bilješka 35 2 3 3 2 2 2" xfId="39709"/>
    <cellStyle name="Bilješka 35 2 3 3 2 2 2 2" xfId="53441"/>
    <cellStyle name="Bilješka 35 2 3 3 2 2 3" xfId="55770"/>
    <cellStyle name="Bilješka 35 2 3 3 2 2 4" xfId="58951"/>
    <cellStyle name="Bilješka 35 2 3 3 2 2 5" xfId="47333"/>
    <cellStyle name="Bilješka 35 2 3 3 2 3" xfId="22504"/>
    <cellStyle name="Bilješka 35 2 3 3 2 4" xfId="24849"/>
    <cellStyle name="Bilješka 35 2 3 3 2 4 2" xfId="47950"/>
    <cellStyle name="Bilješka 35 2 3 3 2 5" xfId="39708"/>
    <cellStyle name="Bilješka 35 2 3 3 2 5 2" xfId="49350"/>
    <cellStyle name="Bilješka 35 2 3 3 2 6" xfId="54620"/>
    <cellStyle name="Bilješka 35 2 3 3 2 7" xfId="57810"/>
    <cellStyle name="Bilješka 35 2 3 3 2 8" xfId="47224"/>
    <cellStyle name="Bilješka 35 2 3 3 2 9" xfId="60289"/>
    <cellStyle name="Bilješka 35 2 3 3 2_Hotel Fortuna" xfId="50077"/>
    <cellStyle name="Bilješka 35 2 3 3 3" xfId="9874"/>
    <cellStyle name="Bilješka 35 2 3 3 3 2" xfId="15895"/>
    <cellStyle name="Bilješka 35 2 3 3 3 2 2" xfId="39711"/>
    <cellStyle name="Bilješka 35 2 3 3 3 2 2 2" xfId="55771"/>
    <cellStyle name="Bilješka 35 2 3 3 3 2 3" xfId="58952"/>
    <cellStyle name="Bilješka 35 2 3 3 3 2 4" xfId="53442"/>
    <cellStyle name="Bilješka 35 2 3 3 3 3" xfId="23554"/>
    <cellStyle name="Bilješka 35 2 3 3 3 3 2" xfId="51658"/>
    <cellStyle name="Bilješka 35 2 3 3 3 4" xfId="24213"/>
    <cellStyle name="Bilješka 35 2 3 3 3 4 2" xfId="53984"/>
    <cellStyle name="Bilješka 35 2 3 3 3 5" xfId="39710"/>
    <cellStyle name="Bilješka 35 2 3 3 3 5 2" xfId="57174"/>
    <cellStyle name="Bilješka 35 2 3 3 3 6" xfId="47823"/>
    <cellStyle name="Bilješka 35 2 3 3 3 7" xfId="60062"/>
    <cellStyle name="Bilješka 35 2 3 3 4" xfId="11131"/>
    <cellStyle name="Bilješka 35 2 3 3 4 2" xfId="18658"/>
    <cellStyle name="Bilješka 35 2 3 3 4 2 2" xfId="39713"/>
    <cellStyle name="Bilješka 35 2 3 3 4 2 3" xfId="53440"/>
    <cellStyle name="Bilješka 35 2 3 3 4 3" xfId="26780"/>
    <cellStyle name="Bilješka 35 2 3 3 4 3 2" xfId="55769"/>
    <cellStyle name="Bilješka 35 2 3 3 4 4" xfId="39712"/>
    <cellStyle name="Bilješka 35 2 3 3 4 4 2" xfId="58950"/>
    <cellStyle name="Bilješka 35 2 3 3 4 5" xfId="48711"/>
    <cellStyle name="Bilješka 35 2 3 3 5" xfId="11900"/>
    <cellStyle name="Bilješka 35 2 3 3 5 2" xfId="19415"/>
    <cellStyle name="Bilješka 35 2 3 3 5 2 2" xfId="39715"/>
    <cellStyle name="Bilješka 35 2 3 3 5 3" xfId="27540"/>
    <cellStyle name="Bilješka 35 2 3 3 5 4" xfId="39714"/>
    <cellStyle name="Bilješka 35 2 3 3 5 5" xfId="51230"/>
    <cellStyle name="Bilješka 35 2 3 3 6" xfId="12794"/>
    <cellStyle name="Bilješka 35 2 3 3 6 2" xfId="20298"/>
    <cellStyle name="Bilješka 35 2 3 3 6 2 2" xfId="39717"/>
    <cellStyle name="Bilješka 35 2 3 3 6 3" xfId="28424"/>
    <cellStyle name="Bilješka 35 2 3 3 6 4" xfId="39716"/>
    <cellStyle name="Bilješka 35 2 3 3 6 5" xfId="56673"/>
    <cellStyle name="Bilješka 35 2 3 3 7" xfId="13446"/>
    <cellStyle name="Bilješka 35 2 3 3 7 2" xfId="20917"/>
    <cellStyle name="Bilješka 35 2 3 3 7 2 2" xfId="39719"/>
    <cellStyle name="Bilješka 35 2 3 3 7 3" xfId="29071"/>
    <cellStyle name="Bilješka 35 2 3 3 7 4" xfId="39718"/>
    <cellStyle name="Bilješka 35 2 3 3 8" xfId="14036"/>
    <cellStyle name="Bilješka 35 2 3 3 8 2" xfId="21475"/>
    <cellStyle name="Bilješka 35 2 3 3 8 2 2" xfId="39721"/>
    <cellStyle name="Bilješka 35 2 3 3 8 3" xfId="29653"/>
    <cellStyle name="Bilješka 35 2 3 3 8 4" xfId="39720"/>
    <cellStyle name="Bilješka 35 2 3 3 9" xfId="15271"/>
    <cellStyle name="Bilješka 35 2 3 3 9 2" xfId="30872"/>
    <cellStyle name="Bilješka 35 2 3 3 9 3" xfId="39722"/>
    <cellStyle name="Bilješka 35 2 3 3_Hotel Fortuna" xfId="49460"/>
    <cellStyle name="Bilješka 35 2 3 4" xfId="8810"/>
    <cellStyle name="Bilješka 35 2 3 4 2" xfId="16011"/>
    <cellStyle name="Bilješka 35 2 3 4 2 2" xfId="39724"/>
    <cellStyle name="Bilješka 35 2 3 4 2 2 2" xfId="55772"/>
    <cellStyle name="Bilješka 35 2 3 4 2 3" xfId="58953"/>
    <cellStyle name="Bilješka 35 2 3 4 2 4" xfId="53443"/>
    <cellStyle name="Bilješka 35 2 3 4 3" xfId="16793"/>
    <cellStyle name="Bilješka 35 2 3 4 3 2" xfId="39725"/>
    <cellStyle name="Bilješka 35 2 3 4 3 3" xfId="51774"/>
    <cellStyle name="Bilješka 35 2 3 4 4" xfId="24329"/>
    <cellStyle name="Bilješka 35 2 3 4 4 2" xfId="54100"/>
    <cellStyle name="Bilješka 35 2 3 4 5" xfId="39723"/>
    <cellStyle name="Bilješka 35 2 3 4 5 2" xfId="57290"/>
    <cellStyle name="Bilješka 35 2 3 4 6" xfId="48207"/>
    <cellStyle name="Bilješka 35 2 3 5" xfId="9775"/>
    <cellStyle name="Bilješka 35 2 3 5 2" xfId="17393"/>
    <cellStyle name="Bilješka 35 2 3 5 2 2" xfId="39727"/>
    <cellStyle name="Bilješka 35 2 3 5 2 3" xfId="53435"/>
    <cellStyle name="Bilješka 35 2 3 5 3" xfId="25518"/>
    <cellStyle name="Bilješka 35 2 3 5 3 2" xfId="55764"/>
    <cellStyle name="Bilješka 35 2 3 5 4" xfId="39726"/>
    <cellStyle name="Bilješka 35 2 3 5 4 2" xfId="58945"/>
    <cellStyle name="Bilješka 35 2 3 5 5" xfId="48827"/>
    <cellStyle name="Bilješka 35 2 3 6" xfId="9569"/>
    <cellStyle name="Bilješka 35 2 3 6 2" xfId="17210"/>
    <cellStyle name="Bilješka 35 2 3 6 2 2" xfId="39729"/>
    <cellStyle name="Bilješka 35 2 3 6 3" xfId="25337"/>
    <cellStyle name="Bilješka 35 2 3 6 4" xfId="39728"/>
    <cellStyle name="Bilješka 35 2 3 6 5" xfId="51239"/>
    <cellStyle name="Bilješka 35 2 3 7" xfId="11494"/>
    <cellStyle name="Bilješka 35 2 3 7 2" xfId="19009"/>
    <cellStyle name="Bilješka 35 2 3 7 2 2" xfId="39731"/>
    <cellStyle name="Bilješka 35 2 3 7 3" xfId="27139"/>
    <cellStyle name="Bilješka 35 2 3 7 4" xfId="39730"/>
    <cellStyle name="Bilješka 35 2 3 7 5" xfId="56423"/>
    <cellStyle name="Bilješka 35 2 3 8" xfId="12387"/>
    <cellStyle name="Bilješka 35 2 3 8 2" xfId="19892"/>
    <cellStyle name="Bilješka 35 2 3 8 2 2" xfId="39733"/>
    <cellStyle name="Bilješka 35 2 3 8 3" xfId="28022"/>
    <cellStyle name="Bilješka 35 2 3 8 4" xfId="39732"/>
    <cellStyle name="Bilješka 35 2 3 9" xfId="13348"/>
    <cellStyle name="Bilješka 35 2 3 9 2" xfId="20824"/>
    <cellStyle name="Bilješka 35 2 3 9 2 2" xfId="39735"/>
    <cellStyle name="Bilješka 35 2 3 9 3" xfId="28973"/>
    <cellStyle name="Bilješka 35 2 3 9 4" xfId="39734"/>
    <cellStyle name="Bilješka 35 2 3_Hotel Fortuna" xfId="49605"/>
    <cellStyle name="Bilješka 35 2 4" xfId="7864"/>
    <cellStyle name="Bilješka 35 2 4 10" xfId="15203"/>
    <cellStyle name="Bilješka 35 2 4 10 2" xfId="30804"/>
    <cellStyle name="Bilješka 35 2 4 10 3" xfId="39737"/>
    <cellStyle name="Bilješka 35 2 4 11" xfId="23225"/>
    <cellStyle name="Bilješka 35 2 4 12" xfId="39736"/>
    <cellStyle name="Bilješka 35 2 4 13" xfId="46628"/>
    <cellStyle name="Bilješka 35 2 4 14" xfId="59677"/>
    <cellStyle name="Bilješka 35 2 4 2" xfId="7805"/>
    <cellStyle name="Bilješka 35 2 4 2 10" xfId="23380"/>
    <cellStyle name="Bilješka 35 2 4 2 11" xfId="22325"/>
    <cellStyle name="Bilješka 35 2 4 2 12" xfId="39738"/>
    <cellStyle name="Bilješka 35 2 4 2 13" xfId="46526"/>
    <cellStyle name="Bilješka 35 2 4 2 14" xfId="59642"/>
    <cellStyle name="Bilješka 35 2 4 2 2" xfId="8983"/>
    <cellStyle name="Bilješka 35 2 4 2 2 2" xfId="15806"/>
    <cellStyle name="Bilješka 35 2 4 2 2 2 2" xfId="39740"/>
    <cellStyle name="Bilješka 35 2 4 2 2 2 2 2" xfId="55775"/>
    <cellStyle name="Bilješka 35 2 4 2 2 2 3" xfId="58956"/>
    <cellStyle name="Bilješka 35 2 4 2 2 2 4" xfId="53446"/>
    <cellStyle name="Bilješka 35 2 4 2 2 3" xfId="23249"/>
    <cellStyle name="Bilješka 35 2 4 2 2 3 2" xfId="51569"/>
    <cellStyle name="Bilješka 35 2 4 2 2 4" xfId="24124"/>
    <cellStyle name="Bilješka 35 2 4 2 2 4 2" xfId="53895"/>
    <cellStyle name="Bilješka 35 2 4 2 2 5" xfId="39739"/>
    <cellStyle name="Bilješka 35 2 4 2 2 5 2" xfId="57085"/>
    <cellStyle name="Bilješka 35 2 4 2 2 6" xfId="59992"/>
    <cellStyle name="Bilješka 35 2 4 2 3" xfId="10013"/>
    <cellStyle name="Bilješka 35 2 4 2 3 2" xfId="17601"/>
    <cellStyle name="Bilješka 35 2 4 2 3 2 2" xfId="39742"/>
    <cellStyle name="Bilješka 35 2 4 2 3 2 3" xfId="53445"/>
    <cellStyle name="Bilješka 35 2 4 2 3 3" xfId="25723"/>
    <cellStyle name="Bilješka 35 2 4 2 3 3 2" xfId="55774"/>
    <cellStyle name="Bilješka 35 2 4 2 3 4" xfId="39741"/>
    <cellStyle name="Bilješka 35 2 4 2 3 4 2" xfId="58955"/>
    <cellStyle name="Bilješka 35 2 4 2 4" xfId="11276"/>
    <cellStyle name="Bilješka 35 2 4 2 4 2" xfId="18800"/>
    <cellStyle name="Bilješka 35 2 4 2 4 2 2" xfId="39744"/>
    <cellStyle name="Bilješka 35 2 4 2 4 3" xfId="26924"/>
    <cellStyle name="Bilješka 35 2 4 2 4 4" xfId="39743"/>
    <cellStyle name="Bilješka 35 2 4 2 4 5" xfId="47557"/>
    <cellStyle name="Bilješka 35 2 4 2 5" xfId="11666"/>
    <cellStyle name="Bilješka 35 2 4 2 5 2" xfId="19181"/>
    <cellStyle name="Bilješka 35 2 4 2 5 2 2" xfId="39746"/>
    <cellStyle name="Bilješka 35 2 4 2 5 3" xfId="27309"/>
    <cellStyle name="Bilješka 35 2 4 2 5 4" xfId="39745"/>
    <cellStyle name="Bilješka 35 2 4 2 5 5" xfId="48621"/>
    <cellStyle name="Bilješka 35 2 4 2 6" xfId="12560"/>
    <cellStyle name="Bilješka 35 2 4 2 6 2" xfId="20064"/>
    <cellStyle name="Bilješka 35 2 4 2 6 2 2" xfId="39748"/>
    <cellStyle name="Bilješka 35 2 4 2 6 3" xfId="28193"/>
    <cellStyle name="Bilješka 35 2 4 2 6 4" xfId="39747"/>
    <cellStyle name="Bilješka 35 2 4 2 6 5" xfId="50741"/>
    <cellStyle name="Bilješka 35 2 4 2 7" xfId="13584"/>
    <cellStyle name="Bilješka 35 2 4 2 7 2" xfId="21054"/>
    <cellStyle name="Bilješka 35 2 4 2 7 2 2" xfId="39750"/>
    <cellStyle name="Bilješka 35 2 4 2 7 3" xfId="29207"/>
    <cellStyle name="Bilješka 35 2 4 2 7 4" xfId="39749"/>
    <cellStyle name="Bilješka 35 2 4 2 7 5" xfId="56253"/>
    <cellStyle name="Bilješka 35 2 4 2 8" xfId="14442"/>
    <cellStyle name="Bilješka 35 2 4 2 8 2" xfId="21843"/>
    <cellStyle name="Bilješka 35 2 4 2 8 2 2" xfId="39752"/>
    <cellStyle name="Bilješka 35 2 4 2 8 3" xfId="30052"/>
    <cellStyle name="Bilješka 35 2 4 2 8 4" xfId="39751"/>
    <cellStyle name="Bilješka 35 2 4 2 9" xfId="15129"/>
    <cellStyle name="Bilješka 35 2 4 2 9 2" xfId="30732"/>
    <cellStyle name="Bilješka 35 2 4 2 9 3" xfId="39753"/>
    <cellStyle name="Bilješka 35 2 4 2_Hotel Fortuna" xfId="49599"/>
    <cellStyle name="Bilješka 35 2 4 3" xfId="9042"/>
    <cellStyle name="Bilješka 35 2 4 3 2" xfId="15914"/>
    <cellStyle name="Bilješka 35 2 4 3 2 2" xfId="39755"/>
    <cellStyle name="Bilješka 35 2 4 3 2 2 2" xfId="55776"/>
    <cellStyle name="Bilješka 35 2 4 3 2 3" xfId="58957"/>
    <cellStyle name="Bilješka 35 2 4 3 2 4" xfId="53447"/>
    <cellStyle name="Bilješka 35 2 4 3 3" xfId="16718"/>
    <cellStyle name="Bilješka 35 2 4 3 3 2" xfId="39756"/>
    <cellStyle name="Bilješka 35 2 4 3 3 3" xfId="51677"/>
    <cellStyle name="Bilješka 35 2 4 3 4" xfId="24232"/>
    <cellStyle name="Bilješka 35 2 4 3 4 2" xfId="54003"/>
    <cellStyle name="Bilješka 35 2 4 3 5" xfId="39754"/>
    <cellStyle name="Bilješka 35 2 4 3 5 2" xfId="57193"/>
    <cellStyle name="Bilješka 35 2 4 3 6" xfId="47989"/>
    <cellStyle name="Bilješka 35 2 4 4" xfId="9764"/>
    <cellStyle name="Bilješka 35 2 4 4 2" xfId="17382"/>
    <cellStyle name="Bilješka 35 2 4 4 2 2" xfId="39758"/>
    <cellStyle name="Bilješka 35 2 4 4 2 3" xfId="53444"/>
    <cellStyle name="Bilješka 35 2 4 4 3" xfId="25507"/>
    <cellStyle name="Bilješka 35 2 4 4 3 2" xfId="55773"/>
    <cellStyle name="Bilješka 35 2 4 4 4" xfId="39757"/>
    <cellStyle name="Bilješka 35 2 4 4 4 2" xfId="58954"/>
    <cellStyle name="Bilješka 35 2 4 4 5" xfId="48730"/>
    <cellStyle name="Bilješka 35 2 4 5" xfId="10622"/>
    <cellStyle name="Bilješka 35 2 4 5 2" xfId="18162"/>
    <cellStyle name="Bilješka 35 2 4 5 2 2" xfId="39760"/>
    <cellStyle name="Bilješka 35 2 4 5 3" xfId="26279"/>
    <cellStyle name="Bilješka 35 2 4 5 4" xfId="39759"/>
    <cellStyle name="Bilješka 35 2 4 5 5" xfId="50998"/>
    <cellStyle name="Bilješka 35 2 4 6" xfId="11725"/>
    <cellStyle name="Bilješka 35 2 4 6 2" xfId="19240"/>
    <cellStyle name="Bilješka 35 2 4 6 2 2" xfId="39762"/>
    <cellStyle name="Bilješka 35 2 4 6 3" xfId="27367"/>
    <cellStyle name="Bilješka 35 2 4 6 4" xfId="39761"/>
    <cellStyle name="Bilješka 35 2 4 6 5" xfId="54700"/>
    <cellStyle name="Bilješka 35 2 4 7" xfId="12619"/>
    <cellStyle name="Bilješka 35 2 4 7 2" xfId="20123"/>
    <cellStyle name="Bilješka 35 2 4 7 2 2" xfId="39764"/>
    <cellStyle name="Bilješka 35 2 4 7 3" xfId="28251"/>
    <cellStyle name="Bilješka 35 2 4 7 4" xfId="39763"/>
    <cellStyle name="Bilješka 35 2 4 8" xfId="13337"/>
    <cellStyle name="Bilješka 35 2 4 8 2" xfId="20813"/>
    <cellStyle name="Bilješka 35 2 4 8 2 2" xfId="39766"/>
    <cellStyle name="Bilješka 35 2 4 8 3" xfId="28962"/>
    <cellStyle name="Bilješka 35 2 4 8 4" xfId="39765"/>
    <cellStyle name="Bilješka 35 2 4 9" xfId="14125"/>
    <cellStyle name="Bilješka 35 2 4 9 2" xfId="21552"/>
    <cellStyle name="Bilješka 35 2 4 9 2 2" xfId="39768"/>
    <cellStyle name="Bilješka 35 2 4 9 3" xfId="29741"/>
    <cellStyle name="Bilješka 35 2 4 9 4" xfId="39767"/>
    <cellStyle name="Bilješka 35 2 4_Hotel Fortuna" xfId="50351"/>
    <cellStyle name="Bilješka 35 2 5" xfId="8145"/>
    <cellStyle name="Bilješka 35 2 5 10" xfId="22995"/>
    <cellStyle name="Bilješka 35 2 5 11" xfId="22312"/>
    <cellStyle name="Bilješka 35 2 5 12" xfId="39769"/>
    <cellStyle name="Bilješka 35 2 5 13" xfId="46943"/>
    <cellStyle name="Bilješka 35 2 5 2" xfId="9323"/>
    <cellStyle name="Bilješka 35 2 5 2 2" xfId="16564"/>
    <cellStyle name="Bilješka 35 2 5 2 2 2" xfId="39771"/>
    <cellStyle name="Bilješka 35 2 5 2 2 2 2" xfId="53449"/>
    <cellStyle name="Bilješka 35 2 5 2 2 3" xfId="55778"/>
    <cellStyle name="Bilješka 35 2 5 2 2 4" xfId="58959"/>
    <cellStyle name="Bilješka 35 2 5 2 2 5" xfId="47366"/>
    <cellStyle name="Bilješka 35 2 5 2 3" xfId="23072"/>
    <cellStyle name="Bilješka 35 2 5 2 4" xfId="24882"/>
    <cellStyle name="Bilješka 35 2 5 2 4 2" xfId="48407"/>
    <cellStyle name="Bilješka 35 2 5 2 5" xfId="39770"/>
    <cellStyle name="Bilješka 35 2 5 2 5 2" xfId="49383"/>
    <cellStyle name="Bilješka 35 2 5 2 6" xfId="54653"/>
    <cellStyle name="Bilješka 35 2 5 2 7" xfId="57843"/>
    <cellStyle name="Bilješka 35 2 5 2 8" xfId="47257"/>
    <cellStyle name="Bilješka 35 2 5 2 9" xfId="60314"/>
    <cellStyle name="Bilješka 35 2 5 2_Hotel Fortuna" xfId="49465"/>
    <cellStyle name="Bilješka 35 2 5 3" xfId="10386"/>
    <cellStyle name="Bilješka 35 2 5 3 2" xfId="16239"/>
    <cellStyle name="Bilješka 35 2 5 3 2 2" xfId="39773"/>
    <cellStyle name="Bilješka 35 2 5 3 2 2 2" xfId="55779"/>
    <cellStyle name="Bilješka 35 2 5 3 2 3" xfId="58960"/>
    <cellStyle name="Bilješka 35 2 5 3 2 4" xfId="53450"/>
    <cellStyle name="Bilješka 35 2 5 3 3" xfId="23111"/>
    <cellStyle name="Bilješka 35 2 5 3 3 2" xfId="52002"/>
    <cellStyle name="Bilješka 35 2 5 3 4" xfId="24557"/>
    <cellStyle name="Bilješka 35 2 5 3 4 2" xfId="54328"/>
    <cellStyle name="Bilješka 35 2 5 3 5" xfId="39772"/>
    <cellStyle name="Bilješka 35 2 5 3 5 2" xfId="57518"/>
    <cellStyle name="Bilješka 35 2 5 3 6" xfId="48307"/>
    <cellStyle name="Bilješka 35 2 5 3 7" xfId="60142"/>
    <cellStyle name="Bilješka 35 2 5 4" xfId="11189"/>
    <cellStyle name="Bilješka 35 2 5 4 2" xfId="18716"/>
    <cellStyle name="Bilješka 35 2 5 4 2 2" xfId="39775"/>
    <cellStyle name="Bilješka 35 2 5 4 2 3" xfId="53448"/>
    <cellStyle name="Bilješka 35 2 5 4 3" xfId="26838"/>
    <cellStyle name="Bilješka 35 2 5 4 3 2" xfId="55777"/>
    <cellStyle name="Bilješka 35 2 5 4 4" xfId="39774"/>
    <cellStyle name="Bilješka 35 2 5 4 4 2" xfId="58958"/>
    <cellStyle name="Bilješka 35 2 5 4 5" xfId="49056"/>
    <cellStyle name="Bilješka 35 2 5 5" xfId="12006"/>
    <cellStyle name="Bilješka 35 2 5 5 2" xfId="19521"/>
    <cellStyle name="Bilješka 35 2 5 5 2 2" xfId="39777"/>
    <cellStyle name="Bilješka 35 2 5 5 3" xfId="27645"/>
    <cellStyle name="Bilješka 35 2 5 5 4" xfId="39776"/>
    <cellStyle name="Bilješka 35 2 5 5 5" xfId="51022"/>
    <cellStyle name="Bilješka 35 2 5 6" xfId="12900"/>
    <cellStyle name="Bilješka 35 2 5 6 2" xfId="20404"/>
    <cellStyle name="Bilješka 35 2 5 6 2 2" xfId="39779"/>
    <cellStyle name="Bilješka 35 2 5 6 3" xfId="28529"/>
    <cellStyle name="Bilješka 35 2 5 6 4" xfId="39778"/>
    <cellStyle name="Bilješka 35 2 5 6 5" xfId="56779"/>
    <cellStyle name="Bilješka 35 2 5 7" xfId="13955"/>
    <cellStyle name="Bilješka 35 2 5 7 2" xfId="21415"/>
    <cellStyle name="Bilješka 35 2 5 7 2 2" xfId="39781"/>
    <cellStyle name="Bilješka 35 2 5 7 3" xfId="29573"/>
    <cellStyle name="Bilješka 35 2 5 7 4" xfId="39780"/>
    <cellStyle name="Bilješka 35 2 5 8" xfId="14624"/>
    <cellStyle name="Bilješka 35 2 5 8 2" xfId="22002"/>
    <cellStyle name="Bilješka 35 2 5 8 2 2" xfId="39783"/>
    <cellStyle name="Bilješka 35 2 5 8 3" xfId="30231"/>
    <cellStyle name="Bilješka 35 2 5 8 4" xfId="39782"/>
    <cellStyle name="Bilješka 35 2 5 9" xfId="14897"/>
    <cellStyle name="Bilješka 35 2 5 9 2" xfId="30503"/>
    <cellStyle name="Bilješka 35 2 5 9 3" xfId="39784"/>
    <cellStyle name="Bilješka 35 2 5_Hotel Fortuna" xfId="50426"/>
    <cellStyle name="Bilješka 35 2 6" xfId="8639"/>
    <cellStyle name="Bilješka 35 2 6 2" xfId="17067"/>
    <cellStyle name="Bilješka 35 2 6 2 2" xfId="39786"/>
    <cellStyle name="Bilješka 35 2 6 2 3" xfId="53430"/>
    <cellStyle name="Bilješka 35 2 6 3" xfId="25224"/>
    <cellStyle name="Bilješka 35 2 6 3 2" xfId="55759"/>
    <cellStyle name="Bilješka 35 2 6 4" xfId="39785"/>
    <cellStyle name="Bilješka 35 2 6 4 2" xfId="58940"/>
    <cellStyle name="Bilješka 35 2 6 5" xfId="47618"/>
    <cellStyle name="Bilješka 35 2 7" xfId="9813"/>
    <cellStyle name="Bilješka 35 2 7 2" xfId="17427"/>
    <cellStyle name="Bilješka 35 2 7 2 2" xfId="39788"/>
    <cellStyle name="Bilješka 35 2 7 3" xfId="25552"/>
    <cellStyle name="Bilješka 35 2 7 4" xfId="39787"/>
    <cellStyle name="Bilješka 35 2 7 5" xfId="48499"/>
    <cellStyle name="Bilješka 35 2 8" xfId="8545"/>
    <cellStyle name="Bilješka 35 2 8 2" xfId="15667"/>
    <cellStyle name="Bilješka 35 2 8 2 2" xfId="39790"/>
    <cellStyle name="Bilješka 35 2 8 3" xfId="25133"/>
    <cellStyle name="Bilješka 35 2 8 4" xfId="39789"/>
    <cellStyle name="Bilješka 35 2 8 5" xfId="50881"/>
    <cellStyle name="Bilješka 35 2 9" xfId="11326"/>
    <cellStyle name="Bilješka 35 2 9 2" xfId="18849"/>
    <cellStyle name="Bilješka 35 2 9 2 2" xfId="39792"/>
    <cellStyle name="Bilješka 35 2 9 3" xfId="26974"/>
    <cellStyle name="Bilješka 35 2 9 4" xfId="39791"/>
    <cellStyle name="Bilješka 35 2 9 5" xfId="56496"/>
    <cellStyle name="Bilješka 35 2_Hotel Fortuna" xfId="49997"/>
    <cellStyle name="Bilješka 35 3" xfId="7536"/>
    <cellStyle name="Bilješka 35 3 10" xfId="10764"/>
    <cellStyle name="Bilješka 35 3 10 2" xfId="18300"/>
    <cellStyle name="Bilješka 35 3 10 2 2" xfId="39795"/>
    <cellStyle name="Bilješka 35 3 10 3" xfId="26418"/>
    <cellStyle name="Bilješka 35 3 10 4" xfId="39794"/>
    <cellStyle name="Bilješka 35 3 11" xfId="14931"/>
    <cellStyle name="Bilješka 35 3 11 2" xfId="30536"/>
    <cellStyle name="Bilješka 35 3 11 3" xfId="39796"/>
    <cellStyle name="Bilješka 35 3 12" xfId="23955"/>
    <cellStyle name="Bilješka 35 3 13" xfId="39793"/>
    <cellStyle name="Bilješka 35 3 14" xfId="59450"/>
    <cellStyle name="Bilješka 35 3 2" xfId="7694"/>
    <cellStyle name="Bilješka 35 3 2 10" xfId="14983"/>
    <cellStyle name="Bilješka 35 3 2 10 2" xfId="30588"/>
    <cellStyle name="Bilješka 35 3 2 10 3" xfId="39798"/>
    <cellStyle name="Bilješka 35 3 2 11" xfId="22817"/>
    <cellStyle name="Bilješka 35 3 2 12" xfId="39797"/>
    <cellStyle name="Bilješka 35 3 2 13" xfId="46782"/>
    <cellStyle name="Bilješka 35 3 2 14" xfId="59556"/>
    <cellStyle name="Bilješka 35 3 2 2" xfId="8233"/>
    <cellStyle name="Bilješka 35 3 2 2 10" xfId="23725"/>
    <cellStyle name="Bilješka 35 3 2 2 11" xfId="23472"/>
    <cellStyle name="Bilješka 35 3 2 2 12" xfId="39799"/>
    <cellStyle name="Bilješka 35 3 2 2 13" xfId="47026"/>
    <cellStyle name="Bilješka 35 3 2 2 14" xfId="59892"/>
    <cellStyle name="Bilješka 35 3 2 2 2" xfId="9411"/>
    <cellStyle name="Bilješka 35 3 2 2 2 2" xfId="16326"/>
    <cellStyle name="Bilješka 35 3 2 2 2 2 2" xfId="39801"/>
    <cellStyle name="Bilješka 35 3 2 2 2 2 2 2" xfId="55783"/>
    <cellStyle name="Bilješka 35 3 2 2 2 2 3" xfId="58964"/>
    <cellStyle name="Bilješka 35 3 2 2 2 2 4" xfId="53454"/>
    <cellStyle name="Bilješka 35 3 2 2 2 3" xfId="22622"/>
    <cellStyle name="Bilješka 35 3 2 2 2 3 2" xfId="52089"/>
    <cellStyle name="Bilješka 35 3 2 2 2 4" xfId="24644"/>
    <cellStyle name="Bilješka 35 3 2 2 2 4 2" xfId="54415"/>
    <cellStyle name="Bilješka 35 3 2 2 2 5" xfId="39800"/>
    <cellStyle name="Bilješka 35 3 2 2 2 5 2" xfId="57605"/>
    <cellStyle name="Bilješka 35 3 2 2 2 6" xfId="60204"/>
    <cellStyle name="Bilješka 35 3 2 2 3" xfId="8934"/>
    <cellStyle name="Bilješka 35 3 2 2 3 2" xfId="15588"/>
    <cellStyle name="Bilješka 35 3 2 2 3 2 2" xfId="39803"/>
    <cellStyle name="Bilješka 35 3 2 2 3 2 3" xfId="53453"/>
    <cellStyle name="Bilješka 35 3 2 2 3 3" xfId="25278"/>
    <cellStyle name="Bilješka 35 3 2 2 3 3 2" xfId="55782"/>
    <cellStyle name="Bilješka 35 3 2 2 3 4" xfId="39802"/>
    <cellStyle name="Bilješka 35 3 2 2 3 4 2" xfId="58963"/>
    <cellStyle name="Bilješka 35 3 2 2 4" xfId="11165"/>
    <cellStyle name="Bilješka 35 3 2 2 4 2" xfId="18692"/>
    <cellStyle name="Bilješka 35 3 2 2 4 2 2" xfId="39805"/>
    <cellStyle name="Bilješka 35 3 2 2 4 3" xfId="26814"/>
    <cellStyle name="Bilješka 35 3 2 2 4 4" xfId="39804"/>
    <cellStyle name="Bilješka 35 3 2 2 4 5" xfId="48225"/>
    <cellStyle name="Bilješka 35 3 2 2 5" xfId="12094"/>
    <cellStyle name="Bilješka 35 3 2 2 5 2" xfId="19609"/>
    <cellStyle name="Bilješka 35 3 2 2 5 2 2" xfId="39807"/>
    <cellStyle name="Bilješka 35 3 2 2 5 3" xfId="27732"/>
    <cellStyle name="Bilješka 35 3 2 2 5 4" xfId="39806"/>
    <cellStyle name="Bilješka 35 3 2 2 5 5" xfId="49144"/>
    <cellStyle name="Bilješka 35 3 2 2 6" xfId="12988"/>
    <cellStyle name="Bilješka 35 3 2 2 6 2" xfId="20492"/>
    <cellStyle name="Bilješka 35 3 2 2 6 2 2" xfId="39809"/>
    <cellStyle name="Bilješka 35 3 2 2 6 3" xfId="28616"/>
    <cellStyle name="Bilješka 35 3 2 2 6 4" xfId="39808"/>
    <cellStyle name="Bilješka 35 3 2 2 6 5" xfId="51390"/>
    <cellStyle name="Bilješka 35 3 2 2 7" xfId="12511"/>
    <cellStyle name="Bilješka 35 3 2 2 7 2" xfId="20015"/>
    <cellStyle name="Bilješka 35 3 2 2 7 2 2" xfId="39811"/>
    <cellStyle name="Bilješka 35 3 2 2 7 3" xfId="28145"/>
    <cellStyle name="Bilješka 35 3 2 2 7 4" xfId="39810"/>
    <cellStyle name="Bilješka 35 3 2 2 7 5" xfId="56867"/>
    <cellStyle name="Bilješka 35 3 2 2 8" xfId="14717"/>
    <cellStyle name="Bilješka 35 3 2 2 8 2" xfId="22084"/>
    <cellStyle name="Bilješka 35 3 2 2 8 2 2" xfId="39813"/>
    <cellStyle name="Bilješka 35 3 2 2 8 3" xfId="30323"/>
    <cellStyle name="Bilješka 35 3 2 2 8 4" xfId="39812"/>
    <cellStyle name="Bilješka 35 3 2 2 9" xfId="15436"/>
    <cellStyle name="Bilješka 35 3 2 2 9 2" xfId="31035"/>
    <cellStyle name="Bilješka 35 3 2 2 9 3" xfId="39814"/>
    <cellStyle name="Bilješka 35 3 2 2_Hotel Fortuna" xfId="50298"/>
    <cellStyle name="Bilješka 35 3 2 3" xfId="8871"/>
    <cellStyle name="Bilješka 35 3 2 3 2" xfId="16072"/>
    <cellStyle name="Bilješka 35 3 2 3 2 2" xfId="39816"/>
    <cellStyle name="Bilješka 35 3 2 3 2 2 2" xfId="55784"/>
    <cellStyle name="Bilješka 35 3 2 3 2 3" xfId="58965"/>
    <cellStyle name="Bilješka 35 3 2 3 2 4" xfId="53455"/>
    <cellStyle name="Bilješka 35 3 2 3 3" xfId="16854"/>
    <cellStyle name="Bilješka 35 3 2 3 3 2" xfId="39817"/>
    <cellStyle name="Bilješka 35 3 2 3 3 3" xfId="51835"/>
    <cellStyle name="Bilješka 35 3 2 3 4" xfId="24390"/>
    <cellStyle name="Bilješka 35 3 2 3 4 2" xfId="54161"/>
    <cellStyle name="Bilješka 35 3 2 3 5" xfId="39815"/>
    <cellStyle name="Bilješka 35 3 2 3 5 2" xfId="57351"/>
    <cellStyle name="Bilješka 35 3 2 3 6" xfId="48013"/>
    <cellStyle name="Bilješka 35 3 2 4" xfId="10163"/>
    <cellStyle name="Bilješka 35 3 2 4 2" xfId="17740"/>
    <cellStyle name="Bilješka 35 3 2 4 2 2" xfId="39819"/>
    <cellStyle name="Bilješka 35 3 2 4 2 3" xfId="53452"/>
    <cellStyle name="Bilješka 35 3 2 4 3" xfId="25860"/>
    <cellStyle name="Bilješka 35 3 2 4 3 2" xfId="55781"/>
    <cellStyle name="Bilješka 35 3 2 4 4" xfId="39818"/>
    <cellStyle name="Bilješka 35 3 2 4 4 2" xfId="58962"/>
    <cellStyle name="Bilješka 35 3 2 4 5" xfId="48888"/>
    <cellStyle name="Bilješka 35 3 2 5" xfId="10510"/>
    <cellStyle name="Bilješka 35 3 2 5 2" xfId="18052"/>
    <cellStyle name="Bilješka 35 3 2 5 2 2" xfId="39821"/>
    <cellStyle name="Bilješka 35 3 2 5 3" xfId="26168"/>
    <cellStyle name="Bilješka 35 3 2 5 4" xfId="39820"/>
    <cellStyle name="Bilješka 35 3 2 5 5" xfId="51171"/>
    <cellStyle name="Bilješka 35 3 2 6" xfId="11555"/>
    <cellStyle name="Bilješka 35 3 2 6 2" xfId="19070"/>
    <cellStyle name="Bilješka 35 3 2 6 2 2" xfId="39823"/>
    <cellStyle name="Bilješka 35 3 2 6 3" xfId="27200"/>
    <cellStyle name="Bilješka 35 3 2 6 4" xfId="39822"/>
    <cellStyle name="Bilješka 35 3 2 6 5" xfId="56357"/>
    <cellStyle name="Bilješka 35 3 2 7" xfId="12448"/>
    <cellStyle name="Bilješka 35 3 2 7 2" xfId="19953"/>
    <cellStyle name="Bilješka 35 3 2 7 2 2" xfId="39825"/>
    <cellStyle name="Bilješka 35 3 2 7 3" xfId="28083"/>
    <cellStyle name="Bilješka 35 3 2 7 4" xfId="39824"/>
    <cellStyle name="Bilješka 35 3 2 8" xfId="13734"/>
    <cellStyle name="Bilješka 35 3 2 8 2" xfId="21200"/>
    <cellStyle name="Bilješka 35 3 2 8 2 2" xfId="39827"/>
    <cellStyle name="Bilješka 35 3 2 8 3" xfId="29355"/>
    <cellStyle name="Bilješka 35 3 2 8 4" xfId="39826"/>
    <cellStyle name="Bilješka 35 3 2 9" xfId="14605"/>
    <cellStyle name="Bilješka 35 3 2 9 2" xfId="21985"/>
    <cellStyle name="Bilješka 35 3 2 9 2 2" xfId="39829"/>
    <cellStyle name="Bilješka 35 3 2 9 3" xfId="30212"/>
    <cellStyle name="Bilješka 35 3 2 9 4" xfId="39828"/>
    <cellStyle name="Bilješka 35 3 2_Hotel Fortuna" xfId="49524"/>
    <cellStyle name="Bilješka 35 3 3" xfId="7901"/>
    <cellStyle name="Bilješka 35 3 3 10" xfId="14960"/>
    <cellStyle name="Bilješka 35 3 3 10 2" xfId="30565"/>
    <cellStyle name="Bilješka 35 3 3 10 3" xfId="39831"/>
    <cellStyle name="Bilješka 35 3 3 11" xfId="23549"/>
    <cellStyle name="Bilješka 35 3 3 12" xfId="39830"/>
    <cellStyle name="Bilješka 35 3 3 13" xfId="46672"/>
    <cellStyle name="Bilješka 35 3 3 14" xfId="59699"/>
    <cellStyle name="Bilješka 35 3 3 2" xfId="8118"/>
    <cellStyle name="Bilješka 35 3 3 2 10" xfId="23130"/>
    <cellStyle name="Bilješka 35 3 3 2 11" xfId="23317"/>
    <cellStyle name="Bilješka 35 3 3 2 12" xfId="39832"/>
    <cellStyle name="Bilješka 35 3 3 2 13" xfId="46917"/>
    <cellStyle name="Bilješka 35 3 3 2 14" xfId="59838"/>
    <cellStyle name="Bilješka 35 3 3 2 2" xfId="9296"/>
    <cellStyle name="Bilješka 35 3 3 2 2 2" xfId="16211"/>
    <cellStyle name="Bilješka 35 3 3 2 2 2 2" xfId="39834"/>
    <cellStyle name="Bilješka 35 3 3 2 2 2 2 2" xfId="55787"/>
    <cellStyle name="Bilješka 35 3 3 2 2 2 3" xfId="58968"/>
    <cellStyle name="Bilješka 35 3 3 2 2 2 4" xfId="53458"/>
    <cellStyle name="Bilješka 35 3 3 2 2 3" xfId="23806"/>
    <cellStyle name="Bilješka 35 3 3 2 2 3 2" xfId="51974"/>
    <cellStyle name="Bilješka 35 3 3 2 2 4" xfId="24529"/>
    <cellStyle name="Bilješka 35 3 3 2 2 4 2" xfId="54300"/>
    <cellStyle name="Bilješka 35 3 3 2 2 5" xfId="39833"/>
    <cellStyle name="Bilješka 35 3 3 2 2 5 2" xfId="57490"/>
    <cellStyle name="Bilješka 35 3 3 2 2 6" xfId="60123"/>
    <cellStyle name="Bilješka 35 3 3 2 3" xfId="9752"/>
    <cellStyle name="Bilješka 35 3 3 2 3 2" xfId="17370"/>
    <cellStyle name="Bilješka 35 3 3 2 3 2 2" xfId="39836"/>
    <cellStyle name="Bilješka 35 3 3 2 3 2 3" xfId="53457"/>
    <cellStyle name="Bilješka 35 3 3 2 3 3" xfId="25496"/>
    <cellStyle name="Bilješka 35 3 3 2 3 3 2" xfId="55786"/>
    <cellStyle name="Bilješka 35 3 3 2 3 4" xfId="39835"/>
    <cellStyle name="Bilješka 35 3 3 2 3 4 2" xfId="58967"/>
    <cellStyle name="Bilješka 35 3 3 2 4" xfId="10841"/>
    <cellStyle name="Bilješka 35 3 3 2 4 2" xfId="18376"/>
    <cellStyle name="Bilješka 35 3 3 2 4 2 2" xfId="39838"/>
    <cellStyle name="Bilješka 35 3 3 2 4 3" xfId="26493"/>
    <cellStyle name="Bilješka 35 3 3 2 4 4" xfId="39837"/>
    <cellStyle name="Bilješka 35 3 3 2 4 5" xfId="47903"/>
    <cellStyle name="Bilješka 35 3 3 2 5" xfId="11979"/>
    <cellStyle name="Bilješka 35 3 3 2 5 2" xfId="19494"/>
    <cellStyle name="Bilješka 35 3 3 2 5 2 2" xfId="39840"/>
    <cellStyle name="Bilješka 35 3 3 2 5 3" xfId="27618"/>
    <cellStyle name="Bilješka 35 3 3 2 5 4" xfId="39839"/>
    <cellStyle name="Bilješka 35 3 3 2 5 5" xfId="49028"/>
    <cellStyle name="Bilješka 35 3 3 2 6" xfId="12873"/>
    <cellStyle name="Bilješka 35 3 3 2 6 2" xfId="20377"/>
    <cellStyle name="Bilješka 35 3 3 2 6 2 2" xfId="39842"/>
    <cellStyle name="Bilješka 35 3 3 2 6 3" xfId="28502"/>
    <cellStyle name="Bilješka 35 3 3 2 6 4" xfId="39841"/>
    <cellStyle name="Bilješka 35 3 3 2 6 5" xfId="50728"/>
    <cellStyle name="Bilješka 35 3 3 2 7" xfId="13325"/>
    <cellStyle name="Bilješka 35 3 3 2 7 2" xfId="20801"/>
    <cellStyle name="Bilješka 35 3 3 2 7 2 2" xfId="39844"/>
    <cellStyle name="Bilješka 35 3 3 2 7 3" xfId="28951"/>
    <cellStyle name="Bilješka 35 3 3 2 7 4" xfId="39843"/>
    <cellStyle name="Bilješka 35 3 3 2 7 5" xfId="56752"/>
    <cellStyle name="Bilješka 35 3 3 2 8" xfId="14557"/>
    <cellStyle name="Bilješka 35 3 3 2 8 2" xfId="21944"/>
    <cellStyle name="Bilješka 35 3 3 2 8 2 2" xfId="39846"/>
    <cellStyle name="Bilješka 35 3 3 2 8 3" xfId="30166"/>
    <cellStyle name="Bilješka 35 3 3 2 8 4" xfId="39845"/>
    <cellStyle name="Bilješka 35 3 3 2 9" xfId="15028"/>
    <cellStyle name="Bilješka 35 3 3 2 9 2" xfId="30632"/>
    <cellStyle name="Bilješka 35 3 3 2 9 3" xfId="39847"/>
    <cellStyle name="Bilješka 35 3 3 2_Hotel Fortuna" xfId="49751"/>
    <cellStyle name="Bilješka 35 3 3 3" xfId="9079"/>
    <cellStyle name="Bilješka 35 3 3 3 2" xfId="15959"/>
    <cellStyle name="Bilješka 35 3 3 3 2 2" xfId="39849"/>
    <cellStyle name="Bilješka 35 3 3 3 2 2 2" xfId="55788"/>
    <cellStyle name="Bilješka 35 3 3 3 2 3" xfId="58969"/>
    <cellStyle name="Bilješka 35 3 3 3 2 4" xfId="53459"/>
    <cellStyle name="Bilješka 35 3 3 3 3" xfId="16756"/>
    <cellStyle name="Bilješka 35 3 3 3 3 2" xfId="39850"/>
    <cellStyle name="Bilješka 35 3 3 3 3 3" xfId="51722"/>
    <cellStyle name="Bilješka 35 3 3 3 4" xfId="24277"/>
    <cellStyle name="Bilješka 35 3 3 3 4 2" xfId="54048"/>
    <cellStyle name="Bilješka 35 3 3 3 5" xfId="39848"/>
    <cellStyle name="Bilješka 35 3 3 3 5 2" xfId="57238"/>
    <cellStyle name="Bilješka 35 3 3 3 6" xfId="47696"/>
    <cellStyle name="Bilješka 35 3 3 4" xfId="10378"/>
    <cellStyle name="Bilješka 35 3 3 4 2" xfId="17925"/>
    <cellStyle name="Bilješka 35 3 3 4 2 2" xfId="39852"/>
    <cellStyle name="Bilješka 35 3 3 4 2 3" xfId="53456"/>
    <cellStyle name="Bilješka 35 3 3 4 3" xfId="26042"/>
    <cellStyle name="Bilješka 35 3 3 4 3 2" xfId="55785"/>
    <cellStyle name="Bilješka 35 3 3 4 4" xfId="39851"/>
    <cellStyle name="Bilješka 35 3 3 4 4 2" xfId="58966"/>
    <cellStyle name="Bilješka 35 3 3 4 5" xfId="48775"/>
    <cellStyle name="Bilješka 35 3 3 5" xfId="10573"/>
    <cellStyle name="Bilješka 35 3 3 5 2" xfId="18113"/>
    <cellStyle name="Bilješka 35 3 3 5 2 2" xfId="39854"/>
    <cellStyle name="Bilješka 35 3 3 5 3" xfId="26230"/>
    <cellStyle name="Bilješka 35 3 3 5 4" xfId="39853"/>
    <cellStyle name="Bilješka 35 3 3 5 5" xfId="51400"/>
    <cellStyle name="Bilješka 35 3 3 6" xfId="11762"/>
    <cellStyle name="Bilješka 35 3 3 6 2" xfId="19277"/>
    <cellStyle name="Bilješka 35 3 3 6 2 2" xfId="39856"/>
    <cellStyle name="Bilješka 35 3 3 6 3" xfId="27404"/>
    <cellStyle name="Bilješka 35 3 3 6 4" xfId="39855"/>
    <cellStyle name="Bilješka 35 3 3 6 5" xfId="56537"/>
    <cellStyle name="Bilješka 35 3 3 7" xfId="12656"/>
    <cellStyle name="Bilješka 35 3 3 7 2" xfId="20160"/>
    <cellStyle name="Bilješka 35 3 3 7 2 2" xfId="39858"/>
    <cellStyle name="Bilješka 35 3 3 7 3" xfId="28288"/>
    <cellStyle name="Bilješka 35 3 3 7 4" xfId="39857"/>
    <cellStyle name="Bilješka 35 3 3 8" xfId="13947"/>
    <cellStyle name="Bilješka 35 3 3 8 2" xfId="21407"/>
    <cellStyle name="Bilješka 35 3 3 8 2 2" xfId="39860"/>
    <cellStyle name="Bilješka 35 3 3 8 3" xfId="29565"/>
    <cellStyle name="Bilješka 35 3 3 8 4" xfId="39859"/>
    <cellStyle name="Bilješka 35 3 3 9" xfId="14378"/>
    <cellStyle name="Bilješka 35 3 3 9 2" xfId="21783"/>
    <cellStyle name="Bilješka 35 3 3 9 2 2" xfId="39862"/>
    <cellStyle name="Bilješka 35 3 3 9 3" xfId="29989"/>
    <cellStyle name="Bilješka 35 3 3 9 4" xfId="39861"/>
    <cellStyle name="Bilješka 35 3 3_Hotel Fortuna" xfId="50424"/>
    <cellStyle name="Bilješka 35 3 4" xfId="8707"/>
    <cellStyle name="Bilješka 35 3 4 2" xfId="15723"/>
    <cellStyle name="Bilješka 35 3 4 2 2" xfId="39864"/>
    <cellStyle name="Bilješka 35 3 4 2 2 2" xfId="55789"/>
    <cellStyle name="Bilješka 35 3 4 2 3" xfId="58970"/>
    <cellStyle name="Bilješka 35 3 4 2 4" xfId="53460"/>
    <cellStyle name="Bilješka 35 3 4 3" xfId="23708"/>
    <cellStyle name="Bilješka 35 3 4 3 2" xfId="51486"/>
    <cellStyle name="Bilješka 35 3 4 4" xfId="24041"/>
    <cellStyle name="Bilješka 35 3 4 4 2" xfId="51137"/>
    <cellStyle name="Bilješka 35 3 4 5" xfId="39863"/>
    <cellStyle name="Bilješka 35 3 4 5 2" xfId="57002"/>
    <cellStyle name="Bilješka 35 3 4 6" xfId="48079"/>
    <cellStyle name="Bilješka 35 3 4 7" xfId="59964"/>
    <cellStyle name="Bilješka 35 3 5" xfId="10237"/>
    <cellStyle name="Bilješka 35 3 5 2" xfId="17808"/>
    <cellStyle name="Bilješka 35 3 5 2 2" xfId="39866"/>
    <cellStyle name="Bilješka 35 3 5 2 3" xfId="53451"/>
    <cellStyle name="Bilješka 35 3 5 3" xfId="25927"/>
    <cellStyle name="Bilješka 35 3 5 3 2" xfId="55780"/>
    <cellStyle name="Bilješka 35 3 5 4" xfId="39865"/>
    <cellStyle name="Bilješka 35 3 5 4 2" xfId="58961"/>
    <cellStyle name="Bilješka 35 3 5 5" xfId="48537"/>
    <cellStyle name="Bilješka 35 3 6" xfId="11299"/>
    <cellStyle name="Bilješka 35 3 6 2" xfId="18823"/>
    <cellStyle name="Bilješka 35 3 6 2 2" xfId="39868"/>
    <cellStyle name="Bilješka 35 3 6 3" xfId="26947"/>
    <cellStyle name="Bilješka 35 3 6 4" xfId="39867"/>
    <cellStyle name="Bilješka 35 3 6 5" xfId="51369"/>
    <cellStyle name="Bilješka 35 3 7" xfId="11391"/>
    <cellStyle name="Bilješka 35 3 7 2" xfId="18906"/>
    <cellStyle name="Bilješka 35 3 7 2 2" xfId="39870"/>
    <cellStyle name="Bilješka 35 3 7 3" xfId="27038"/>
    <cellStyle name="Bilješka 35 3 7 4" xfId="39869"/>
    <cellStyle name="Bilješka 35 3 7 5" xfId="50551"/>
    <cellStyle name="Bilješka 35 3 8" xfId="12283"/>
    <cellStyle name="Bilješka 35 3 8 2" xfId="19788"/>
    <cellStyle name="Bilješka 35 3 8 2 2" xfId="39872"/>
    <cellStyle name="Bilješka 35 3 8 3" xfId="27920"/>
    <cellStyle name="Bilješka 35 3 8 4" xfId="39871"/>
    <cellStyle name="Bilješka 35 3 9" xfId="13809"/>
    <cellStyle name="Bilješka 35 3 9 2" xfId="21273"/>
    <cellStyle name="Bilješka 35 3 9 2 2" xfId="39874"/>
    <cellStyle name="Bilješka 35 3 9 3" xfId="29429"/>
    <cellStyle name="Bilješka 35 3 9 4" xfId="39873"/>
    <cellStyle name="Bilješka 35 3_Hotel Fortuna" xfId="49773"/>
    <cellStyle name="Bilješka 35 4" xfId="7596"/>
    <cellStyle name="Bilješka 35 4 10" xfId="14666"/>
    <cellStyle name="Bilješka 35 4 10 2" xfId="22042"/>
    <cellStyle name="Bilješka 35 4 10 2 2" xfId="39877"/>
    <cellStyle name="Bilješka 35 4 10 3" xfId="30273"/>
    <cellStyle name="Bilješka 35 4 10 4" xfId="39876"/>
    <cellStyle name="Bilješka 35 4 11" xfId="15121"/>
    <cellStyle name="Bilješka 35 4 11 2" xfId="30724"/>
    <cellStyle name="Bilješka 35 4 11 3" xfId="39878"/>
    <cellStyle name="Bilješka 35 4 12" xfId="23627"/>
    <cellStyle name="Bilješka 35 4 13" xfId="39875"/>
    <cellStyle name="Bilješka 35 4 14" xfId="46497"/>
    <cellStyle name="Bilješka 35 4 15" xfId="59488"/>
    <cellStyle name="Bilješka 35 4 2" xfId="7781"/>
    <cellStyle name="Bilješka 35 4 2 10" xfId="14640"/>
    <cellStyle name="Bilješka 35 4 2 10 2" xfId="22016"/>
    <cellStyle name="Bilješka 35 4 2 10 2 2" xfId="39881"/>
    <cellStyle name="Bilješka 35 4 2 10 3" xfId="30247"/>
    <cellStyle name="Bilješka 35 4 2 10 4" xfId="39880"/>
    <cellStyle name="Bilješka 35 4 2 11" xfId="14848"/>
    <cellStyle name="Bilješka 35 4 2 11 2" xfId="30454"/>
    <cellStyle name="Bilješka 35 4 2 11 3" xfId="39882"/>
    <cellStyle name="Bilješka 35 4 2 12" xfId="22294"/>
    <cellStyle name="Bilješka 35 4 2 13" xfId="39879"/>
    <cellStyle name="Bilješka 35 4 2 14" xfId="46865"/>
    <cellStyle name="Bilješka 35 4 2 15" xfId="59626"/>
    <cellStyle name="Bilješka 35 4 2 2" xfId="8021"/>
    <cellStyle name="Bilješka 35 4 2 2 10" xfId="15171"/>
    <cellStyle name="Bilješka 35 4 2 2 10 2" xfId="30773"/>
    <cellStyle name="Bilješka 35 4 2 2 10 3" xfId="39884"/>
    <cellStyle name="Bilješka 35 4 2 2 11" xfId="23246"/>
    <cellStyle name="Bilješka 35 4 2 2 12" xfId="39883"/>
    <cellStyle name="Bilješka 35 4 2 2 13" xfId="47110"/>
    <cellStyle name="Bilješka 35 4 2 2 14" xfId="59788"/>
    <cellStyle name="Bilješka 35 4 2 2 2" xfId="8337"/>
    <cellStyle name="Bilješka 35 4 2 2 2 10" xfId="23537"/>
    <cellStyle name="Bilješka 35 4 2 2 2 11" xfId="24010"/>
    <cellStyle name="Bilješka 35 4 2 2 2 12" xfId="39885"/>
    <cellStyle name="Bilješka 35 4 2 2 2 13" xfId="47202"/>
    <cellStyle name="Bilješka 35 4 2 2 2 14" xfId="59948"/>
    <cellStyle name="Bilješka 35 4 2 2 2 2" xfId="9515"/>
    <cellStyle name="Bilješka 35 4 2 2 2 2 2" xfId="16509"/>
    <cellStyle name="Bilješka 35 4 2 2 2 2 2 2" xfId="39887"/>
    <cellStyle name="Bilješka 35 4 2 2 2 2 2 2 2" xfId="55794"/>
    <cellStyle name="Bilješka 35 4 2 2 2 2 2 3" xfId="58975"/>
    <cellStyle name="Bilješka 35 4 2 2 2 2 2 4" xfId="53465"/>
    <cellStyle name="Bilješka 35 4 2 2 2 2 3" xfId="22195"/>
    <cellStyle name="Bilješka 35 4 2 2 2 2 3 2" xfId="52272"/>
    <cellStyle name="Bilješka 35 4 2 2 2 2 4" xfId="24827"/>
    <cellStyle name="Bilješka 35 4 2 2 2 2 4 2" xfId="54598"/>
    <cellStyle name="Bilješka 35 4 2 2 2 2 5" xfId="39886"/>
    <cellStyle name="Bilješka 35 4 2 2 2 2 5 2" xfId="57788"/>
    <cellStyle name="Bilješka 35 4 2 2 2 2 6" xfId="60272"/>
    <cellStyle name="Bilješka 35 4 2 2 2 3" xfId="9629"/>
    <cellStyle name="Bilješka 35 4 2 2 2 3 2" xfId="17263"/>
    <cellStyle name="Bilješka 35 4 2 2 2 3 2 2" xfId="39889"/>
    <cellStyle name="Bilješka 35 4 2 2 2 3 2 3" xfId="53464"/>
    <cellStyle name="Bilješka 35 4 2 2 2 3 3" xfId="25390"/>
    <cellStyle name="Bilješka 35 4 2 2 2 3 3 2" xfId="55793"/>
    <cellStyle name="Bilješka 35 4 2 2 2 3 4" xfId="39888"/>
    <cellStyle name="Bilješka 35 4 2 2 2 3 4 2" xfId="58974"/>
    <cellStyle name="Bilješka 35 4 2 2 2 4" xfId="11051"/>
    <cellStyle name="Bilješka 35 4 2 2 2 4 2" xfId="18581"/>
    <cellStyle name="Bilješka 35 4 2 2 2 4 2 2" xfId="39891"/>
    <cellStyle name="Bilješka 35 4 2 2 2 4 3" xfId="26700"/>
    <cellStyle name="Bilješka 35 4 2 2 2 4 4" xfId="39890"/>
    <cellStyle name="Bilješka 35 4 2 2 2 4 5" xfId="47976"/>
    <cellStyle name="Bilješka 35 4 2 2 2 5" xfId="12198"/>
    <cellStyle name="Bilješka 35 4 2 2 2 5 2" xfId="19713"/>
    <cellStyle name="Bilješka 35 4 2 2 2 5 2 2" xfId="39893"/>
    <cellStyle name="Bilješka 35 4 2 2 2 5 3" xfId="27835"/>
    <cellStyle name="Bilješka 35 4 2 2 2 5 4" xfId="39892"/>
    <cellStyle name="Bilješka 35 4 2 2 2 5 5" xfId="49328"/>
    <cellStyle name="Bilješka 35 4 2 2 2 6" xfId="13092"/>
    <cellStyle name="Bilješka 35 4 2 2 2 6 2" xfId="20596"/>
    <cellStyle name="Bilješka 35 4 2 2 2 6 2 2" xfId="39895"/>
    <cellStyle name="Bilješka 35 4 2 2 2 6 3" xfId="28719"/>
    <cellStyle name="Bilješka 35 4 2 2 2 6 4" xfId="39894"/>
    <cellStyle name="Bilješka 35 4 2 2 2 6 5" xfId="50658"/>
    <cellStyle name="Bilješka 35 4 2 2 2 7" xfId="13203"/>
    <cellStyle name="Bilješka 35 4 2 2 2 7 2" xfId="20684"/>
    <cellStyle name="Bilješka 35 4 2 2 2 7 2 2" xfId="39897"/>
    <cellStyle name="Bilješka 35 4 2 2 2 7 3" xfId="28830"/>
    <cellStyle name="Bilješka 35 4 2 2 2 7 4" xfId="39896"/>
    <cellStyle name="Bilješka 35 4 2 2 2 7 5" xfId="56971"/>
    <cellStyle name="Bilješka 35 4 2 2 2 8" xfId="14084"/>
    <cellStyle name="Bilješka 35 4 2 2 2 8 2" xfId="21520"/>
    <cellStyle name="Bilješka 35 4 2 2 2 8 2 2" xfId="39899"/>
    <cellStyle name="Bilješka 35 4 2 2 2 8 3" xfId="29701"/>
    <cellStyle name="Bilješka 35 4 2 2 2 8 4" xfId="39898"/>
    <cellStyle name="Bilješka 35 4 2 2 2 9" xfId="15100"/>
    <cellStyle name="Bilješka 35 4 2 2 2 9 2" xfId="30703"/>
    <cellStyle name="Bilješka 35 4 2 2 2 9 3" xfId="39900"/>
    <cellStyle name="Bilješka 35 4 2 2 2_Hotel Fortuna" xfId="49673"/>
    <cellStyle name="Bilješka 35 4 2 2 3" xfId="9199"/>
    <cellStyle name="Bilješka 35 4 2 2 3 2" xfId="16413"/>
    <cellStyle name="Bilješka 35 4 2 2 3 2 2" xfId="39902"/>
    <cellStyle name="Bilješka 35 4 2 2 3 2 2 2" xfId="55795"/>
    <cellStyle name="Bilješka 35 4 2 2 3 2 3" xfId="58976"/>
    <cellStyle name="Bilješka 35 4 2 2 3 2 4" xfId="53466"/>
    <cellStyle name="Bilješka 35 4 2 2 3 3" xfId="17046"/>
    <cellStyle name="Bilješka 35 4 2 2 3 3 2" xfId="39903"/>
    <cellStyle name="Bilješka 35 4 2 2 3 3 3" xfId="52176"/>
    <cellStyle name="Bilješka 35 4 2 2 3 4" xfId="24731"/>
    <cellStyle name="Bilješka 35 4 2 2 3 4 2" xfId="54502"/>
    <cellStyle name="Bilješka 35 4 2 2 3 5" xfId="39901"/>
    <cellStyle name="Bilješka 35 4 2 2 3 5 2" xfId="57692"/>
    <cellStyle name="Bilješka 35 4 2 2 3 6" xfId="48284"/>
    <cellStyle name="Bilješka 35 4 2 2 4" xfId="10138"/>
    <cellStyle name="Bilješka 35 4 2 2 4 2" xfId="17716"/>
    <cellStyle name="Bilješka 35 4 2 2 4 2 2" xfId="39905"/>
    <cellStyle name="Bilješka 35 4 2 2 4 2 3" xfId="53463"/>
    <cellStyle name="Bilješka 35 4 2 2 4 3" xfId="25837"/>
    <cellStyle name="Bilješka 35 4 2 2 4 3 2" xfId="55792"/>
    <cellStyle name="Bilješka 35 4 2 2 4 4" xfId="39904"/>
    <cellStyle name="Bilješka 35 4 2 2 4 4 2" xfId="58973"/>
    <cellStyle name="Bilješka 35 4 2 2 4 5" xfId="49231"/>
    <cellStyle name="Bilješka 35 4 2 2 5" xfId="11265"/>
    <cellStyle name="Bilješka 35 4 2 2 5 2" xfId="18789"/>
    <cellStyle name="Bilješka 35 4 2 2 5 2 2" xfId="39907"/>
    <cellStyle name="Bilješka 35 4 2 2 5 3" xfId="26913"/>
    <cellStyle name="Bilješka 35 4 2 2 5 4" xfId="39906"/>
    <cellStyle name="Bilješka 35 4 2 2 5 5" xfId="51209"/>
    <cellStyle name="Bilješka 35 4 2 2 6" xfId="11882"/>
    <cellStyle name="Bilješka 35 4 2 2 6 2" xfId="19397"/>
    <cellStyle name="Bilješka 35 4 2 2 6 2 2" xfId="39909"/>
    <cellStyle name="Bilješka 35 4 2 2 6 3" xfId="27522"/>
    <cellStyle name="Bilješka 35 4 2 2 6 4" xfId="39908"/>
    <cellStyle name="Bilješka 35 4 2 2 6 5" xfId="56655"/>
    <cellStyle name="Bilješka 35 4 2 2 7" xfId="12776"/>
    <cellStyle name="Bilješka 35 4 2 2 7 2" xfId="20280"/>
    <cellStyle name="Bilješka 35 4 2 2 7 2 2" xfId="39911"/>
    <cellStyle name="Bilješka 35 4 2 2 7 3" xfId="28406"/>
    <cellStyle name="Bilješka 35 4 2 2 7 4" xfId="39910"/>
    <cellStyle name="Bilješka 35 4 2 2 8" xfId="13709"/>
    <cellStyle name="Bilješka 35 4 2 2 8 2" xfId="21176"/>
    <cellStyle name="Bilješka 35 4 2 2 8 2 2" xfId="39913"/>
    <cellStyle name="Bilješka 35 4 2 2 8 3" xfId="29331"/>
    <cellStyle name="Bilješka 35 4 2 2 8 4" xfId="39912"/>
    <cellStyle name="Bilješka 35 4 2 2 9" xfId="14091"/>
    <cellStyle name="Bilješka 35 4 2 2 9 2" xfId="21524"/>
    <cellStyle name="Bilješka 35 4 2 2 9 2 2" xfId="39915"/>
    <cellStyle name="Bilješka 35 4 2 2 9 3" xfId="29707"/>
    <cellStyle name="Bilješka 35 4 2 2 9 4" xfId="39914"/>
    <cellStyle name="Bilješka 35 4 2 2_Hotel Fortuna" xfId="49906"/>
    <cellStyle name="Bilješka 35 4 2 3" xfId="8195"/>
    <cellStyle name="Bilješka 35 4 2 3 10" xfId="22975"/>
    <cellStyle name="Bilješka 35 4 2 3 11" xfId="23614"/>
    <cellStyle name="Bilješka 35 4 2 3 12" xfId="39916"/>
    <cellStyle name="Bilješka 35 4 2 3 13" xfId="46990"/>
    <cellStyle name="Bilješka 35 4 2 3 2" xfId="9373"/>
    <cellStyle name="Bilješka 35 4 2 3 2 2" xfId="16580"/>
    <cellStyle name="Bilješka 35 4 2 3 2 2 2" xfId="39918"/>
    <cellStyle name="Bilješka 35 4 2 3 2 2 2 2" xfId="53468"/>
    <cellStyle name="Bilješka 35 4 2 3 2 2 3" xfId="55797"/>
    <cellStyle name="Bilješka 35 4 2 3 2 2 4" xfId="58978"/>
    <cellStyle name="Bilješka 35 4 2 3 2 2 5" xfId="47382"/>
    <cellStyle name="Bilješka 35 4 2 3 2 3" xfId="22352"/>
    <cellStyle name="Bilješka 35 4 2 3 2 4" xfId="24898"/>
    <cellStyle name="Bilješka 35 4 2 3 2 4 2" xfId="47777"/>
    <cellStyle name="Bilješka 35 4 2 3 2 5" xfId="39917"/>
    <cellStyle name="Bilješka 35 4 2 3 2 5 2" xfId="49399"/>
    <cellStyle name="Bilješka 35 4 2 3 2 6" xfId="54669"/>
    <cellStyle name="Bilješka 35 4 2 3 2 7" xfId="57859"/>
    <cellStyle name="Bilješka 35 4 2 3 2 8" xfId="47273"/>
    <cellStyle name="Bilješka 35 4 2 3 2 9" xfId="60327"/>
    <cellStyle name="Bilješka 35 4 2 3 2_Hotel Fortuna" xfId="50313"/>
    <cellStyle name="Bilješka 35 4 2 3 3" xfId="9645"/>
    <cellStyle name="Bilješka 35 4 2 3 3 2" xfId="16288"/>
    <cellStyle name="Bilješka 35 4 2 3 3 2 2" xfId="39920"/>
    <cellStyle name="Bilješka 35 4 2 3 3 2 2 2" xfId="55798"/>
    <cellStyle name="Bilješka 35 4 2 3 3 2 3" xfId="58979"/>
    <cellStyle name="Bilješka 35 4 2 3 3 2 4" xfId="53469"/>
    <cellStyle name="Bilješka 35 4 2 3 3 3" xfId="23088"/>
    <cellStyle name="Bilješka 35 4 2 3 3 3 2" xfId="52051"/>
    <cellStyle name="Bilješka 35 4 2 3 3 4" xfId="24606"/>
    <cellStyle name="Bilješka 35 4 2 3 3 4 2" xfId="54377"/>
    <cellStyle name="Bilješka 35 4 2 3 3 5" xfId="39919"/>
    <cellStyle name="Bilješka 35 4 2 3 3 5 2" xfId="57567"/>
    <cellStyle name="Bilješka 35 4 2 3 3 6" xfId="48298"/>
    <cellStyle name="Bilješka 35 4 2 3 3 7" xfId="60175"/>
    <cellStyle name="Bilješka 35 4 2 3 4" xfId="10963"/>
    <cellStyle name="Bilješka 35 4 2 3 4 2" xfId="18494"/>
    <cellStyle name="Bilješka 35 4 2 3 4 2 2" xfId="39922"/>
    <cellStyle name="Bilješka 35 4 2 3 4 2 3" xfId="53467"/>
    <cellStyle name="Bilješka 35 4 2 3 4 3" xfId="26613"/>
    <cellStyle name="Bilješka 35 4 2 3 4 3 2" xfId="55796"/>
    <cellStyle name="Bilješka 35 4 2 3 4 4" xfId="39921"/>
    <cellStyle name="Bilješka 35 4 2 3 4 4 2" xfId="58977"/>
    <cellStyle name="Bilješka 35 4 2 3 4 5" xfId="49106"/>
    <cellStyle name="Bilješka 35 4 2 3 5" xfId="12056"/>
    <cellStyle name="Bilješka 35 4 2 3 5 2" xfId="19571"/>
    <cellStyle name="Bilješka 35 4 2 3 5 2 2" xfId="39924"/>
    <cellStyle name="Bilješka 35 4 2 3 5 3" xfId="27694"/>
    <cellStyle name="Bilješka 35 4 2 3 5 4" xfId="39923"/>
    <cellStyle name="Bilješka 35 4 2 3 5 5" xfId="51020"/>
    <cellStyle name="Bilješka 35 4 2 3 6" xfId="12950"/>
    <cellStyle name="Bilješka 35 4 2 3 6 2" xfId="20454"/>
    <cellStyle name="Bilješka 35 4 2 3 6 2 2" xfId="39926"/>
    <cellStyle name="Bilješka 35 4 2 3 6 3" xfId="28578"/>
    <cellStyle name="Bilješka 35 4 2 3 6 4" xfId="39925"/>
    <cellStyle name="Bilješka 35 4 2 3 6 5" xfId="56829"/>
    <cellStyle name="Bilješka 35 4 2 3 7" xfId="13219"/>
    <cellStyle name="Bilješka 35 4 2 3 7 2" xfId="20699"/>
    <cellStyle name="Bilješka 35 4 2 3 7 2 2" xfId="39928"/>
    <cellStyle name="Bilješka 35 4 2 3 7 3" xfId="28845"/>
    <cellStyle name="Bilješka 35 4 2 3 7 4" xfId="39927"/>
    <cellStyle name="Bilješka 35 4 2 3 8" xfId="14108"/>
    <cellStyle name="Bilješka 35 4 2 3 8 2" xfId="21539"/>
    <cellStyle name="Bilješka 35 4 2 3 8 2 2" xfId="39930"/>
    <cellStyle name="Bilješka 35 4 2 3 8 3" xfId="29724"/>
    <cellStyle name="Bilješka 35 4 2 3 8 4" xfId="39929"/>
    <cellStyle name="Bilješka 35 4 2 3 9" xfId="15209"/>
    <cellStyle name="Bilješka 35 4 2 3 9 2" xfId="30810"/>
    <cellStyle name="Bilješka 35 4 2 3 9 3" xfId="39931"/>
    <cellStyle name="Bilješka 35 4 2 3_Hotel Fortuna" xfId="49441"/>
    <cellStyle name="Bilješka 35 4 2 4" xfId="8959"/>
    <cellStyle name="Bilješka 35 4 2 4 2" xfId="16157"/>
    <cellStyle name="Bilješka 35 4 2 4 2 2" xfId="39933"/>
    <cellStyle name="Bilješka 35 4 2 4 2 2 2" xfId="55799"/>
    <cellStyle name="Bilješka 35 4 2 4 2 3" xfId="58980"/>
    <cellStyle name="Bilješka 35 4 2 4 2 4" xfId="53470"/>
    <cellStyle name="Bilješka 35 4 2 4 3" xfId="16937"/>
    <cellStyle name="Bilješka 35 4 2 4 3 2" xfId="39934"/>
    <cellStyle name="Bilješka 35 4 2 4 3 3" xfId="51920"/>
    <cellStyle name="Bilješka 35 4 2 4 4" xfId="24475"/>
    <cellStyle name="Bilješka 35 4 2 4 4 2" xfId="54246"/>
    <cellStyle name="Bilješka 35 4 2 4 5" xfId="39932"/>
    <cellStyle name="Bilješka 35 4 2 4 5 2" xfId="57436"/>
    <cellStyle name="Bilješka 35 4 2 4 6" xfId="47574"/>
    <cellStyle name="Bilješka 35 4 2 5" xfId="10111"/>
    <cellStyle name="Bilješka 35 4 2 5 2" xfId="17691"/>
    <cellStyle name="Bilješka 35 4 2 5 2 2" xfId="39936"/>
    <cellStyle name="Bilješka 35 4 2 5 2 3" xfId="53462"/>
    <cellStyle name="Bilješka 35 4 2 5 3" xfId="25813"/>
    <cellStyle name="Bilješka 35 4 2 5 3 2" xfId="55791"/>
    <cellStyle name="Bilješka 35 4 2 5 4" xfId="39935"/>
    <cellStyle name="Bilješka 35 4 2 5 4 2" xfId="58972"/>
    <cellStyle name="Bilješka 35 4 2 5 5" xfId="48973"/>
    <cellStyle name="Bilješka 35 4 2 6" xfId="11006"/>
    <cellStyle name="Bilješka 35 4 2 6 2" xfId="18537"/>
    <cellStyle name="Bilješka 35 4 2 6 2 2" xfId="39938"/>
    <cellStyle name="Bilješka 35 4 2 6 3" xfId="26655"/>
    <cellStyle name="Bilješka 35 4 2 6 4" xfId="39937"/>
    <cellStyle name="Bilješka 35 4 2 6 5" xfId="51077"/>
    <cellStyle name="Bilješka 35 4 2 7" xfId="11642"/>
    <cellStyle name="Bilješka 35 4 2 7 2" xfId="19157"/>
    <cellStyle name="Bilješka 35 4 2 7 2 2" xfId="39940"/>
    <cellStyle name="Bilješka 35 4 2 7 3" xfId="27285"/>
    <cellStyle name="Bilješka 35 4 2 7 4" xfId="39939"/>
    <cellStyle name="Bilješka 35 4 2 7 5" xfId="56277"/>
    <cellStyle name="Bilješka 35 4 2 8" xfId="12536"/>
    <cellStyle name="Bilješka 35 4 2 8 2" xfId="20040"/>
    <cellStyle name="Bilješka 35 4 2 8 2 2" xfId="39942"/>
    <cellStyle name="Bilješka 35 4 2 8 3" xfId="28169"/>
    <cellStyle name="Bilješka 35 4 2 8 4" xfId="39941"/>
    <cellStyle name="Bilješka 35 4 2 9" xfId="13682"/>
    <cellStyle name="Bilješka 35 4 2 9 2" xfId="21149"/>
    <cellStyle name="Bilješka 35 4 2 9 2 2" xfId="39944"/>
    <cellStyle name="Bilješka 35 4 2 9 3" xfId="29305"/>
    <cellStyle name="Bilješka 35 4 2 9 4" xfId="39943"/>
    <cellStyle name="Bilješka 35 4 2_Hotel Fortuna" xfId="50384"/>
    <cellStyle name="Bilješka 35 4 3" xfId="8148"/>
    <cellStyle name="Bilješka 35 4 3 10" xfId="23439"/>
    <cellStyle name="Bilješka 35 4 3 11" xfId="22478"/>
    <cellStyle name="Bilješka 35 4 3 12" xfId="39945"/>
    <cellStyle name="Bilješka 35 4 3 13" xfId="46946"/>
    <cellStyle name="Bilješka 35 4 3 14" xfId="59852"/>
    <cellStyle name="Bilješka 35 4 3 2" xfId="9326"/>
    <cellStyle name="Bilješka 35 4 3 2 2" xfId="16242"/>
    <cellStyle name="Bilješka 35 4 3 2 2 2" xfId="39947"/>
    <cellStyle name="Bilješka 35 4 3 2 2 2 2" xfId="55801"/>
    <cellStyle name="Bilješka 35 4 3 2 2 3" xfId="58982"/>
    <cellStyle name="Bilješka 35 4 3 2 2 4" xfId="53472"/>
    <cellStyle name="Bilješka 35 4 3 2 3" xfId="22422"/>
    <cellStyle name="Bilješka 35 4 3 2 3 2" xfId="52005"/>
    <cellStyle name="Bilješka 35 4 3 2 4" xfId="24560"/>
    <cellStyle name="Bilješka 35 4 3 2 4 2" xfId="54331"/>
    <cellStyle name="Bilješka 35 4 3 2 5" xfId="39946"/>
    <cellStyle name="Bilješka 35 4 3 2 5 2" xfId="57521"/>
    <cellStyle name="Bilješka 35 4 3 2 6" xfId="60145"/>
    <cellStyle name="Bilješka 35 4 3 3" xfId="9649"/>
    <cellStyle name="Bilješka 35 4 3 3 2" xfId="17278"/>
    <cellStyle name="Bilješka 35 4 3 3 2 2" xfId="39949"/>
    <cellStyle name="Bilješka 35 4 3 3 2 3" xfId="53471"/>
    <cellStyle name="Bilješka 35 4 3 3 3" xfId="25404"/>
    <cellStyle name="Bilješka 35 4 3 3 3 2" xfId="55800"/>
    <cellStyle name="Bilješka 35 4 3 3 4" xfId="39948"/>
    <cellStyle name="Bilješka 35 4 3 3 4 2" xfId="58981"/>
    <cellStyle name="Bilješka 35 4 3 4" xfId="10898"/>
    <cellStyle name="Bilješka 35 4 3 4 2" xfId="18430"/>
    <cellStyle name="Bilješka 35 4 3 4 2 2" xfId="39951"/>
    <cellStyle name="Bilješka 35 4 3 4 3" xfId="26549"/>
    <cellStyle name="Bilješka 35 4 3 4 4" xfId="39950"/>
    <cellStyle name="Bilješka 35 4 3 4 5" xfId="47647"/>
    <cellStyle name="Bilješka 35 4 3 5" xfId="12009"/>
    <cellStyle name="Bilješka 35 4 3 5 2" xfId="19524"/>
    <cellStyle name="Bilješka 35 4 3 5 2 2" xfId="39953"/>
    <cellStyle name="Bilješka 35 4 3 5 3" xfId="27648"/>
    <cellStyle name="Bilješka 35 4 3 5 4" xfId="39952"/>
    <cellStyle name="Bilješka 35 4 3 5 5" xfId="49059"/>
    <cellStyle name="Bilješka 35 4 3 6" xfId="12903"/>
    <cellStyle name="Bilješka 35 4 3 6 2" xfId="20407"/>
    <cellStyle name="Bilješka 35 4 3 6 2 2" xfId="39955"/>
    <cellStyle name="Bilješka 35 4 3 6 3" xfId="28532"/>
    <cellStyle name="Bilješka 35 4 3 6 4" xfId="39954"/>
    <cellStyle name="Bilješka 35 4 3 6 5" xfId="50667"/>
    <cellStyle name="Bilješka 35 4 3 7" xfId="13223"/>
    <cellStyle name="Bilješka 35 4 3 7 2" xfId="20703"/>
    <cellStyle name="Bilješka 35 4 3 7 2 2" xfId="39957"/>
    <cellStyle name="Bilješka 35 4 3 7 3" xfId="28849"/>
    <cellStyle name="Bilješka 35 4 3 7 4" xfId="39956"/>
    <cellStyle name="Bilješka 35 4 3 7 5" xfId="56782"/>
    <cellStyle name="Bilješka 35 4 3 8" xfId="14725"/>
    <cellStyle name="Bilješka 35 4 3 8 2" xfId="22092"/>
    <cellStyle name="Bilješka 35 4 3 8 2 2" xfId="39959"/>
    <cellStyle name="Bilješka 35 4 3 8 3" xfId="30331"/>
    <cellStyle name="Bilješka 35 4 3 8 4" xfId="39958"/>
    <cellStyle name="Bilješka 35 4 3 9" xfId="14517"/>
    <cellStyle name="Bilješka 35 4 3 9 2" xfId="30127"/>
    <cellStyle name="Bilješka 35 4 3 9 3" xfId="39960"/>
    <cellStyle name="Bilješka 35 4 3_Hotel Fortuna" xfId="49531"/>
    <cellStyle name="Bilješka 35 4 4" xfId="8768"/>
    <cellStyle name="Bilješka 35 4 4 2" xfId="15776"/>
    <cellStyle name="Bilješka 35 4 4 2 2" xfId="39962"/>
    <cellStyle name="Bilješka 35 4 4 2 2 2" xfId="55802"/>
    <cellStyle name="Bilješka 35 4 4 2 3" xfId="58983"/>
    <cellStyle name="Bilješka 35 4 4 2 4" xfId="53473"/>
    <cellStyle name="Bilješka 35 4 4 3" xfId="16652"/>
    <cellStyle name="Bilješka 35 4 4 3 2" xfId="39963"/>
    <cellStyle name="Bilješka 35 4 4 3 3" xfId="51539"/>
    <cellStyle name="Bilješka 35 4 4 4" xfId="24094"/>
    <cellStyle name="Bilješka 35 4 4 4 2" xfId="50461"/>
    <cellStyle name="Bilješka 35 4 4 5" xfId="39961"/>
    <cellStyle name="Bilješka 35 4 4 5 2" xfId="57055"/>
    <cellStyle name="Bilješka 35 4 4 6" xfId="48122"/>
    <cellStyle name="Bilješka 35 4 5" xfId="10073"/>
    <cellStyle name="Bilješka 35 4 5 2" xfId="17655"/>
    <cellStyle name="Bilješka 35 4 5 2 2" xfId="39965"/>
    <cellStyle name="Bilješka 35 4 5 2 3" xfId="53461"/>
    <cellStyle name="Bilješka 35 4 5 3" xfId="25777"/>
    <cellStyle name="Bilješka 35 4 5 3 2" xfId="55790"/>
    <cellStyle name="Bilješka 35 4 5 4" xfId="39964"/>
    <cellStyle name="Bilješka 35 4 5 4 2" xfId="58971"/>
    <cellStyle name="Bilješka 35 4 5 5" xfId="48591"/>
    <cellStyle name="Bilješka 35 4 6" xfId="10791"/>
    <cellStyle name="Bilješka 35 4 6 2" xfId="18327"/>
    <cellStyle name="Bilješka 35 4 6 2 2" xfId="39967"/>
    <cellStyle name="Bilješka 35 4 6 3" xfId="26444"/>
    <cellStyle name="Bilješka 35 4 6 4" xfId="39966"/>
    <cellStyle name="Bilješka 35 4 6 5" xfId="50751"/>
    <cellStyle name="Bilješka 35 4 7" xfId="11452"/>
    <cellStyle name="Bilješka 35 4 7 2" xfId="18967"/>
    <cellStyle name="Bilješka 35 4 7 2 2" xfId="39969"/>
    <cellStyle name="Bilješka 35 4 7 3" xfId="27098"/>
    <cellStyle name="Bilješka 35 4 7 4" xfId="39968"/>
    <cellStyle name="Bilješka 35 4 7 5" xfId="56458"/>
    <cellStyle name="Bilješka 35 4 8" xfId="12345"/>
    <cellStyle name="Bilješka 35 4 8 2" xfId="19850"/>
    <cellStyle name="Bilješka 35 4 8 2 2" xfId="39971"/>
    <cellStyle name="Bilješka 35 4 8 3" xfId="27981"/>
    <cellStyle name="Bilješka 35 4 8 4" xfId="39970"/>
    <cellStyle name="Bilješka 35 4 9" xfId="13645"/>
    <cellStyle name="Bilješka 35 4 9 2" xfId="21114"/>
    <cellStyle name="Bilješka 35 4 9 2 2" xfId="39973"/>
    <cellStyle name="Bilješka 35 4 9 3" xfId="29268"/>
    <cellStyle name="Bilješka 35 4 9 4" xfId="39972"/>
    <cellStyle name="Bilješka 35 4_Hotel Fortuna" xfId="50254"/>
    <cellStyle name="Bilješka 35 5" xfId="8389"/>
    <cellStyle name="Bilješka 35 5 2" xfId="16616"/>
    <cellStyle name="Bilješka 35 5 2 2" xfId="39975"/>
    <cellStyle name="Bilješka 35 5 2 3" xfId="53429"/>
    <cellStyle name="Bilješka 35 5 3" xfId="24980"/>
    <cellStyle name="Bilješka 35 5 3 2" xfId="55758"/>
    <cellStyle name="Bilješka 35 5 4" xfId="39974"/>
    <cellStyle name="Bilješka 35 5 4 2" xfId="58939"/>
    <cellStyle name="Bilješka 35 5 5" xfId="47487"/>
    <cellStyle name="Bilješka 35 6" xfId="8428"/>
    <cellStyle name="Bilješka 35 6 2" xfId="15592"/>
    <cellStyle name="Bilješka 35 6 2 2" xfId="39977"/>
    <cellStyle name="Bilješka 35 6 3" xfId="25018"/>
    <cellStyle name="Bilješka 35 6 4" xfId="39976"/>
    <cellStyle name="Bilješka 35 6 5" xfId="48454"/>
    <cellStyle name="Bilješka 35 7" xfId="10596"/>
    <cellStyle name="Bilješka 35 7 2" xfId="18136"/>
    <cellStyle name="Bilješka 35 7 2 2" xfId="39979"/>
    <cellStyle name="Bilješka 35 7 3" xfId="26253"/>
    <cellStyle name="Bilješka 35 7 4" xfId="39978"/>
    <cellStyle name="Bilješka 35 7 5" xfId="50587"/>
    <cellStyle name="Bilješka 35 8" xfId="11082"/>
    <cellStyle name="Bilješka 35 8 2" xfId="18610"/>
    <cellStyle name="Bilješka 35 8 2 2" xfId="39981"/>
    <cellStyle name="Bilješka 35 8 3" xfId="26731"/>
    <cellStyle name="Bilješka 35 8 4" xfId="39980"/>
    <cellStyle name="Bilješka 35 8 5" xfId="51262"/>
    <cellStyle name="Bilješka 35 9" xfId="11253"/>
    <cellStyle name="Bilješka 35 9 2" xfId="18778"/>
    <cellStyle name="Bilješka 35 9 2 2" xfId="39983"/>
    <cellStyle name="Bilješka 35 9 3" xfId="26901"/>
    <cellStyle name="Bilješka 35 9 4" xfId="39982"/>
    <cellStyle name="Bilješka 35_Hotel Fortuna" xfId="50105"/>
    <cellStyle name="Bilješka 36" xfId="2424"/>
    <cellStyle name="Bilješka 36 10" xfId="12370"/>
    <cellStyle name="Bilješka 36 10 2" xfId="19875"/>
    <cellStyle name="Bilješka 36 10 2 2" xfId="39986"/>
    <cellStyle name="Bilješka 36 10 3" xfId="28005"/>
    <cellStyle name="Bilješka 36 10 4" xfId="39985"/>
    <cellStyle name="Bilješka 36 11" xfId="14284"/>
    <cellStyle name="Bilješka 36 11 2" xfId="21699"/>
    <cellStyle name="Bilješka 36 11 2 2" xfId="39988"/>
    <cellStyle name="Bilješka 36 11 3" xfId="29896"/>
    <cellStyle name="Bilješka 36 11 4" xfId="39987"/>
    <cellStyle name="Bilješka 36 12" xfId="14993"/>
    <cellStyle name="Bilješka 36 12 2" xfId="30597"/>
    <cellStyle name="Bilješka 36 12 3" xfId="39989"/>
    <cellStyle name="Bilješka 36 13" xfId="22175"/>
    <cellStyle name="Bilješka 36 13 2" xfId="39990"/>
    <cellStyle name="Bilješka 36 14" xfId="39984"/>
    <cellStyle name="Bilješka 36 15" xfId="45944"/>
    <cellStyle name="Bilješka 36 16" xfId="59395"/>
    <cellStyle name="Bilješka 36 17" xfId="6933"/>
    <cellStyle name="Bilješka 36 2" xfId="7470"/>
    <cellStyle name="Bilješka 36 2 10" xfId="12221"/>
    <cellStyle name="Bilješka 36 2 10 2" xfId="19736"/>
    <cellStyle name="Bilješka 36 2 10 2 2" xfId="39993"/>
    <cellStyle name="Bilješka 36 2 10 3" xfId="27858"/>
    <cellStyle name="Bilješka 36 2 10 4" xfId="39992"/>
    <cellStyle name="Bilješka 36 2 11" xfId="13259"/>
    <cellStyle name="Bilješka 36 2 11 2" xfId="20736"/>
    <cellStyle name="Bilješka 36 2 11 2 2" xfId="39995"/>
    <cellStyle name="Bilješka 36 2 11 3" xfId="28885"/>
    <cellStyle name="Bilješka 36 2 11 4" xfId="39994"/>
    <cellStyle name="Bilješka 36 2 12" xfId="14023"/>
    <cellStyle name="Bilješka 36 2 12 2" xfId="21464"/>
    <cellStyle name="Bilješka 36 2 12 2 2" xfId="39997"/>
    <cellStyle name="Bilješka 36 2 12 3" xfId="29640"/>
    <cellStyle name="Bilješka 36 2 12 4" xfId="39996"/>
    <cellStyle name="Bilješka 36 2 13" xfId="15023"/>
    <cellStyle name="Bilješka 36 2 13 2" xfId="30627"/>
    <cellStyle name="Bilješka 36 2 13 3" xfId="39998"/>
    <cellStyle name="Bilješka 36 2 14" xfId="22583"/>
    <cellStyle name="Bilješka 36 2 15" xfId="39991"/>
    <cellStyle name="Bilješka 36 2 16" xfId="59430"/>
    <cellStyle name="Bilješka 36 2 2" xfId="7656"/>
    <cellStyle name="Bilješka 36 2 2 10" xfId="15455"/>
    <cellStyle name="Bilješka 36 2 2 10 2" xfId="31053"/>
    <cellStyle name="Bilješka 36 2 2 10 3" xfId="40000"/>
    <cellStyle name="Bilješka 36 2 2 11" xfId="23609"/>
    <cellStyle name="Bilješka 36 2 2 12" xfId="39999"/>
    <cellStyle name="Bilješka 36 2 2 13" xfId="46744"/>
    <cellStyle name="Bilješka 36 2 2 14" xfId="59534"/>
    <cellStyle name="Bilješka 36 2 2 2" xfId="8046"/>
    <cellStyle name="Bilješka 36 2 2 2 10" xfId="23809"/>
    <cellStyle name="Bilješka 36 2 2 2 11" xfId="23910"/>
    <cellStyle name="Bilješka 36 2 2 2 12" xfId="40001"/>
    <cellStyle name="Bilješka 36 2 2 2 13" xfId="46640"/>
    <cellStyle name="Bilješka 36 2 2 2 14" xfId="59801"/>
    <cellStyle name="Bilješka 36 2 2 2 2" xfId="9224"/>
    <cellStyle name="Bilješka 36 2 2 2 2 2" xfId="15927"/>
    <cellStyle name="Bilješka 36 2 2 2 2 2 2" xfId="40003"/>
    <cellStyle name="Bilješka 36 2 2 2 2 2 2 2" xfId="55807"/>
    <cellStyle name="Bilješka 36 2 2 2 2 2 3" xfId="58988"/>
    <cellStyle name="Bilješka 36 2 2 2 2 2 4" xfId="53478"/>
    <cellStyle name="Bilješka 36 2 2 2 2 3" xfId="23619"/>
    <cellStyle name="Bilješka 36 2 2 2 2 3 2" xfId="51690"/>
    <cellStyle name="Bilješka 36 2 2 2 2 4" xfId="24245"/>
    <cellStyle name="Bilješka 36 2 2 2 2 4 2" xfId="54016"/>
    <cellStyle name="Bilješka 36 2 2 2 2 5" xfId="40002"/>
    <cellStyle name="Bilješka 36 2 2 2 2 5 2" xfId="57206"/>
    <cellStyle name="Bilješka 36 2 2 2 2 6" xfId="60068"/>
    <cellStyle name="Bilješka 36 2 2 2 3" xfId="10070"/>
    <cellStyle name="Bilješka 36 2 2 2 3 2" xfId="17653"/>
    <cellStyle name="Bilješka 36 2 2 2 3 2 2" xfId="40005"/>
    <cellStyle name="Bilješka 36 2 2 2 3 2 3" xfId="53477"/>
    <cellStyle name="Bilješka 36 2 2 2 3 3" xfId="25775"/>
    <cellStyle name="Bilješka 36 2 2 2 3 3 2" xfId="55806"/>
    <cellStyle name="Bilješka 36 2 2 2 3 4" xfId="40004"/>
    <cellStyle name="Bilješka 36 2 2 2 3 4 2" xfId="58987"/>
    <cellStyle name="Bilješka 36 2 2 2 4" xfId="10804"/>
    <cellStyle name="Bilješka 36 2 2 2 4 2" xfId="18339"/>
    <cellStyle name="Bilješka 36 2 2 2 4 2 2" xfId="40007"/>
    <cellStyle name="Bilješka 36 2 2 2 4 3" xfId="26457"/>
    <cellStyle name="Bilješka 36 2 2 2 4 4" xfId="40006"/>
    <cellStyle name="Bilješka 36 2 2 2 4 5" xfId="47520"/>
    <cellStyle name="Bilješka 36 2 2 2 5" xfId="11907"/>
    <cellStyle name="Bilješka 36 2 2 2 5 2" xfId="19422"/>
    <cellStyle name="Bilješka 36 2 2 2 5 2 2" xfId="40009"/>
    <cellStyle name="Bilješka 36 2 2 2 5 3" xfId="27547"/>
    <cellStyle name="Bilješka 36 2 2 2 5 4" xfId="40008"/>
    <cellStyle name="Bilješka 36 2 2 2 5 5" xfId="48743"/>
    <cellStyle name="Bilješka 36 2 2 2 6" xfId="12801"/>
    <cellStyle name="Bilješka 36 2 2 2 6 2" xfId="20305"/>
    <cellStyle name="Bilješka 36 2 2 2 6 2 2" xfId="40011"/>
    <cellStyle name="Bilješka 36 2 2 2 6 3" xfId="28431"/>
    <cellStyle name="Bilješka 36 2 2 2 6 4" xfId="40010"/>
    <cellStyle name="Bilješka 36 2 2 2 6 5" xfId="50931"/>
    <cellStyle name="Bilješka 36 2 2 2 7" xfId="13642"/>
    <cellStyle name="Bilješka 36 2 2 2 7 2" xfId="21111"/>
    <cellStyle name="Bilješka 36 2 2 2 7 2 2" xfId="40013"/>
    <cellStyle name="Bilješka 36 2 2 2 7 3" xfId="29265"/>
    <cellStyle name="Bilješka 36 2 2 2 7 4" xfId="40012"/>
    <cellStyle name="Bilješka 36 2 2 2 7 5" xfId="56680"/>
    <cellStyle name="Bilješka 36 2 2 2 8" xfId="13474"/>
    <cellStyle name="Bilješka 36 2 2 2 8 2" xfId="20945"/>
    <cellStyle name="Bilješka 36 2 2 2 8 2 2" xfId="40015"/>
    <cellStyle name="Bilješka 36 2 2 2 8 3" xfId="29098"/>
    <cellStyle name="Bilješka 36 2 2 2 8 4" xfId="40014"/>
    <cellStyle name="Bilješka 36 2 2 2 9" xfId="14813"/>
    <cellStyle name="Bilješka 36 2 2 2 9 2" xfId="30419"/>
    <cellStyle name="Bilješka 36 2 2 2 9 3" xfId="40016"/>
    <cellStyle name="Bilješka 36 2 2 2_Hotel Fortuna" xfId="50139"/>
    <cellStyle name="Bilješka 36 2 2 3" xfId="8833"/>
    <cellStyle name="Bilješka 36 2 2 3 2" xfId="16034"/>
    <cellStyle name="Bilješka 36 2 2 3 2 2" xfId="40018"/>
    <cellStyle name="Bilješka 36 2 2 3 2 2 2" xfId="55808"/>
    <cellStyle name="Bilješka 36 2 2 3 2 3" xfId="58989"/>
    <cellStyle name="Bilješka 36 2 2 3 2 4" xfId="53479"/>
    <cellStyle name="Bilješka 36 2 2 3 3" xfId="16816"/>
    <cellStyle name="Bilješka 36 2 2 3 3 2" xfId="40019"/>
    <cellStyle name="Bilješka 36 2 2 3 3 3" xfId="51797"/>
    <cellStyle name="Bilješka 36 2 2 3 4" xfId="24352"/>
    <cellStyle name="Bilješka 36 2 2 3 4 2" xfId="54123"/>
    <cellStyle name="Bilješka 36 2 2 3 5" xfId="40017"/>
    <cellStyle name="Bilješka 36 2 2 3 5 2" xfId="57313"/>
    <cellStyle name="Bilješka 36 2 2 3 6" xfId="48158"/>
    <cellStyle name="Bilješka 36 2 2 4" xfId="9610"/>
    <cellStyle name="Bilješka 36 2 2 4 2" xfId="17244"/>
    <cellStyle name="Bilješka 36 2 2 4 2 2" xfId="40021"/>
    <cellStyle name="Bilješka 36 2 2 4 2 3" xfId="53476"/>
    <cellStyle name="Bilješka 36 2 2 4 3" xfId="25371"/>
    <cellStyle name="Bilješka 36 2 2 4 3 2" xfId="55805"/>
    <cellStyle name="Bilješka 36 2 2 4 4" xfId="40020"/>
    <cellStyle name="Bilješka 36 2 2 4 4 2" xfId="58986"/>
    <cellStyle name="Bilješka 36 2 2 4 5" xfId="48850"/>
    <cellStyle name="Bilješka 36 2 2 5" xfId="10850"/>
    <cellStyle name="Bilješka 36 2 2 5 2" xfId="18385"/>
    <cellStyle name="Bilješka 36 2 2 5 2 2" xfId="40023"/>
    <cellStyle name="Bilješka 36 2 2 5 3" xfId="26502"/>
    <cellStyle name="Bilješka 36 2 2 5 4" xfId="40022"/>
    <cellStyle name="Bilješka 36 2 2 5 5" xfId="51064"/>
    <cellStyle name="Bilješka 36 2 2 6" xfId="11517"/>
    <cellStyle name="Bilješka 36 2 2 6 2" xfId="19032"/>
    <cellStyle name="Bilješka 36 2 2 6 2 2" xfId="40025"/>
    <cellStyle name="Bilješka 36 2 2 6 3" xfId="27162"/>
    <cellStyle name="Bilješka 36 2 2 6 4" xfId="40024"/>
    <cellStyle name="Bilješka 36 2 2 6 5" xfId="56391"/>
    <cellStyle name="Bilješka 36 2 2 7" xfId="12410"/>
    <cellStyle name="Bilješka 36 2 2 7 2" xfId="19915"/>
    <cellStyle name="Bilješka 36 2 2 7 2 2" xfId="40027"/>
    <cellStyle name="Bilješka 36 2 2 7 3" xfId="28045"/>
    <cellStyle name="Bilješka 36 2 2 7 4" xfId="40026"/>
    <cellStyle name="Bilješka 36 2 2 8" xfId="13184"/>
    <cellStyle name="Bilješka 36 2 2 8 2" xfId="20667"/>
    <cellStyle name="Bilješka 36 2 2 8 2 2" xfId="40029"/>
    <cellStyle name="Bilješka 36 2 2 8 3" xfId="28811"/>
    <cellStyle name="Bilješka 36 2 2 8 4" xfId="40028"/>
    <cellStyle name="Bilješka 36 2 2 9" xfId="14104"/>
    <cellStyle name="Bilješka 36 2 2 9 2" xfId="21535"/>
    <cellStyle name="Bilješka 36 2 2 9 2 2" xfId="40031"/>
    <cellStyle name="Bilješka 36 2 2 9 3" xfId="29720"/>
    <cellStyle name="Bilješka 36 2 2 9 4" xfId="40030"/>
    <cellStyle name="Bilješka 36 2 2_Hotel Fortuna" xfId="50263"/>
    <cellStyle name="Bilješka 36 2 3" xfId="7630"/>
    <cellStyle name="Bilješka 36 2 3 10" xfId="14273"/>
    <cellStyle name="Bilješka 36 2 3 10 2" xfId="21688"/>
    <cellStyle name="Bilješka 36 2 3 10 2 2" xfId="40034"/>
    <cellStyle name="Bilješka 36 2 3 10 3" xfId="29885"/>
    <cellStyle name="Bilješka 36 2 3 10 4" xfId="40033"/>
    <cellStyle name="Bilješka 36 2 3 11" xfId="14965"/>
    <cellStyle name="Bilješka 36 2 3 11 2" xfId="30570"/>
    <cellStyle name="Bilješka 36 2 3 11 3" xfId="40035"/>
    <cellStyle name="Bilješka 36 2 3 12" xfId="22677"/>
    <cellStyle name="Bilješka 36 2 3 13" xfId="40032"/>
    <cellStyle name="Bilješka 36 2 3 14" xfId="46718"/>
    <cellStyle name="Bilješka 36 2 3 15" xfId="59515"/>
    <cellStyle name="Bilješka 36 2 3 2" xfId="7935"/>
    <cellStyle name="Bilješka 36 2 3 2 10" xfId="14583"/>
    <cellStyle name="Bilješka 36 2 3 2 10 2" xfId="30190"/>
    <cellStyle name="Bilješka 36 2 3 2 10 3" xfId="40037"/>
    <cellStyle name="Bilješka 36 2 3 2 11" xfId="22953"/>
    <cellStyle name="Bilješka 36 2 3 2 12" xfId="40036"/>
    <cellStyle name="Bilješka 36 2 3 2 13" xfId="47041"/>
    <cellStyle name="Bilješka 36 2 3 2 14" xfId="59726"/>
    <cellStyle name="Bilješka 36 2 3 2 2" xfId="7796"/>
    <cellStyle name="Bilješka 36 2 3 2 2 10" xfId="23953"/>
    <cellStyle name="Bilješka 36 2 3 2 2 11" xfId="23947"/>
    <cellStyle name="Bilješka 36 2 3 2 2 12" xfId="40038"/>
    <cellStyle name="Bilješka 36 2 3 2 2 13" xfId="46565"/>
    <cellStyle name="Bilješka 36 2 3 2 2 14" xfId="59636"/>
    <cellStyle name="Bilješka 36 2 3 2 2 2" xfId="8974"/>
    <cellStyle name="Bilješka 36 2 3 2 2 2 2" xfId="15846"/>
    <cellStyle name="Bilješka 36 2 3 2 2 2 2 2" xfId="40040"/>
    <cellStyle name="Bilješka 36 2 3 2 2 2 2 2 2" xfId="55812"/>
    <cellStyle name="Bilješka 36 2 3 2 2 2 2 3" xfId="58993"/>
    <cellStyle name="Bilješka 36 2 3 2 2 2 2 4" xfId="53483"/>
    <cellStyle name="Bilješka 36 2 3 2 2 2 3" xfId="22212"/>
    <cellStyle name="Bilješka 36 2 3 2 2 2 3 2" xfId="51609"/>
    <cellStyle name="Bilješka 36 2 3 2 2 2 4" xfId="24164"/>
    <cellStyle name="Bilješka 36 2 3 2 2 2 4 2" xfId="53935"/>
    <cellStyle name="Bilješka 36 2 3 2 2 2 5" xfId="40039"/>
    <cellStyle name="Bilješka 36 2 3 2 2 2 5 2" xfId="57125"/>
    <cellStyle name="Bilješka 36 2 3 2 2 2 6" xfId="60025"/>
    <cellStyle name="Bilješka 36 2 3 2 2 3" xfId="9973"/>
    <cellStyle name="Bilješka 36 2 3 2 2 3 2" xfId="17565"/>
    <cellStyle name="Bilješka 36 2 3 2 2 3 2 2" xfId="40042"/>
    <cellStyle name="Bilješka 36 2 3 2 2 3 2 3" xfId="53482"/>
    <cellStyle name="Bilješka 36 2 3 2 2 3 3" xfId="25687"/>
    <cellStyle name="Bilješka 36 2 3 2 2 3 3 2" xfId="55811"/>
    <cellStyle name="Bilješka 36 2 3 2 2 3 4" xfId="40041"/>
    <cellStyle name="Bilješka 36 2 3 2 2 3 4 2" xfId="58992"/>
    <cellStyle name="Bilješka 36 2 3 2 2 4" xfId="11128"/>
    <cellStyle name="Bilješka 36 2 3 2 2 4 2" xfId="18655"/>
    <cellStyle name="Bilješka 36 2 3 2 2 4 2 2" xfId="40044"/>
    <cellStyle name="Bilješka 36 2 3 2 2 4 3" xfId="26777"/>
    <cellStyle name="Bilješka 36 2 3 2 2 4 4" xfId="40043"/>
    <cellStyle name="Bilješka 36 2 3 2 2 4 5" xfId="47436"/>
    <cellStyle name="Bilješka 36 2 3 2 2 5" xfId="11657"/>
    <cellStyle name="Bilješka 36 2 3 2 2 5 2" xfId="19172"/>
    <cellStyle name="Bilješka 36 2 3 2 2 5 2 2" xfId="40046"/>
    <cellStyle name="Bilješka 36 2 3 2 2 5 3" xfId="27300"/>
    <cellStyle name="Bilješka 36 2 3 2 2 5 4" xfId="40045"/>
    <cellStyle name="Bilješka 36 2 3 2 2 5 5" xfId="48661"/>
    <cellStyle name="Bilješka 36 2 3 2 2 6" xfId="12551"/>
    <cellStyle name="Bilješka 36 2 3 2 2 6 2" xfId="20055"/>
    <cellStyle name="Bilješka 36 2 3 2 2 6 2 2" xfId="40048"/>
    <cellStyle name="Bilješka 36 2 3 2 2 6 3" xfId="28184"/>
    <cellStyle name="Bilješka 36 2 3 2 2 6 4" xfId="40047"/>
    <cellStyle name="Bilješka 36 2 3 2 2 6 5" xfId="50800"/>
    <cellStyle name="Bilješka 36 2 3 2 2 7" xfId="13544"/>
    <cellStyle name="Bilješka 36 2 3 2 2 7 2" xfId="21015"/>
    <cellStyle name="Bilješka 36 2 3 2 2 7 2 2" xfId="40050"/>
    <cellStyle name="Bilješka 36 2 3 2 2 7 3" xfId="29167"/>
    <cellStyle name="Bilješka 36 2 3 2 2 7 4" xfId="40049"/>
    <cellStyle name="Bilješka 36 2 3 2 2 7 5" xfId="56260"/>
    <cellStyle name="Bilješka 36 2 3 2 2 8" xfId="14759"/>
    <cellStyle name="Bilješka 36 2 3 2 2 8 2" xfId="22117"/>
    <cellStyle name="Bilješka 36 2 3 2 2 8 2 2" xfId="40052"/>
    <cellStyle name="Bilješka 36 2 3 2 2 8 3" xfId="30365"/>
    <cellStyle name="Bilješka 36 2 3 2 2 8 4" xfId="40051"/>
    <cellStyle name="Bilješka 36 2 3 2 2 9" xfId="14974"/>
    <cellStyle name="Bilješka 36 2 3 2 2 9 2" xfId="30579"/>
    <cellStyle name="Bilješka 36 2 3 2 2 9 3" xfId="40053"/>
    <cellStyle name="Bilješka 36 2 3 2 2_Hotel Fortuna" xfId="49802"/>
    <cellStyle name="Bilješka 36 2 3 2 3" xfId="9113"/>
    <cellStyle name="Bilješka 36 2 3 2 3 2" xfId="16343"/>
    <cellStyle name="Bilješka 36 2 3 2 3 2 2" xfId="40055"/>
    <cellStyle name="Bilješka 36 2 3 2 3 2 2 2" xfId="55813"/>
    <cellStyle name="Bilješka 36 2 3 2 3 2 3" xfId="58994"/>
    <cellStyle name="Bilješka 36 2 3 2 3 2 4" xfId="53484"/>
    <cellStyle name="Bilješka 36 2 3 2 3 3" xfId="16977"/>
    <cellStyle name="Bilješka 36 2 3 2 3 3 2" xfId="40056"/>
    <cellStyle name="Bilješka 36 2 3 2 3 3 3" xfId="52106"/>
    <cellStyle name="Bilješka 36 2 3 2 3 4" xfId="24661"/>
    <cellStyle name="Bilješka 36 2 3 2 3 4 2" xfId="54432"/>
    <cellStyle name="Bilješka 36 2 3 2 3 5" xfId="40054"/>
    <cellStyle name="Bilješka 36 2 3 2 3 5 2" xfId="57622"/>
    <cellStyle name="Bilješka 36 2 3 2 3 6" xfId="48358"/>
    <cellStyle name="Bilješka 36 2 3 2 4" xfId="10356"/>
    <cellStyle name="Bilješka 36 2 3 2 4 2" xfId="17906"/>
    <cellStyle name="Bilješka 36 2 3 2 4 2 2" xfId="40058"/>
    <cellStyle name="Bilješka 36 2 3 2 4 2 3" xfId="53481"/>
    <cellStyle name="Bilješka 36 2 3 2 4 3" xfId="26023"/>
    <cellStyle name="Bilješka 36 2 3 2 4 3 2" xfId="55810"/>
    <cellStyle name="Bilješka 36 2 3 2 4 4" xfId="40057"/>
    <cellStyle name="Bilješka 36 2 3 2 4 4 2" xfId="58991"/>
    <cellStyle name="Bilješka 36 2 3 2 4 5" xfId="49161"/>
    <cellStyle name="Bilješka 36 2 3 2 5" xfId="10591"/>
    <cellStyle name="Bilješka 36 2 3 2 5 2" xfId="18131"/>
    <cellStyle name="Bilješka 36 2 3 2 5 2 2" xfId="40060"/>
    <cellStyle name="Bilješka 36 2 3 2 5 3" xfId="26248"/>
    <cellStyle name="Bilješka 36 2 3 2 5 4" xfId="40059"/>
    <cellStyle name="Bilješka 36 2 3 2 5 5" xfId="50676"/>
    <cellStyle name="Bilješka 36 2 3 2 6" xfId="11796"/>
    <cellStyle name="Bilješka 36 2 3 2 6 2" xfId="19311"/>
    <cellStyle name="Bilješka 36 2 3 2 6 2 2" xfId="40062"/>
    <cellStyle name="Bilješka 36 2 3 2 6 3" xfId="27437"/>
    <cellStyle name="Bilješka 36 2 3 2 6 4" xfId="40061"/>
    <cellStyle name="Bilješka 36 2 3 2 6 5" xfId="56569"/>
    <cellStyle name="Bilješka 36 2 3 2 7" xfId="12690"/>
    <cellStyle name="Bilješka 36 2 3 2 7 2" xfId="20194"/>
    <cellStyle name="Bilješka 36 2 3 2 7 2 2" xfId="40064"/>
    <cellStyle name="Bilješka 36 2 3 2 7 3" xfId="28321"/>
    <cellStyle name="Bilješka 36 2 3 2 7 4" xfId="40063"/>
    <cellStyle name="Bilješka 36 2 3 2 8" xfId="13924"/>
    <cellStyle name="Bilješka 36 2 3 2 8 2" xfId="21385"/>
    <cellStyle name="Bilješka 36 2 3 2 8 2 2" xfId="40066"/>
    <cellStyle name="Bilješka 36 2 3 2 8 3" xfId="29542"/>
    <cellStyle name="Bilješka 36 2 3 2 8 4" xfId="40065"/>
    <cellStyle name="Bilješka 36 2 3 2 9" xfId="13263"/>
    <cellStyle name="Bilješka 36 2 3 2 9 2" xfId="20740"/>
    <cellStyle name="Bilješka 36 2 3 2 9 2 2" xfId="40068"/>
    <cellStyle name="Bilješka 36 2 3 2 9 3" xfId="28889"/>
    <cellStyle name="Bilješka 36 2 3 2 9 4" xfId="40067"/>
    <cellStyle name="Bilješka 36 2 3 2_Hotel Fortuna" xfId="49814"/>
    <cellStyle name="Bilješka 36 2 3 3" xfId="8231"/>
    <cellStyle name="Bilješka 36 2 3 3 10" xfId="23926"/>
    <cellStyle name="Bilješka 36 2 3 3 11" xfId="23224"/>
    <cellStyle name="Bilješka 36 2 3 3 12" xfId="40069"/>
    <cellStyle name="Bilješka 36 2 3 3 13" xfId="47024"/>
    <cellStyle name="Bilješka 36 2 3 3 2" xfId="9409"/>
    <cellStyle name="Bilješka 36 2 3 3 2 2" xfId="16589"/>
    <cellStyle name="Bilješka 36 2 3 3 2 2 2" xfId="40071"/>
    <cellStyle name="Bilješka 36 2 3 3 2 2 2 2" xfId="53486"/>
    <cellStyle name="Bilješka 36 2 3 3 2 2 3" xfId="55815"/>
    <cellStyle name="Bilješka 36 2 3 3 2 2 4" xfId="58996"/>
    <cellStyle name="Bilješka 36 2 3 3 2 2 5" xfId="47391"/>
    <cellStyle name="Bilješka 36 2 3 3 2 3" xfId="22187"/>
    <cellStyle name="Bilješka 36 2 3 3 2 4" xfId="24907"/>
    <cellStyle name="Bilješka 36 2 3 3 2 4 2" xfId="47549"/>
    <cellStyle name="Bilješka 36 2 3 3 2 5" xfId="40070"/>
    <cellStyle name="Bilješka 36 2 3 3 2 5 2" xfId="49408"/>
    <cellStyle name="Bilješka 36 2 3 3 2 6" xfId="54678"/>
    <cellStyle name="Bilješka 36 2 3 3 2 7" xfId="57868"/>
    <cellStyle name="Bilješka 36 2 3 3 2 8" xfId="47282"/>
    <cellStyle name="Bilješka 36 2 3 3 2 9" xfId="60334"/>
    <cellStyle name="Bilješka 36 2 3 3 2_Hotel Fortuna" xfId="49641"/>
    <cellStyle name="Bilješka 36 2 3 3 3" xfId="9711"/>
    <cellStyle name="Bilješka 36 2 3 3 3 2" xfId="16324"/>
    <cellStyle name="Bilješka 36 2 3 3 3 2 2" xfId="40073"/>
    <cellStyle name="Bilješka 36 2 3 3 3 2 2 2" xfId="55816"/>
    <cellStyle name="Bilješka 36 2 3 3 3 2 3" xfId="58997"/>
    <cellStyle name="Bilješka 36 2 3 3 3 2 4" xfId="53487"/>
    <cellStyle name="Bilješka 36 2 3 3 3 3" xfId="23186"/>
    <cellStyle name="Bilješka 36 2 3 3 3 3 2" xfId="52087"/>
    <cellStyle name="Bilješka 36 2 3 3 3 4" xfId="24642"/>
    <cellStyle name="Bilješka 36 2 3 3 3 4 2" xfId="54413"/>
    <cellStyle name="Bilješka 36 2 3 3 3 5" xfId="40072"/>
    <cellStyle name="Bilješka 36 2 3 3 3 5 2" xfId="57603"/>
    <cellStyle name="Bilješka 36 2 3 3 3 6" xfId="48064"/>
    <cellStyle name="Bilješka 36 2 3 3 3 7" xfId="60202"/>
    <cellStyle name="Bilješka 36 2 3 3 4" xfId="9802"/>
    <cellStyle name="Bilješka 36 2 3 3 4 2" xfId="17417"/>
    <cellStyle name="Bilješka 36 2 3 3 4 2 2" xfId="40075"/>
    <cellStyle name="Bilješka 36 2 3 3 4 2 3" xfId="53485"/>
    <cellStyle name="Bilješka 36 2 3 3 4 3" xfId="25542"/>
    <cellStyle name="Bilješka 36 2 3 3 4 3 2" xfId="55814"/>
    <cellStyle name="Bilješka 36 2 3 3 4 4" xfId="40074"/>
    <cellStyle name="Bilješka 36 2 3 3 4 4 2" xfId="58995"/>
    <cellStyle name="Bilješka 36 2 3 3 4 5" xfId="49142"/>
    <cellStyle name="Bilješka 36 2 3 3 5" xfId="12092"/>
    <cellStyle name="Bilješka 36 2 3 3 5 2" xfId="19607"/>
    <cellStyle name="Bilješka 36 2 3 3 5 2 2" xfId="40077"/>
    <cellStyle name="Bilješka 36 2 3 3 5 3" xfId="27730"/>
    <cellStyle name="Bilješka 36 2 3 3 5 4" xfId="40076"/>
    <cellStyle name="Bilješka 36 2 3 3 5 5" xfId="51368"/>
    <cellStyle name="Bilješka 36 2 3 3 6" xfId="12986"/>
    <cellStyle name="Bilješka 36 2 3 3 6 2" xfId="20490"/>
    <cellStyle name="Bilješka 36 2 3 3 6 2 2" xfId="40079"/>
    <cellStyle name="Bilješka 36 2 3 3 6 3" xfId="28614"/>
    <cellStyle name="Bilješka 36 2 3 3 6 4" xfId="40078"/>
    <cellStyle name="Bilješka 36 2 3 3 6 5" xfId="56865"/>
    <cellStyle name="Bilješka 36 2 3 3 7" xfId="13285"/>
    <cellStyle name="Bilješka 36 2 3 3 7 2" xfId="20761"/>
    <cellStyle name="Bilješka 36 2 3 3 7 2 2" xfId="40081"/>
    <cellStyle name="Bilješka 36 2 3 3 7 3" xfId="28911"/>
    <cellStyle name="Bilješka 36 2 3 3 7 4" xfId="40080"/>
    <cellStyle name="Bilješka 36 2 3 3 8" xfId="14662"/>
    <cellStyle name="Bilješka 36 2 3 3 8 2" xfId="22038"/>
    <cellStyle name="Bilješka 36 2 3 3 8 2 2" xfId="40083"/>
    <cellStyle name="Bilješka 36 2 3 3 8 3" xfId="30269"/>
    <cellStyle name="Bilješka 36 2 3 3 8 4" xfId="40082"/>
    <cellStyle name="Bilješka 36 2 3 3 9" xfId="15070"/>
    <cellStyle name="Bilješka 36 2 3 3 9 2" xfId="30674"/>
    <cellStyle name="Bilješka 36 2 3 3 9 3" xfId="40084"/>
    <cellStyle name="Bilješka 36 2 3 3_Hotel Fortuna" xfId="49970"/>
    <cellStyle name="Bilješka 36 2 3 4" xfId="8807"/>
    <cellStyle name="Bilješka 36 2 3 4 2" xfId="16008"/>
    <cellStyle name="Bilješka 36 2 3 4 2 2" xfId="40086"/>
    <cellStyle name="Bilješka 36 2 3 4 2 2 2" xfId="55817"/>
    <cellStyle name="Bilješka 36 2 3 4 2 3" xfId="58998"/>
    <cellStyle name="Bilješka 36 2 3 4 2 4" xfId="53488"/>
    <cellStyle name="Bilješka 36 2 3 4 3" xfId="16790"/>
    <cellStyle name="Bilješka 36 2 3 4 3 2" xfId="40087"/>
    <cellStyle name="Bilješka 36 2 3 4 3 3" xfId="51771"/>
    <cellStyle name="Bilješka 36 2 3 4 4" xfId="24326"/>
    <cellStyle name="Bilješka 36 2 3 4 4 2" xfId="54097"/>
    <cellStyle name="Bilješka 36 2 3 4 5" xfId="40085"/>
    <cellStyle name="Bilješka 36 2 3 4 5 2" xfId="57287"/>
    <cellStyle name="Bilješka 36 2 3 4 6" xfId="47746"/>
    <cellStyle name="Bilješka 36 2 3 5" xfId="10292"/>
    <cellStyle name="Bilješka 36 2 3 5 2" xfId="17852"/>
    <cellStyle name="Bilješka 36 2 3 5 2 2" xfId="40089"/>
    <cellStyle name="Bilješka 36 2 3 5 2 3" xfId="53480"/>
    <cellStyle name="Bilješka 36 2 3 5 3" xfId="25970"/>
    <cellStyle name="Bilješka 36 2 3 5 3 2" xfId="55809"/>
    <cellStyle name="Bilješka 36 2 3 5 4" xfId="40088"/>
    <cellStyle name="Bilješka 36 2 3 5 4 2" xfId="58990"/>
    <cellStyle name="Bilješka 36 2 3 5 5" xfId="48824"/>
    <cellStyle name="Bilješka 36 2 3 6" xfId="10511"/>
    <cellStyle name="Bilješka 36 2 3 6 2" xfId="18053"/>
    <cellStyle name="Bilješka 36 2 3 6 2 2" xfId="40091"/>
    <cellStyle name="Bilješka 36 2 3 6 3" xfId="26169"/>
    <cellStyle name="Bilješka 36 2 3 6 4" xfId="40090"/>
    <cellStyle name="Bilješka 36 2 3 6 5" xfId="50749"/>
    <cellStyle name="Bilješka 36 2 3 7" xfId="11491"/>
    <cellStyle name="Bilješka 36 2 3 7 2" xfId="19006"/>
    <cellStyle name="Bilješka 36 2 3 7 2 2" xfId="40093"/>
    <cellStyle name="Bilješka 36 2 3 7 3" xfId="27136"/>
    <cellStyle name="Bilješka 36 2 3 7 4" xfId="40092"/>
    <cellStyle name="Bilješka 36 2 3 7 5" xfId="56424"/>
    <cellStyle name="Bilješka 36 2 3 8" xfId="12384"/>
    <cellStyle name="Bilješka 36 2 3 8 2" xfId="19889"/>
    <cellStyle name="Bilješka 36 2 3 8 2 2" xfId="40095"/>
    <cellStyle name="Bilješka 36 2 3 8 3" xfId="28019"/>
    <cellStyle name="Bilješka 36 2 3 8 4" xfId="40094"/>
    <cellStyle name="Bilješka 36 2 3 9" xfId="13864"/>
    <cellStyle name="Bilješka 36 2 3 9 2" xfId="21327"/>
    <cellStyle name="Bilješka 36 2 3 9 2 2" xfId="40097"/>
    <cellStyle name="Bilješka 36 2 3 9 3" xfId="29483"/>
    <cellStyle name="Bilješka 36 2 3 9 4" xfId="40096"/>
    <cellStyle name="Bilješka 36 2 3_Hotel Fortuna" xfId="49902"/>
    <cellStyle name="Bilješka 36 2 4" xfId="7865"/>
    <cellStyle name="Bilješka 36 2 4 10" xfId="15424"/>
    <cellStyle name="Bilješka 36 2 4 10 2" xfId="31023"/>
    <cellStyle name="Bilješka 36 2 4 10 3" xfId="40099"/>
    <cellStyle name="Bilješka 36 2 4 11" xfId="22297"/>
    <cellStyle name="Bilješka 36 2 4 12" xfId="40098"/>
    <cellStyle name="Bilješka 36 2 4 13" xfId="46629"/>
    <cellStyle name="Bilješka 36 2 4 14" xfId="59678"/>
    <cellStyle name="Bilješka 36 2 4 2" xfId="8217"/>
    <cellStyle name="Bilješka 36 2 4 2 10" xfId="23476"/>
    <cellStyle name="Bilješka 36 2 4 2 11" xfId="22367"/>
    <cellStyle name="Bilješka 36 2 4 2 12" xfId="40100"/>
    <cellStyle name="Bilješka 36 2 4 2 13" xfId="47010"/>
    <cellStyle name="Bilješka 36 2 4 2 14" xfId="59881"/>
    <cellStyle name="Bilješka 36 2 4 2 2" xfId="9395"/>
    <cellStyle name="Bilješka 36 2 4 2 2 2" xfId="16310"/>
    <cellStyle name="Bilješka 36 2 4 2 2 2 2" xfId="40102"/>
    <cellStyle name="Bilješka 36 2 4 2 2 2 2 2" xfId="55820"/>
    <cellStyle name="Bilješka 36 2 4 2 2 2 3" xfId="59001"/>
    <cellStyle name="Bilješka 36 2 4 2 2 2 4" xfId="53491"/>
    <cellStyle name="Bilješka 36 2 4 2 2 3" xfId="23599"/>
    <cellStyle name="Bilješka 36 2 4 2 2 3 2" xfId="52073"/>
    <cellStyle name="Bilješka 36 2 4 2 2 4" xfId="24628"/>
    <cellStyle name="Bilješka 36 2 4 2 2 4 2" xfId="54399"/>
    <cellStyle name="Bilješka 36 2 4 2 2 5" xfId="40101"/>
    <cellStyle name="Bilješka 36 2 4 2 2 5 2" xfId="57589"/>
    <cellStyle name="Bilješka 36 2 4 2 2 6" xfId="60190"/>
    <cellStyle name="Bilješka 36 2 4 2 3" xfId="9644"/>
    <cellStyle name="Bilješka 36 2 4 2 3 2" xfId="17275"/>
    <cellStyle name="Bilješka 36 2 4 2 3 2 2" xfId="40104"/>
    <cellStyle name="Bilješka 36 2 4 2 3 2 3" xfId="53490"/>
    <cellStyle name="Bilješka 36 2 4 2 3 3" xfId="25401"/>
    <cellStyle name="Bilješka 36 2 4 2 3 3 2" xfId="55819"/>
    <cellStyle name="Bilješka 36 2 4 2 3 4" xfId="40103"/>
    <cellStyle name="Bilješka 36 2 4 2 3 4 2" xfId="59000"/>
    <cellStyle name="Bilješka 36 2 4 2 4" xfId="10853"/>
    <cellStyle name="Bilješka 36 2 4 2 4 2" xfId="18388"/>
    <cellStyle name="Bilješka 36 2 4 2 4 2 2" xfId="40106"/>
    <cellStyle name="Bilješka 36 2 4 2 4 3" xfId="26505"/>
    <cellStyle name="Bilješka 36 2 4 2 4 4" xfId="40105"/>
    <cellStyle name="Bilješka 36 2 4 2 4 5" xfId="48059"/>
    <cellStyle name="Bilješka 36 2 4 2 5" xfId="12078"/>
    <cellStyle name="Bilješka 36 2 4 2 5 2" xfId="19593"/>
    <cellStyle name="Bilješka 36 2 4 2 5 2 2" xfId="40108"/>
    <cellStyle name="Bilješka 36 2 4 2 5 3" xfId="27716"/>
    <cellStyle name="Bilješka 36 2 4 2 5 4" xfId="40107"/>
    <cellStyle name="Bilješka 36 2 4 2 5 5" xfId="49128"/>
    <cellStyle name="Bilješka 36 2 4 2 6" xfId="12972"/>
    <cellStyle name="Bilješka 36 2 4 2 6 2" xfId="20476"/>
    <cellStyle name="Bilješka 36 2 4 2 6 2 2" xfId="40110"/>
    <cellStyle name="Bilješka 36 2 4 2 6 3" xfId="28600"/>
    <cellStyle name="Bilješka 36 2 4 2 6 4" xfId="40109"/>
    <cellStyle name="Bilješka 36 2 4 2 6 5" xfId="50910"/>
    <cellStyle name="Bilješka 36 2 4 2 7" xfId="13218"/>
    <cellStyle name="Bilješka 36 2 4 2 7 2" xfId="20698"/>
    <cellStyle name="Bilješka 36 2 4 2 7 2 2" xfId="40112"/>
    <cellStyle name="Bilješka 36 2 4 2 7 3" xfId="28844"/>
    <cellStyle name="Bilješka 36 2 4 2 7 4" xfId="40111"/>
    <cellStyle name="Bilješka 36 2 4 2 7 5" xfId="56851"/>
    <cellStyle name="Bilješka 36 2 4 2 8" xfId="14486"/>
    <cellStyle name="Bilješka 36 2 4 2 8 2" xfId="21883"/>
    <cellStyle name="Bilješka 36 2 4 2 8 2 2" xfId="40114"/>
    <cellStyle name="Bilješka 36 2 4 2 8 3" xfId="30096"/>
    <cellStyle name="Bilješka 36 2 4 2 8 4" xfId="40113"/>
    <cellStyle name="Bilješka 36 2 4 2 9" xfId="15421"/>
    <cellStyle name="Bilješka 36 2 4 2 9 2" xfId="31020"/>
    <cellStyle name="Bilješka 36 2 4 2 9 3" xfId="40115"/>
    <cellStyle name="Bilješka 36 2 4 2_Hotel Fortuna" xfId="49509"/>
    <cellStyle name="Bilješka 36 2 4 3" xfId="9043"/>
    <cellStyle name="Bilješka 36 2 4 3 2" xfId="15915"/>
    <cellStyle name="Bilješka 36 2 4 3 2 2" xfId="40117"/>
    <cellStyle name="Bilješka 36 2 4 3 2 2 2" xfId="55821"/>
    <cellStyle name="Bilješka 36 2 4 3 2 3" xfId="59002"/>
    <cellStyle name="Bilješka 36 2 4 3 2 4" xfId="53492"/>
    <cellStyle name="Bilješka 36 2 4 3 3" xfId="16719"/>
    <cellStyle name="Bilješka 36 2 4 3 3 2" xfId="40118"/>
    <cellStyle name="Bilješka 36 2 4 3 3 3" xfId="51678"/>
    <cellStyle name="Bilješka 36 2 4 3 4" xfId="24233"/>
    <cellStyle name="Bilješka 36 2 4 3 4 2" xfId="54004"/>
    <cellStyle name="Bilješka 36 2 4 3 5" xfId="40116"/>
    <cellStyle name="Bilješka 36 2 4 3 5 2" xfId="57194"/>
    <cellStyle name="Bilješka 36 2 4 3 6" xfId="48414"/>
    <cellStyle name="Bilješka 36 2 4 4" xfId="9600"/>
    <cellStyle name="Bilješka 36 2 4 4 2" xfId="17234"/>
    <cellStyle name="Bilješka 36 2 4 4 2 2" xfId="40120"/>
    <cellStyle name="Bilješka 36 2 4 4 2 3" xfId="53489"/>
    <cellStyle name="Bilješka 36 2 4 4 3" xfId="25361"/>
    <cellStyle name="Bilješka 36 2 4 4 3 2" xfId="55818"/>
    <cellStyle name="Bilješka 36 2 4 4 4" xfId="40119"/>
    <cellStyle name="Bilješka 36 2 4 4 4 2" xfId="58999"/>
    <cellStyle name="Bilješka 36 2 4 4 5" xfId="48731"/>
    <cellStyle name="Bilješka 36 2 4 5" xfId="10484"/>
    <cellStyle name="Bilješka 36 2 4 5 2" xfId="18027"/>
    <cellStyle name="Bilješka 36 2 4 5 2 2" xfId="40122"/>
    <cellStyle name="Bilješka 36 2 4 5 3" xfId="26142"/>
    <cellStyle name="Bilješka 36 2 4 5 4" xfId="40121"/>
    <cellStyle name="Bilješka 36 2 4 5 5" xfId="52319"/>
    <cellStyle name="Bilješka 36 2 4 6" xfId="11726"/>
    <cellStyle name="Bilješka 36 2 4 6 2" xfId="19241"/>
    <cellStyle name="Bilješka 36 2 4 6 2 2" xfId="40124"/>
    <cellStyle name="Bilješka 36 2 4 6 3" xfId="27368"/>
    <cellStyle name="Bilješka 36 2 4 6 4" xfId="40123"/>
    <cellStyle name="Bilješka 36 2 4 6 5" xfId="50514"/>
    <cellStyle name="Bilješka 36 2 4 7" xfId="12620"/>
    <cellStyle name="Bilješka 36 2 4 7 2" xfId="20124"/>
    <cellStyle name="Bilješka 36 2 4 7 2 2" xfId="40126"/>
    <cellStyle name="Bilješka 36 2 4 7 3" xfId="28252"/>
    <cellStyle name="Bilješka 36 2 4 7 4" xfId="40125"/>
    <cellStyle name="Bilješka 36 2 4 8" xfId="13174"/>
    <cellStyle name="Bilješka 36 2 4 8 2" xfId="20657"/>
    <cellStyle name="Bilješka 36 2 4 8 2 2" xfId="40128"/>
    <cellStyle name="Bilješka 36 2 4 8 3" xfId="28801"/>
    <cellStyle name="Bilješka 36 2 4 8 4" xfId="40127"/>
    <cellStyle name="Bilješka 36 2 4 9" xfId="14611"/>
    <cellStyle name="Bilješka 36 2 4 9 2" xfId="21990"/>
    <cellStyle name="Bilješka 36 2 4 9 2 2" xfId="40130"/>
    <cellStyle name="Bilješka 36 2 4 9 3" xfId="30218"/>
    <cellStyle name="Bilješka 36 2 4 9 4" xfId="40129"/>
    <cellStyle name="Bilješka 36 2 4_Hotel Fortuna" xfId="49933"/>
    <cellStyle name="Bilješka 36 2 5" xfId="8235"/>
    <cellStyle name="Bilješka 36 2 5 10" xfId="23014"/>
    <cellStyle name="Bilješka 36 2 5 11" xfId="23966"/>
    <cellStyle name="Bilješka 36 2 5 12" xfId="40131"/>
    <cellStyle name="Bilješka 36 2 5 13" xfId="47028"/>
    <cellStyle name="Bilješka 36 2 5 2" xfId="9413"/>
    <cellStyle name="Bilješka 36 2 5 2 2" xfId="16590"/>
    <cellStyle name="Bilješka 36 2 5 2 2 2" xfId="40133"/>
    <cellStyle name="Bilješka 36 2 5 2 2 2 2" xfId="53494"/>
    <cellStyle name="Bilješka 36 2 5 2 2 3" xfId="55823"/>
    <cellStyle name="Bilješka 36 2 5 2 2 4" xfId="59004"/>
    <cellStyle name="Bilješka 36 2 5 2 2 5" xfId="47392"/>
    <cellStyle name="Bilješka 36 2 5 2 3" xfId="22408"/>
    <cellStyle name="Bilješka 36 2 5 2 4" xfId="24908"/>
    <cellStyle name="Bilješka 36 2 5 2 4 2" xfId="47687"/>
    <cellStyle name="Bilješka 36 2 5 2 5" xfId="40132"/>
    <cellStyle name="Bilješka 36 2 5 2 5 2" xfId="49409"/>
    <cellStyle name="Bilješka 36 2 5 2 6" xfId="54679"/>
    <cellStyle name="Bilješka 36 2 5 2 7" xfId="57869"/>
    <cellStyle name="Bilješka 36 2 5 2 8" xfId="47283"/>
    <cellStyle name="Bilješka 36 2 5 2 9" xfId="60335"/>
    <cellStyle name="Bilješka 36 2 5 2_Hotel Fortuna" xfId="49746"/>
    <cellStyle name="Bilješka 36 2 5 3" xfId="10311"/>
    <cellStyle name="Bilješka 36 2 5 3 2" xfId="16328"/>
    <cellStyle name="Bilješka 36 2 5 3 2 2" xfId="40135"/>
    <cellStyle name="Bilješka 36 2 5 3 2 2 2" xfId="55824"/>
    <cellStyle name="Bilješka 36 2 5 3 2 3" xfId="59005"/>
    <cellStyle name="Bilješka 36 2 5 3 2 4" xfId="53495"/>
    <cellStyle name="Bilješka 36 2 5 3 3" xfId="23662"/>
    <cellStyle name="Bilješka 36 2 5 3 3 2" xfId="52091"/>
    <cellStyle name="Bilješka 36 2 5 3 4" xfId="24646"/>
    <cellStyle name="Bilješka 36 2 5 3 4 2" xfId="54417"/>
    <cellStyle name="Bilješka 36 2 5 3 5" xfId="40134"/>
    <cellStyle name="Bilješka 36 2 5 3 5 2" xfId="57607"/>
    <cellStyle name="Bilješka 36 2 5 3 6" xfId="47778"/>
    <cellStyle name="Bilješka 36 2 5 3 7" xfId="60206"/>
    <cellStyle name="Bilješka 36 2 5 4" xfId="10394"/>
    <cellStyle name="Bilješka 36 2 5 4 2" xfId="17939"/>
    <cellStyle name="Bilješka 36 2 5 4 2 2" xfId="40137"/>
    <cellStyle name="Bilješka 36 2 5 4 2 3" xfId="53493"/>
    <cellStyle name="Bilješka 36 2 5 4 3" xfId="26056"/>
    <cellStyle name="Bilješka 36 2 5 4 3 2" xfId="55822"/>
    <cellStyle name="Bilješka 36 2 5 4 4" xfId="40136"/>
    <cellStyle name="Bilješka 36 2 5 4 4 2" xfId="59003"/>
    <cellStyle name="Bilješka 36 2 5 4 5" xfId="49146"/>
    <cellStyle name="Bilješka 36 2 5 5" xfId="12096"/>
    <cellStyle name="Bilješka 36 2 5 5 2" xfId="19611"/>
    <cellStyle name="Bilješka 36 2 5 5 2 2" xfId="40139"/>
    <cellStyle name="Bilješka 36 2 5 5 3" xfId="27734"/>
    <cellStyle name="Bilješka 36 2 5 5 4" xfId="40138"/>
    <cellStyle name="Bilješka 36 2 5 5 5" xfId="50664"/>
    <cellStyle name="Bilješka 36 2 5 6" xfId="12990"/>
    <cellStyle name="Bilješka 36 2 5 6 2" xfId="20494"/>
    <cellStyle name="Bilješka 36 2 5 6 2 2" xfId="40141"/>
    <cellStyle name="Bilješka 36 2 5 6 3" xfId="28618"/>
    <cellStyle name="Bilješka 36 2 5 6 4" xfId="40140"/>
    <cellStyle name="Bilješka 36 2 5 6 5" xfId="56869"/>
    <cellStyle name="Bilješka 36 2 5 7" xfId="13881"/>
    <cellStyle name="Bilješka 36 2 5 7 2" xfId="21344"/>
    <cellStyle name="Bilješka 36 2 5 7 2 2" xfId="40143"/>
    <cellStyle name="Bilješka 36 2 5 7 3" xfId="29500"/>
    <cellStyle name="Bilješka 36 2 5 7 4" xfId="40142"/>
    <cellStyle name="Bilješka 36 2 5 8" xfId="14245"/>
    <cellStyle name="Bilješka 36 2 5 8 2" xfId="21661"/>
    <cellStyle name="Bilješka 36 2 5 8 2 2" xfId="40145"/>
    <cellStyle name="Bilješka 36 2 5 8 3" xfId="29857"/>
    <cellStyle name="Bilješka 36 2 5 8 4" xfId="40144"/>
    <cellStyle name="Bilješka 36 2 5 9" xfId="15447"/>
    <cellStyle name="Bilješka 36 2 5 9 2" xfId="31045"/>
    <cellStyle name="Bilješka 36 2 5 9 3" xfId="40146"/>
    <cellStyle name="Bilješka 36 2 5_Hotel Fortuna" xfId="49702"/>
    <cellStyle name="Bilješka 36 2 6" xfId="8640"/>
    <cellStyle name="Bilješka 36 2 6 2" xfId="15514"/>
    <cellStyle name="Bilješka 36 2 6 2 2" xfId="40148"/>
    <cellStyle name="Bilješka 36 2 6 2 3" xfId="53475"/>
    <cellStyle name="Bilješka 36 2 6 3" xfId="25225"/>
    <cellStyle name="Bilješka 36 2 6 3 2" xfId="55804"/>
    <cellStyle name="Bilješka 36 2 6 4" xfId="40147"/>
    <cellStyle name="Bilješka 36 2 6 4 2" xfId="58985"/>
    <cellStyle name="Bilješka 36 2 6 5" xfId="47645"/>
    <cellStyle name="Bilješka 36 2 7" xfId="9686"/>
    <cellStyle name="Bilješka 36 2 7 2" xfId="17312"/>
    <cellStyle name="Bilješka 36 2 7 2 2" xfId="40150"/>
    <cellStyle name="Bilješka 36 2 7 3" xfId="25438"/>
    <cellStyle name="Bilješka 36 2 7 4" xfId="40149"/>
    <cellStyle name="Bilješka 36 2 7 5" xfId="48500"/>
    <cellStyle name="Bilješka 36 2 8" xfId="10569"/>
    <cellStyle name="Bilješka 36 2 8 2" xfId="18109"/>
    <cellStyle name="Bilješka 36 2 8 2 2" xfId="40152"/>
    <cellStyle name="Bilješka 36 2 8 3" xfId="26226"/>
    <cellStyle name="Bilješka 36 2 8 4" xfId="40151"/>
    <cellStyle name="Bilješka 36 2 8 5" xfId="50759"/>
    <cellStyle name="Bilješka 36 2 9" xfId="11327"/>
    <cellStyle name="Bilješka 36 2 9 2" xfId="18850"/>
    <cellStyle name="Bilješka 36 2 9 2 2" xfId="40154"/>
    <cellStyle name="Bilješka 36 2 9 3" xfId="26975"/>
    <cellStyle name="Bilješka 36 2 9 4" xfId="40153"/>
    <cellStyle name="Bilješka 36 2 9 5" xfId="56497"/>
    <cellStyle name="Bilješka 36 2_Hotel Fortuna" xfId="49777"/>
    <cellStyle name="Bilješka 36 3" xfId="7537"/>
    <cellStyle name="Bilješka 36 3 10" xfId="13393"/>
    <cellStyle name="Bilješka 36 3 10 2" xfId="20866"/>
    <cellStyle name="Bilješka 36 3 10 2 2" xfId="40157"/>
    <cellStyle name="Bilješka 36 3 10 3" xfId="29018"/>
    <cellStyle name="Bilješka 36 3 10 4" xfId="40156"/>
    <cellStyle name="Bilješka 36 3 11" xfId="10924"/>
    <cellStyle name="Bilješka 36 3 11 2" xfId="26575"/>
    <cellStyle name="Bilješka 36 3 11 3" xfId="40158"/>
    <cellStyle name="Bilješka 36 3 12" xfId="23069"/>
    <cellStyle name="Bilješka 36 3 13" xfId="40155"/>
    <cellStyle name="Bilješka 36 3 14" xfId="59451"/>
    <cellStyle name="Bilješka 36 3 2" xfId="7695"/>
    <cellStyle name="Bilješka 36 3 2 10" xfId="15159"/>
    <cellStyle name="Bilješka 36 3 2 10 2" xfId="30761"/>
    <cellStyle name="Bilješka 36 3 2 10 3" xfId="40160"/>
    <cellStyle name="Bilješka 36 3 2 11" xfId="22810"/>
    <cellStyle name="Bilješka 36 3 2 12" xfId="40159"/>
    <cellStyle name="Bilješka 36 3 2 13" xfId="46783"/>
    <cellStyle name="Bilješka 36 3 2 14" xfId="59557"/>
    <cellStyle name="Bilješka 36 3 2 2" xfId="8025"/>
    <cellStyle name="Bilješka 36 3 2 2 10" xfId="22942"/>
    <cellStyle name="Bilješka 36 3 2 2 11" xfId="22869"/>
    <cellStyle name="Bilješka 36 3 2 2 12" xfId="40161"/>
    <cellStyle name="Bilješka 36 3 2 2 13" xfId="46595"/>
    <cellStyle name="Bilješka 36 3 2 2 14" xfId="59790"/>
    <cellStyle name="Bilješka 36 3 2 2 2" xfId="9203"/>
    <cellStyle name="Bilješka 36 3 2 2 2 2" xfId="15881"/>
    <cellStyle name="Bilješka 36 3 2 2 2 2 2" xfId="40163"/>
    <cellStyle name="Bilješka 36 3 2 2 2 2 2 2" xfId="55828"/>
    <cellStyle name="Bilješka 36 3 2 2 2 2 3" xfId="59009"/>
    <cellStyle name="Bilješka 36 3 2 2 2 2 4" xfId="53499"/>
    <cellStyle name="Bilješka 36 3 2 2 2 3" xfId="23738"/>
    <cellStyle name="Bilješka 36 3 2 2 2 3 2" xfId="51644"/>
    <cellStyle name="Bilješka 36 3 2 2 2 4" xfId="24199"/>
    <cellStyle name="Bilješka 36 3 2 2 2 4 2" xfId="53970"/>
    <cellStyle name="Bilješka 36 3 2 2 2 5" xfId="40162"/>
    <cellStyle name="Bilješka 36 3 2 2 2 5 2" xfId="57160"/>
    <cellStyle name="Bilješka 36 3 2 2 2 6" xfId="60050"/>
    <cellStyle name="Bilješka 36 3 2 2 3" xfId="9815"/>
    <cellStyle name="Bilješka 36 3 2 2 3 2" xfId="17429"/>
    <cellStyle name="Bilješka 36 3 2 2 3 2 2" xfId="40165"/>
    <cellStyle name="Bilješka 36 3 2 2 3 2 3" xfId="53498"/>
    <cellStyle name="Bilješka 36 3 2 2 3 3" xfId="25554"/>
    <cellStyle name="Bilješka 36 3 2 2 3 3 2" xfId="55827"/>
    <cellStyle name="Bilješka 36 3 2 2 3 4" xfId="40164"/>
    <cellStyle name="Bilješka 36 3 2 2 3 4 2" xfId="59008"/>
    <cellStyle name="Bilješka 36 3 2 2 4" xfId="10433"/>
    <cellStyle name="Bilješka 36 3 2 2 4 2" xfId="17977"/>
    <cellStyle name="Bilješka 36 3 2 2 4 2 2" xfId="40167"/>
    <cellStyle name="Bilješka 36 3 2 2 4 3" xfId="26093"/>
    <cellStyle name="Bilješka 36 3 2 2 4 4" xfId="40166"/>
    <cellStyle name="Bilješka 36 3 2 2 4 5" xfId="48400"/>
    <cellStyle name="Bilješka 36 3 2 2 5" xfId="11886"/>
    <cellStyle name="Bilješka 36 3 2 2 5 2" xfId="19401"/>
    <cellStyle name="Bilješka 36 3 2 2 5 2 2" xfId="40169"/>
    <cellStyle name="Bilješka 36 3 2 2 5 3" xfId="27526"/>
    <cellStyle name="Bilješka 36 3 2 2 5 4" xfId="40168"/>
    <cellStyle name="Bilješka 36 3 2 2 5 5" xfId="48697"/>
    <cellStyle name="Bilješka 36 3 2 2 6" xfId="12780"/>
    <cellStyle name="Bilješka 36 3 2 2 6 2" xfId="20284"/>
    <cellStyle name="Bilješka 36 3 2 2 6 2 2" xfId="40171"/>
    <cellStyle name="Bilješka 36 3 2 2 6 3" xfId="28410"/>
    <cellStyle name="Bilješka 36 3 2 2 6 4" xfId="40170"/>
    <cellStyle name="Bilješka 36 3 2 2 6 5" xfId="51231"/>
    <cellStyle name="Bilješka 36 3 2 2 7" xfId="13387"/>
    <cellStyle name="Bilješka 36 3 2 2 7 2" xfId="20860"/>
    <cellStyle name="Bilješka 36 3 2 2 7 2 2" xfId="40173"/>
    <cellStyle name="Bilješka 36 3 2 2 7 3" xfId="29012"/>
    <cellStyle name="Bilješka 36 3 2 2 7 4" xfId="40172"/>
    <cellStyle name="Bilješka 36 3 2 2 7 5" xfId="56659"/>
    <cellStyle name="Bilješka 36 3 2 2 8" xfId="14367"/>
    <cellStyle name="Bilješka 36 3 2 2 8 2" xfId="21773"/>
    <cellStyle name="Bilješka 36 3 2 2 8 2 2" xfId="40175"/>
    <cellStyle name="Bilješka 36 3 2 2 8 3" xfId="29978"/>
    <cellStyle name="Bilješka 36 3 2 2 8 4" xfId="40174"/>
    <cellStyle name="Bilješka 36 3 2 2 9" xfId="15156"/>
    <cellStyle name="Bilješka 36 3 2 2 9 2" xfId="30758"/>
    <cellStyle name="Bilješka 36 3 2 2 9 3" xfId="40176"/>
    <cellStyle name="Bilješka 36 3 2 2_Hotel Fortuna" xfId="50432"/>
    <cellStyle name="Bilješka 36 3 2 3" xfId="8872"/>
    <cellStyle name="Bilješka 36 3 2 3 2" xfId="16073"/>
    <cellStyle name="Bilješka 36 3 2 3 2 2" xfId="40178"/>
    <cellStyle name="Bilješka 36 3 2 3 2 2 2" xfId="55829"/>
    <cellStyle name="Bilješka 36 3 2 3 2 3" xfId="59010"/>
    <cellStyle name="Bilješka 36 3 2 3 2 4" xfId="53500"/>
    <cellStyle name="Bilješka 36 3 2 3 3" xfId="16855"/>
    <cellStyle name="Bilješka 36 3 2 3 3 2" xfId="40179"/>
    <cellStyle name="Bilješka 36 3 2 3 3 3" xfId="51836"/>
    <cellStyle name="Bilješka 36 3 2 3 4" xfId="24391"/>
    <cellStyle name="Bilješka 36 3 2 3 4 2" xfId="54162"/>
    <cellStyle name="Bilješka 36 3 2 3 5" xfId="40177"/>
    <cellStyle name="Bilješka 36 3 2 3 5 2" xfId="57352"/>
    <cellStyle name="Bilješka 36 3 2 3 6" xfId="48097"/>
    <cellStyle name="Bilješka 36 3 2 4" xfId="10218"/>
    <cellStyle name="Bilješka 36 3 2 4 2" xfId="17791"/>
    <cellStyle name="Bilješka 36 3 2 4 2 2" xfId="40181"/>
    <cellStyle name="Bilješka 36 3 2 4 2 3" xfId="53497"/>
    <cellStyle name="Bilješka 36 3 2 4 3" xfId="25910"/>
    <cellStyle name="Bilješka 36 3 2 4 3 2" xfId="55826"/>
    <cellStyle name="Bilješka 36 3 2 4 4" xfId="40180"/>
    <cellStyle name="Bilješka 36 3 2 4 4 2" xfId="59007"/>
    <cellStyle name="Bilješka 36 3 2 4 5" xfId="48889"/>
    <cellStyle name="Bilješka 36 3 2 5" xfId="10921"/>
    <cellStyle name="Bilješka 36 3 2 5 2" xfId="18453"/>
    <cellStyle name="Bilješka 36 3 2 5 2 2" xfId="40183"/>
    <cellStyle name="Bilješka 36 3 2 5 3" xfId="26572"/>
    <cellStyle name="Bilješka 36 3 2 5 4" xfId="40182"/>
    <cellStyle name="Bilješka 36 3 2 5 5" xfId="51041"/>
    <cellStyle name="Bilješka 36 3 2 6" xfId="11556"/>
    <cellStyle name="Bilješka 36 3 2 6 2" xfId="19071"/>
    <cellStyle name="Bilješka 36 3 2 6 2 2" xfId="40185"/>
    <cellStyle name="Bilješka 36 3 2 6 3" xfId="27201"/>
    <cellStyle name="Bilješka 36 3 2 6 4" xfId="40184"/>
    <cellStyle name="Bilješka 36 3 2 6 5" xfId="56360"/>
    <cellStyle name="Bilješka 36 3 2 7" xfId="12449"/>
    <cellStyle name="Bilješka 36 3 2 7 2" xfId="19954"/>
    <cellStyle name="Bilješka 36 3 2 7 2 2" xfId="40187"/>
    <cellStyle name="Bilješka 36 3 2 7 3" xfId="28084"/>
    <cellStyle name="Bilješka 36 3 2 7 4" xfId="40186"/>
    <cellStyle name="Bilješka 36 3 2 8" xfId="13790"/>
    <cellStyle name="Bilješka 36 3 2 8 2" xfId="21254"/>
    <cellStyle name="Bilješka 36 3 2 8 2 2" xfId="40189"/>
    <cellStyle name="Bilješka 36 3 2 8 3" xfId="29410"/>
    <cellStyle name="Bilješka 36 3 2 8 4" xfId="40188"/>
    <cellStyle name="Bilješka 36 3 2 9" xfId="14304"/>
    <cellStyle name="Bilješka 36 3 2 9 2" xfId="21716"/>
    <cellStyle name="Bilješka 36 3 2 9 2 2" xfId="40191"/>
    <cellStyle name="Bilješka 36 3 2 9 3" xfId="29916"/>
    <cellStyle name="Bilješka 36 3 2 9 4" xfId="40190"/>
    <cellStyle name="Bilješka 36 3 2_Hotel Fortuna" xfId="49591"/>
    <cellStyle name="Bilješka 36 3 3" xfId="7902"/>
    <cellStyle name="Bilješka 36 3 3 10" xfId="12240"/>
    <cellStyle name="Bilješka 36 3 3 10 2" xfId="27877"/>
    <cellStyle name="Bilješka 36 3 3 10 3" xfId="40193"/>
    <cellStyle name="Bilješka 36 3 3 11" xfId="22853"/>
    <cellStyle name="Bilješka 36 3 3 12" xfId="40192"/>
    <cellStyle name="Bilješka 36 3 3 13" xfId="46673"/>
    <cellStyle name="Bilješka 36 3 3 14" xfId="59700"/>
    <cellStyle name="Bilješka 36 3 3 2" xfId="7944"/>
    <cellStyle name="Bilješka 36 3 3 2 10" xfId="23251"/>
    <cellStyle name="Bilješka 36 3 3 2 11" xfId="22933"/>
    <cellStyle name="Bilješka 36 3 3 2 12" xfId="40194"/>
    <cellStyle name="Bilješka 36 3 3 2 13" xfId="46535"/>
    <cellStyle name="Bilješka 36 3 3 2 14" xfId="59733"/>
    <cellStyle name="Bilješka 36 3 3 2 2" xfId="9122"/>
    <cellStyle name="Bilješka 36 3 3 2 2 2" xfId="15815"/>
    <cellStyle name="Bilješka 36 3 3 2 2 2 2" xfId="40196"/>
    <cellStyle name="Bilješka 36 3 3 2 2 2 2 2" xfId="55832"/>
    <cellStyle name="Bilješka 36 3 3 2 2 2 3" xfId="59013"/>
    <cellStyle name="Bilješka 36 3 3 2 2 2 4" xfId="53503"/>
    <cellStyle name="Bilješka 36 3 3 2 2 3" xfId="23152"/>
    <cellStyle name="Bilješka 36 3 3 2 2 3 2" xfId="51578"/>
    <cellStyle name="Bilješka 36 3 3 2 2 4" xfId="24133"/>
    <cellStyle name="Bilješka 36 3 3 2 2 4 2" xfId="53904"/>
    <cellStyle name="Bilješka 36 3 3 2 2 5" xfId="40195"/>
    <cellStyle name="Bilješka 36 3 3 2 2 5 2" xfId="57094"/>
    <cellStyle name="Bilješka 36 3 3 2 2 6" xfId="59999"/>
    <cellStyle name="Bilješka 36 3 3 2 3" xfId="9886"/>
    <cellStyle name="Bilješka 36 3 3 2 3 2" xfId="17493"/>
    <cellStyle name="Bilješka 36 3 3 2 3 2 2" xfId="40198"/>
    <cellStyle name="Bilješka 36 3 3 2 3 2 3" xfId="53502"/>
    <cellStyle name="Bilješka 36 3 3 2 3 3" xfId="25617"/>
    <cellStyle name="Bilješka 36 3 3 2 3 3 2" xfId="55831"/>
    <cellStyle name="Bilješka 36 3 3 2 3 4" xfId="40197"/>
    <cellStyle name="Bilješka 36 3 3 2 3 4 2" xfId="59012"/>
    <cellStyle name="Bilješka 36 3 3 2 4" xfId="8457"/>
    <cellStyle name="Bilješka 36 3 3 2 4 2" xfId="17049"/>
    <cellStyle name="Bilješka 36 3 3 2 4 2 2" xfId="40200"/>
    <cellStyle name="Bilješka 36 3 3 2 4 3" xfId="25046"/>
    <cellStyle name="Bilješka 36 3 3 2 4 4" xfId="40199"/>
    <cellStyle name="Bilješka 36 3 3 2 4 5" xfId="48055"/>
    <cellStyle name="Bilješka 36 3 3 2 5" xfId="11805"/>
    <cellStyle name="Bilješka 36 3 3 2 5 2" xfId="19320"/>
    <cellStyle name="Bilješka 36 3 3 2 5 2 2" xfId="40202"/>
    <cellStyle name="Bilješka 36 3 3 2 5 3" xfId="27446"/>
    <cellStyle name="Bilješka 36 3 3 2 5 4" xfId="40201"/>
    <cellStyle name="Bilješka 36 3 3 2 5 5" xfId="48630"/>
    <cellStyle name="Bilješka 36 3 3 2 6" xfId="12699"/>
    <cellStyle name="Bilješka 36 3 3 2 6 2" xfId="20203"/>
    <cellStyle name="Bilješka 36 3 3 2 6 2 2" xfId="40204"/>
    <cellStyle name="Bilješka 36 3 3 2 6 3" xfId="28330"/>
    <cellStyle name="Bilješka 36 3 3 2 6 4" xfId="40203"/>
    <cellStyle name="Bilješka 36 3 3 2 6 5" xfId="50807"/>
    <cellStyle name="Bilješka 36 3 3 2 7" xfId="13458"/>
    <cellStyle name="Bilješka 36 3 3 2 7 2" xfId="20929"/>
    <cellStyle name="Bilješka 36 3 3 2 7 2 2" xfId="40206"/>
    <cellStyle name="Bilješka 36 3 3 2 7 3" xfId="29082"/>
    <cellStyle name="Bilješka 36 3 3 2 7 4" xfId="40205"/>
    <cellStyle name="Bilješka 36 3 3 2 7 5" xfId="56578"/>
    <cellStyle name="Bilješka 36 3 3 2 8" xfId="14181"/>
    <cellStyle name="Bilješka 36 3 3 2 8 2" xfId="21603"/>
    <cellStyle name="Bilješka 36 3 3 2 8 2 2" xfId="40208"/>
    <cellStyle name="Bilješka 36 3 3 2 8 3" xfId="29795"/>
    <cellStyle name="Bilješka 36 3 3 2 8 4" xfId="40207"/>
    <cellStyle name="Bilješka 36 3 3 2 9" xfId="14096"/>
    <cellStyle name="Bilješka 36 3 3 2 9 2" xfId="29712"/>
    <cellStyle name="Bilješka 36 3 3 2 9 3" xfId="40209"/>
    <cellStyle name="Bilješka 36 3 3 2_Hotel Fortuna" xfId="49708"/>
    <cellStyle name="Bilješka 36 3 3 3" xfId="9080"/>
    <cellStyle name="Bilješka 36 3 3 3 2" xfId="15960"/>
    <cellStyle name="Bilješka 36 3 3 3 2 2" xfId="40211"/>
    <cellStyle name="Bilješka 36 3 3 3 2 2 2" xfId="55833"/>
    <cellStyle name="Bilješka 36 3 3 3 2 3" xfId="59014"/>
    <cellStyle name="Bilješka 36 3 3 3 2 4" xfId="53504"/>
    <cellStyle name="Bilješka 36 3 3 3 3" xfId="16757"/>
    <cellStyle name="Bilješka 36 3 3 3 3 2" xfId="40212"/>
    <cellStyle name="Bilješka 36 3 3 3 3 3" xfId="51723"/>
    <cellStyle name="Bilješka 36 3 3 3 4" xfId="24278"/>
    <cellStyle name="Bilješka 36 3 3 3 4 2" xfId="54049"/>
    <cellStyle name="Bilješka 36 3 3 3 5" xfId="40210"/>
    <cellStyle name="Bilješka 36 3 3 3 5 2" xfId="57239"/>
    <cellStyle name="Bilješka 36 3 3 3 6" xfId="47671"/>
    <cellStyle name="Bilješka 36 3 3 4" xfId="10064"/>
    <cellStyle name="Bilješka 36 3 3 4 2" xfId="17647"/>
    <cellStyle name="Bilješka 36 3 3 4 2 2" xfId="40214"/>
    <cellStyle name="Bilješka 36 3 3 4 2 3" xfId="53501"/>
    <cellStyle name="Bilješka 36 3 3 4 3" xfId="25769"/>
    <cellStyle name="Bilješka 36 3 3 4 3 2" xfId="55830"/>
    <cellStyle name="Bilješka 36 3 3 4 4" xfId="40213"/>
    <cellStyle name="Bilješka 36 3 3 4 4 2" xfId="59011"/>
    <cellStyle name="Bilješka 36 3 3 4 5" xfId="48776"/>
    <cellStyle name="Bilješka 36 3 3 5" xfId="11292"/>
    <cellStyle name="Bilješka 36 3 3 5 2" xfId="18816"/>
    <cellStyle name="Bilješka 36 3 3 5 2 2" xfId="40216"/>
    <cellStyle name="Bilješka 36 3 3 5 3" xfId="26940"/>
    <cellStyle name="Bilješka 36 3 3 5 4" xfId="40215"/>
    <cellStyle name="Bilješka 36 3 3 5 5" xfId="51425"/>
    <cellStyle name="Bilješka 36 3 3 6" xfId="11763"/>
    <cellStyle name="Bilješka 36 3 3 6 2" xfId="19278"/>
    <cellStyle name="Bilješka 36 3 3 6 2 2" xfId="40218"/>
    <cellStyle name="Bilješka 36 3 3 6 3" xfId="27405"/>
    <cellStyle name="Bilješka 36 3 3 6 4" xfId="40217"/>
    <cellStyle name="Bilješka 36 3 3 6 5" xfId="56538"/>
    <cellStyle name="Bilješka 36 3 3 7" xfId="12657"/>
    <cellStyle name="Bilješka 36 3 3 7 2" xfId="20161"/>
    <cellStyle name="Bilješka 36 3 3 7 2 2" xfId="40220"/>
    <cellStyle name="Bilješka 36 3 3 7 3" xfId="28289"/>
    <cellStyle name="Bilješka 36 3 3 7 4" xfId="40219"/>
    <cellStyle name="Bilješka 36 3 3 8" xfId="13636"/>
    <cellStyle name="Bilješka 36 3 3 8 2" xfId="21105"/>
    <cellStyle name="Bilješka 36 3 3 8 2 2" xfId="40222"/>
    <cellStyle name="Bilješka 36 3 3 8 3" xfId="29259"/>
    <cellStyle name="Bilješka 36 3 3 8 4" xfId="40221"/>
    <cellStyle name="Bilješka 36 3 3 9" xfId="13963"/>
    <cellStyle name="Bilješka 36 3 3 9 2" xfId="21423"/>
    <cellStyle name="Bilješka 36 3 3 9 2 2" xfId="40224"/>
    <cellStyle name="Bilješka 36 3 3 9 3" xfId="29581"/>
    <cellStyle name="Bilješka 36 3 3 9 4" xfId="40223"/>
    <cellStyle name="Bilješka 36 3 3_Hotel Fortuna" xfId="49754"/>
    <cellStyle name="Bilješka 36 3 4" xfId="8708"/>
    <cellStyle name="Bilješka 36 3 4 2" xfId="15724"/>
    <cellStyle name="Bilješka 36 3 4 2 2" xfId="40226"/>
    <cellStyle name="Bilješka 36 3 4 2 2 2" xfId="55834"/>
    <cellStyle name="Bilješka 36 3 4 2 3" xfId="59015"/>
    <cellStyle name="Bilješka 36 3 4 2 4" xfId="53505"/>
    <cellStyle name="Bilješka 36 3 4 3" xfId="23025"/>
    <cellStyle name="Bilješka 36 3 4 3 2" xfId="51487"/>
    <cellStyle name="Bilješka 36 3 4 4" xfId="24042"/>
    <cellStyle name="Bilješka 36 3 4 4 2" xfId="50906"/>
    <cellStyle name="Bilješka 36 3 4 5" xfId="40225"/>
    <cellStyle name="Bilješka 36 3 4 5 2" xfId="57003"/>
    <cellStyle name="Bilješka 36 3 4 6" xfId="47796"/>
    <cellStyle name="Bilješka 36 3 4 7" xfId="59965"/>
    <cellStyle name="Bilješka 36 3 5" xfId="10391"/>
    <cellStyle name="Bilješka 36 3 5 2" xfId="17936"/>
    <cellStyle name="Bilješka 36 3 5 2 2" xfId="40228"/>
    <cellStyle name="Bilješka 36 3 5 2 3" xfId="53496"/>
    <cellStyle name="Bilješka 36 3 5 3" xfId="26053"/>
    <cellStyle name="Bilješka 36 3 5 3 2" xfId="55825"/>
    <cellStyle name="Bilješka 36 3 5 4" xfId="40227"/>
    <cellStyle name="Bilješka 36 3 5 4 2" xfId="59006"/>
    <cellStyle name="Bilješka 36 3 5 5" xfId="48538"/>
    <cellStyle name="Bilješka 36 3 6" xfId="10722"/>
    <cellStyle name="Bilješka 36 3 6 2" xfId="18260"/>
    <cellStyle name="Bilješka 36 3 6 2 2" xfId="40230"/>
    <cellStyle name="Bilješka 36 3 6 3" xfId="26376"/>
    <cellStyle name="Bilješka 36 3 6 4" xfId="40229"/>
    <cellStyle name="Bilješka 36 3 6 5" xfId="50852"/>
    <cellStyle name="Bilješka 36 3 7" xfId="11392"/>
    <cellStyle name="Bilješka 36 3 7 2" xfId="18907"/>
    <cellStyle name="Bilješka 36 3 7 2 2" xfId="40232"/>
    <cellStyle name="Bilješka 36 3 7 3" xfId="27039"/>
    <cellStyle name="Bilješka 36 3 7 4" xfId="40231"/>
    <cellStyle name="Bilješka 36 3 7 5" xfId="56490"/>
    <cellStyle name="Bilješka 36 3 8" xfId="12284"/>
    <cellStyle name="Bilješka 36 3 8 2" xfId="19789"/>
    <cellStyle name="Bilješka 36 3 8 2 2" xfId="40234"/>
    <cellStyle name="Bilješka 36 3 8 3" xfId="27921"/>
    <cellStyle name="Bilješka 36 3 8 4" xfId="40233"/>
    <cellStyle name="Bilješka 36 3 9" xfId="13960"/>
    <cellStyle name="Bilješka 36 3 9 2" xfId="21420"/>
    <cellStyle name="Bilješka 36 3 9 2 2" xfId="40236"/>
    <cellStyle name="Bilješka 36 3 9 3" xfId="29578"/>
    <cellStyle name="Bilješka 36 3 9 4" xfId="40235"/>
    <cellStyle name="Bilješka 36 3_Hotel Fortuna" xfId="49901"/>
    <cellStyle name="Bilješka 36 4" xfId="7597"/>
    <cellStyle name="Bilješka 36 4 10" xfId="14765"/>
    <cellStyle name="Bilješka 36 4 10 2" xfId="22120"/>
    <cellStyle name="Bilješka 36 4 10 2 2" xfId="40239"/>
    <cellStyle name="Bilješka 36 4 10 3" xfId="30371"/>
    <cellStyle name="Bilješka 36 4 10 4" xfId="40238"/>
    <cellStyle name="Bilješka 36 4 11" xfId="15224"/>
    <cellStyle name="Bilješka 36 4 11 2" xfId="30825"/>
    <cellStyle name="Bilješka 36 4 11 3" xfId="40240"/>
    <cellStyle name="Bilješka 36 4 12" xfId="23487"/>
    <cellStyle name="Bilješka 36 4 13" xfId="40237"/>
    <cellStyle name="Bilješka 36 4 14" xfId="46498"/>
    <cellStyle name="Bilješka 36 4 15" xfId="59489"/>
    <cellStyle name="Bilješka 36 4 2" xfId="7746"/>
    <cellStyle name="Bilješka 36 4 2 10" xfId="14151"/>
    <cellStyle name="Bilješka 36 4 2 10 2" xfId="21575"/>
    <cellStyle name="Bilješka 36 4 2 10 2 2" xfId="40243"/>
    <cellStyle name="Bilješka 36 4 2 10 3" xfId="29766"/>
    <cellStyle name="Bilješka 36 4 2 10 4" xfId="40242"/>
    <cellStyle name="Bilješka 36 4 2 11" xfId="15000"/>
    <cellStyle name="Bilješka 36 4 2 11 2" xfId="30604"/>
    <cellStyle name="Bilješka 36 4 2 11 3" xfId="40244"/>
    <cellStyle name="Bilješka 36 4 2 12" xfId="22624"/>
    <cellStyle name="Bilješka 36 4 2 13" xfId="40241"/>
    <cellStyle name="Bilješka 36 4 2 14" xfId="46832"/>
    <cellStyle name="Bilješka 36 4 2 15" xfId="59598"/>
    <cellStyle name="Bilješka 36 4 2 2" xfId="7987"/>
    <cellStyle name="Bilješka 36 4 2 2 10" xfId="15178"/>
    <cellStyle name="Bilješka 36 4 2 2 10 2" xfId="30780"/>
    <cellStyle name="Bilješka 36 4 2 2 10 3" xfId="40246"/>
    <cellStyle name="Bilješka 36 4 2 2 11" xfId="23233"/>
    <cellStyle name="Bilješka 36 4 2 2 12" xfId="40245"/>
    <cellStyle name="Bilješka 36 4 2 2 13" xfId="47077"/>
    <cellStyle name="Bilješka 36 4 2 2 14" xfId="59762"/>
    <cellStyle name="Bilješka 36 4 2 2 2" xfId="8303"/>
    <cellStyle name="Bilješka 36 4 2 2 2 10" xfId="23368"/>
    <cellStyle name="Bilješka 36 4 2 2 2 11" xfId="22179"/>
    <cellStyle name="Bilješka 36 4 2 2 2 12" xfId="40247"/>
    <cellStyle name="Bilješka 36 4 2 2 2 13" xfId="47168"/>
    <cellStyle name="Bilješka 36 4 2 2 2 14" xfId="59922"/>
    <cellStyle name="Bilješka 36 4 2 2 2 2" xfId="9481"/>
    <cellStyle name="Bilješka 36 4 2 2 2 2 2" xfId="16476"/>
    <cellStyle name="Bilješka 36 4 2 2 2 2 2 2" xfId="40249"/>
    <cellStyle name="Bilješka 36 4 2 2 2 2 2 2 2" xfId="55839"/>
    <cellStyle name="Bilješka 36 4 2 2 2 2 2 3" xfId="59020"/>
    <cellStyle name="Bilješka 36 4 2 2 2 2 2 4" xfId="53510"/>
    <cellStyle name="Bilješka 36 4 2 2 2 2 3" xfId="23348"/>
    <cellStyle name="Bilješka 36 4 2 2 2 2 3 2" xfId="52239"/>
    <cellStyle name="Bilješka 36 4 2 2 2 2 4" xfId="24794"/>
    <cellStyle name="Bilješka 36 4 2 2 2 2 4 2" xfId="54565"/>
    <cellStyle name="Bilješka 36 4 2 2 2 2 5" xfId="40248"/>
    <cellStyle name="Bilješka 36 4 2 2 2 2 5 2" xfId="57755"/>
    <cellStyle name="Bilješka 36 4 2 2 2 2 6" xfId="60246"/>
    <cellStyle name="Bilješka 36 4 2 2 2 3" xfId="9740"/>
    <cellStyle name="Bilješka 36 4 2 2 2 3 2" xfId="17360"/>
    <cellStyle name="Bilješka 36 4 2 2 2 3 2 2" xfId="40251"/>
    <cellStyle name="Bilješka 36 4 2 2 2 3 2 3" xfId="53509"/>
    <cellStyle name="Bilješka 36 4 2 2 2 3 3" xfId="25486"/>
    <cellStyle name="Bilješka 36 4 2 2 2 3 3 2" xfId="55838"/>
    <cellStyle name="Bilješka 36 4 2 2 2 3 4" xfId="40250"/>
    <cellStyle name="Bilješka 36 4 2 2 2 3 4 2" xfId="59019"/>
    <cellStyle name="Bilješka 36 4 2 2 2 4" xfId="10818"/>
    <cellStyle name="Bilješka 36 4 2 2 2 4 2" xfId="18353"/>
    <cellStyle name="Bilješka 36 4 2 2 2 4 2 2" xfId="40253"/>
    <cellStyle name="Bilješka 36 4 2 2 2 4 3" xfId="26471"/>
    <cellStyle name="Bilješka 36 4 2 2 2 4 4" xfId="40252"/>
    <cellStyle name="Bilješka 36 4 2 2 2 4 5" xfId="47910"/>
    <cellStyle name="Bilješka 36 4 2 2 2 5" xfId="12164"/>
    <cellStyle name="Bilješka 36 4 2 2 2 5 2" xfId="19679"/>
    <cellStyle name="Bilješka 36 4 2 2 2 5 2 2" xfId="40255"/>
    <cellStyle name="Bilješka 36 4 2 2 2 5 3" xfId="27802"/>
    <cellStyle name="Bilješka 36 4 2 2 2 5 4" xfId="40254"/>
    <cellStyle name="Bilješka 36 4 2 2 2 5 5" xfId="49294"/>
    <cellStyle name="Bilješka 36 4 2 2 2 6" xfId="13058"/>
    <cellStyle name="Bilješka 36 4 2 2 2 6 2" xfId="20562"/>
    <cellStyle name="Bilješka 36 4 2 2 2 6 2 2" xfId="40257"/>
    <cellStyle name="Bilješka 36 4 2 2 2 6 3" xfId="28686"/>
    <cellStyle name="Bilješka 36 4 2 2 2 6 4" xfId="40256"/>
    <cellStyle name="Bilješka 36 4 2 2 2 6 5" xfId="51372"/>
    <cellStyle name="Bilješka 36 4 2 2 2 7" xfId="13313"/>
    <cellStyle name="Bilješka 36 4 2 2 2 7 2" xfId="20789"/>
    <cellStyle name="Bilješka 36 4 2 2 2 7 2 2" xfId="40259"/>
    <cellStyle name="Bilješka 36 4 2 2 2 7 3" xfId="28939"/>
    <cellStyle name="Bilješka 36 4 2 2 2 7 4" xfId="40258"/>
    <cellStyle name="Bilješka 36 4 2 2 2 7 5" xfId="56937"/>
    <cellStyle name="Bilješka 36 4 2 2 2 8" xfId="14225"/>
    <cellStyle name="Bilješka 36 4 2 2 2 8 2" xfId="21643"/>
    <cellStyle name="Bilješka 36 4 2 2 2 8 2 2" xfId="40261"/>
    <cellStyle name="Bilješka 36 4 2 2 2 8 3" xfId="29838"/>
    <cellStyle name="Bilješka 36 4 2 2 2 8 4" xfId="40260"/>
    <cellStyle name="Bilješka 36 4 2 2 2 9" xfId="15354"/>
    <cellStyle name="Bilješka 36 4 2 2 2 9 2" xfId="30954"/>
    <cellStyle name="Bilješka 36 4 2 2 2 9 3" xfId="40262"/>
    <cellStyle name="Bilješka 36 4 2 2 2_Hotel Fortuna" xfId="50399"/>
    <cellStyle name="Bilješka 36 4 2 2 3" xfId="9165"/>
    <cellStyle name="Bilješka 36 4 2 2 3 2" xfId="16379"/>
    <cellStyle name="Bilješka 36 4 2 2 3 2 2" xfId="40264"/>
    <cellStyle name="Bilješka 36 4 2 2 3 2 2 2" xfId="55840"/>
    <cellStyle name="Bilješka 36 4 2 2 3 2 3" xfId="59021"/>
    <cellStyle name="Bilješka 36 4 2 2 3 2 4" xfId="53511"/>
    <cellStyle name="Bilješka 36 4 2 2 3 3" xfId="17013"/>
    <cellStyle name="Bilješka 36 4 2 2 3 3 2" xfId="40265"/>
    <cellStyle name="Bilješka 36 4 2 2 3 3 3" xfId="52142"/>
    <cellStyle name="Bilješka 36 4 2 2 3 4" xfId="24697"/>
    <cellStyle name="Bilješka 36 4 2 2 3 4 2" xfId="54468"/>
    <cellStyle name="Bilješka 36 4 2 2 3 5" xfId="40263"/>
    <cellStyle name="Bilješka 36 4 2 2 3 5 2" xfId="57658"/>
    <cellStyle name="Bilješka 36 4 2 2 3 6" xfId="47891"/>
    <cellStyle name="Bilješka 36 4 2 2 4" xfId="9594"/>
    <cellStyle name="Bilješka 36 4 2 2 4 2" xfId="17229"/>
    <cellStyle name="Bilješka 36 4 2 2 4 2 2" xfId="40267"/>
    <cellStyle name="Bilješka 36 4 2 2 4 2 3" xfId="53508"/>
    <cellStyle name="Bilješka 36 4 2 2 4 3" xfId="25356"/>
    <cellStyle name="Bilješka 36 4 2 2 4 3 2" xfId="55837"/>
    <cellStyle name="Bilješka 36 4 2 2 4 4" xfId="40266"/>
    <cellStyle name="Bilješka 36 4 2 2 4 4 2" xfId="59018"/>
    <cellStyle name="Bilješka 36 4 2 2 4 5" xfId="49197"/>
    <cellStyle name="Bilješka 36 4 2 2 5" xfId="11067"/>
    <cellStyle name="Bilješka 36 4 2 2 5 2" xfId="18595"/>
    <cellStyle name="Bilješka 36 4 2 2 5 2 2" xfId="40269"/>
    <cellStyle name="Bilješka 36 4 2 2 5 3" xfId="26716"/>
    <cellStyle name="Bilješka 36 4 2 2 5 4" xfId="40268"/>
    <cellStyle name="Bilješka 36 4 2 2 5 5" xfId="51259"/>
    <cellStyle name="Bilješka 36 4 2 2 6" xfId="11848"/>
    <cellStyle name="Bilješka 36 4 2 2 6 2" xfId="19363"/>
    <cellStyle name="Bilješka 36 4 2 2 6 2 2" xfId="40271"/>
    <cellStyle name="Bilješka 36 4 2 2 6 3" xfId="27489"/>
    <cellStyle name="Bilješka 36 4 2 2 6 4" xfId="40270"/>
    <cellStyle name="Bilješka 36 4 2 2 6 5" xfId="56621"/>
    <cellStyle name="Bilješka 36 4 2 2 7" xfId="12742"/>
    <cellStyle name="Bilješka 36 4 2 2 7 2" xfId="20246"/>
    <cellStyle name="Bilješka 36 4 2 2 7 2 2" xfId="40273"/>
    <cellStyle name="Bilješka 36 4 2 2 7 3" xfId="28373"/>
    <cellStyle name="Bilješka 36 4 2 2 7 4" xfId="40272"/>
    <cellStyle name="Bilješka 36 4 2 2 8" xfId="13168"/>
    <cellStyle name="Bilješka 36 4 2 2 8 2" xfId="20651"/>
    <cellStyle name="Bilješka 36 4 2 2 8 2 2" xfId="40275"/>
    <cellStyle name="Bilješka 36 4 2 2 8 3" xfId="28795"/>
    <cellStyle name="Bilješka 36 4 2 2 8 4" xfId="40274"/>
    <cellStyle name="Bilješka 36 4 2 2 9" xfId="13989"/>
    <cellStyle name="Bilješka 36 4 2 2 9 2" xfId="21448"/>
    <cellStyle name="Bilješka 36 4 2 2 9 2 2" xfId="40277"/>
    <cellStyle name="Bilješka 36 4 2 2 9 3" xfId="29606"/>
    <cellStyle name="Bilješka 36 4 2 2 9 4" xfId="40276"/>
    <cellStyle name="Bilješka 36 4 2 2_Hotel Fortuna" xfId="49998"/>
    <cellStyle name="Bilješka 36 4 2 3" xfId="8094"/>
    <cellStyle name="Bilješka 36 4 2 3 10" xfId="23416"/>
    <cellStyle name="Bilješka 36 4 2 3 11" xfId="22864"/>
    <cellStyle name="Bilješka 36 4 2 3 12" xfId="40278"/>
    <cellStyle name="Bilješka 36 4 2 3 13" xfId="46895"/>
    <cellStyle name="Bilješka 36 4 2 3 2" xfId="9272"/>
    <cellStyle name="Bilješka 36 4 2 3 2 2" xfId="16547"/>
    <cellStyle name="Bilješka 36 4 2 3 2 2 2" xfId="40280"/>
    <cellStyle name="Bilješka 36 4 2 3 2 2 2 2" xfId="53513"/>
    <cellStyle name="Bilješka 36 4 2 3 2 2 3" xfId="55842"/>
    <cellStyle name="Bilješka 36 4 2 3 2 2 4" xfId="59023"/>
    <cellStyle name="Bilješka 36 4 2 3 2 2 5" xfId="47349"/>
    <cellStyle name="Bilješka 36 4 2 3 2 3" xfId="23133"/>
    <cellStyle name="Bilješka 36 4 2 3 2 4" xfId="24865"/>
    <cellStyle name="Bilješka 36 4 2 3 2 4 2" xfId="48232"/>
    <cellStyle name="Bilješka 36 4 2 3 2 5" xfId="40279"/>
    <cellStyle name="Bilješka 36 4 2 3 2 5 2" xfId="49366"/>
    <cellStyle name="Bilješka 36 4 2 3 2 6" xfId="54636"/>
    <cellStyle name="Bilješka 36 4 2 3 2 7" xfId="57826"/>
    <cellStyle name="Bilješka 36 4 2 3 2 8" xfId="47240"/>
    <cellStyle name="Bilješka 36 4 2 3 2 9" xfId="60301"/>
    <cellStyle name="Bilješka 36 4 2 3 2_Hotel Fortuna" xfId="50288"/>
    <cellStyle name="Bilješka 36 4 2 3 3" xfId="9959"/>
    <cellStyle name="Bilješka 36 4 2 3 3 2" xfId="16187"/>
    <cellStyle name="Bilješka 36 4 2 3 3 2 2" xfId="40282"/>
    <cellStyle name="Bilješka 36 4 2 3 3 2 2 2" xfId="55843"/>
    <cellStyle name="Bilješka 36 4 2 3 3 2 3" xfId="59024"/>
    <cellStyle name="Bilješka 36 4 2 3 3 2 4" xfId="53514"/>
    <cellStyle name="Bilješka 36 4 2 3 3 3" xfId="22956"/>
    <cellStyle name="Bilješka 36 4 2 3 3 3 2" xfId="51950"/>
    <cellStyle name="Bilješka 36 4 2 3 3 4" xfId="24505"/>
    <cellStyle name="Bilješka 36 4 2 3 3 4 2" xfId="54276"/>
    <cellStyle name="Bilješka 36 4 2 3 3 5" xfId="40281"/>
    <cellStyle name="Bilješka 36 4 2 3 3 5 2" xfId="57466"/>
    <cellStyle name="Bilješka 36 4 2 3 3 6" xfId="47909"/>
    <cellStyle name="Bilješka 36 4 2 3 3 7" xfId="60105"/>
    <cellStyle name="Bilješka 36 4 2 3 4" xfId="8544"/>
    <cellStyle name="Bilješka 36 4 2 3 4 2" xfId="16681"/>
    <cellStyle name="Bilješka 36 4 2 3 4 2 2" xfId="40284"/>
    <cellStyle name="Bilješka 36 4 2 3 4 2 3" xfId="53512"/>
    <cellStyle name="Bilješka 36 4 2 3 4 3" xfId="25132"/>
    <cellStyle name="Bilješka 36 4 2 3 4 3 2" xfId="55841"/>
    <cellStyle name="Bilješka 36 4 2 3 4 4" xfId="40283"/>
    <cellStyle name="Bilješka 36 4 2 3 4 4 2" xfId="59022"/>
    <cellStyle name="Bilješka 36 4 2 3 4 5" xfId="49004"/>
    <cellStyle name="Bilješka 36 4 2 3 5" xfId="11955"/>
    <cellStyle name="Bilješka 36 4 2 3 5 2" xfId="19470"/>
    <cellStyle name="Bilješka 36 4 2 3 5 2 2" xfId="40286"/>
    <cellStyle name="Bilješka 36 4 2 3 5 3" xfId="27594"/>
    <cellStyle name="Bilješka 36 4 2 3 5 4" xfId="40285"/>
    <cellStyle name="Bilješka 36 4 2 3 5 5" xfId="51258"/>
    <cellStyle name="Bilješka 36 4 2 3 6" xfId="12849"/>
    <cellStyle name="Bilješka 36 4 2 3 6 2" xfId="20353"/>
    <cellStyle name="Bilješka 36 4 2 3 6 2 2" xfId="40288"/>
    <cellStyle name="Bilješka 36 4 2 3 6 3" xfId="28478"/>
    <cellStyle name="Bilješka 36 4 2 3 6 4" xfId="40287"/>
    <cellStyle name="Bilješka 36 4 2 3 6 5" xfId="56728"/>
    <cellStyle name="Bilješka 36 4 2 3 7" xfId="13530"/>
    <cellStyle name="Bilješka 36 4 2 3 7 2" xfId="21001"/>
    <cellStyle name="Bilješka 36 4 2 3 7 2 2" xfId="40290"/>
    <cellStyle name="Bilješka 36 4 2 3 7 3" xfId="29153"/>
    <cellStyle name="Bilješka 36 4 2 3 7 4" xfId="40289"/>
    <cellStyle name="Bilješka 36 4 2 3 8" xfId="14210"/>
    <cellStyle name="Bilješka 36 4 2 3 8 2" xfId="21630"/>
    <cellStyle name="Bilješka 36 4 2 3 8 2 2" xfId="40292"/>
    <cellStyle name="Bilješka 36 4 2 3 8 3" xfId="29823"/>
    <cellStyle name="Bilješka 36 4 2 3 8 4" xfId="40291"/>
    <cellStyle name="Bilješka 36 4 2 3 9" xfId="15300"/>
    <cellStyle name="Bilješka 36 4 2 3 9 2" xfId="30901"/>
    <cellStyle name="Bilješka 36 4 2 3 9 3" xfId="40293"/>
    <cellStyle name="Bilješka 36 4 2 3_Hotel Fortuna" xfId="49855"/>
    <cellStyle name="Bilješka 36 4 2 4" xfId="8923"/>
    <cellStyle name="Bilješka 36 4 2 4 2" xfId="16123"/>
    <cellStyle name="Bilješka 36 4 2 4 2 2" xfId="40295"/>
    <cellStyle name="Bilješka 36 4 2 4 2 2 2" xfId="55844"/>
    <cellStyle name="Bilješka 36 4 2 4 2 3" xfId="59025"/>
    <cellStyle name="Bilješka 36 4 2 4 2 4" xfId="53515"/>
    <cellStyle name="Bilješka 36 4 2 4 3" xfId="16904"/>
    <cellStyle name="Bilješka 36 4 2 4 3 2" xfId="40296"/>
    <cellStyle name="Bilješka 36 4 2 4 3 3" xfId="51886"/>
    <cellStyle name="Bilješka 36 4 2 4 4" xfId="24441"/>
    <cellStyle name="Bilješka 36 4 2 4 4 2" xfId="54212"/>
    <cellStyle name="Bilješka 36 4 2 4 5" xfId="40294"/>
    <cellStyle name="Bilješka 36 4 2 4 5 2" xfId="57402"/>
    <cellStyle name="Bilješka 36 4 2 4 6" xfId="47682"/>
    <cellStyle name="Bilješka 36 4 2 5" xfId="10173"/>
    <cellStyle name="Bilješka 36 4 2 5 2" xfId="17749"/>
    <cellStyle name="Bilješka 36 4 2 5 2 2" xfId="40298"/>
    <cellStyle name="Bilješka 36 4 2 5 2 3" xfId="53507"/>
    <cellStyle name="Bilješka 36 4 2 5 3" xfId="25869"/>
    <cellStyle name="Bilješka 36 4 2 5 3 2" xfId="55836"/>
    <cellStyle name="Bilješka 36 4 2 5 4" xfId="40297"/>
    <cellStyle name="Bilješka 36 4 2 5 4 2" xfId="59017"/>
    <cellStyle name="Bilješka 36 4 2 5 5" xfId="48939"/>
    <cellStyle name="Bilješka 36 4 2 6" xfId="8534"/>
    <cellStyle name="Bilješka 36 4 2 6 2" xfId="15531"/>
    <cellStyle name="Bilješka 36 4 2 6 2 2" xfId="40300"/>
    <cellStyle name="Bilješka 36 4 2 6 3" xfId="25122"/>
    <cellStyle name="Bilješka 36 4 2 6 4" xfId="40299"/>
    <cellStyle name="Bilješka 36 4 2 6 5" xfId="51224"/>
    <cellStyle name="Bilješka 36 4 2 7" xfId="11606"/>
    <cellStyle name="Bilješka 36 4 2 7 2" xfId="19121"/>
    <cellStyle name="Bilješka 36 4 2 7 2 2" xfId="40302"/>
    <cellStyle name="Bilješka 36 4 2 7 3" xfId="27250"/>
    <cellStyle name="Bilješka 36 4 2 7 4" xfId="40301"/>
    <cellStyle name="Bilješka 36 4 2 7 5" xfId="56287"/>
    <cellStyle name="Bilješka 36 4 2 8" xfId="12500"/>
    <cellStyle name="Bilješka 36 4 2 8 2" xfId="20004"/>
    <cellStyle name="Bilješka 36 4 2 8 2 2" xfId="40304"/>
    <cellStyle name="Bilješka 36 4 2 8 3" xfId="28134"/>
    <cellStyle name="Bilješka 36 4 2 8 4" xfId="40303"/>
    <cellStyle name="Bilješka 36 4 2 9" xfId="13744"/>
    <cellStyle name="Bilješka 36 4 2 9 2" xfId="21210"/>
    <cellStyle name="Bilješka 36 4 2 9 2 2" xfId="40306"/>
    <cellStyle name="Bilješka 36 4 2 9 3" xfId="29365"/>
    <cellStyle name="Bilješka 36 4 2 9 4" xfId="40305"/>
    <cellStyle name="Bilješka 36 4 2_Hotel Fortuna" xfId="50398"/>
    <cellStyle name="Bilješka 36 4 3" xfId="8101"/>
    <cellStyle name="Bilješka 36 4 3 10" xfId="22751"/>
    <cellStyle name="Bilješka 36 4 3 11" xfId="23974"/>
    <cellStyle name="Bilješka 36 4 3 12" xfId="40307"/>
    <cellStyle name="Bilješka 36 4 3 13" xfId="46901"/>
    <cellStyle name="Bilješka 36 4 3 14" xfId="59829"/>
    <cellStyle name="Bilješka 36 4 3 2" xfId="9279"/>
    <cellStyle name="Bilješka 36 4 3 2 2" xfId="16194"/>
    <cellStyle name="Bilješka 36 4 3 2 2 2" xfId="40309"/>
    <cellStyle name="Bilješka 36 4 3 2 2 2 2" xfId="55846"/>
    <cellStyle name="Bilješka 36 4 3 2 2 3" xfId="59027"/>
    <cellStyle name="Bilješka 36 4 3 2 2 4" xfId="53517"/>
    <cellStyle name="Bilješka 36 4 3 2 3" xfId="23919"/>
    <cellStyle name="Bilješka 36 4 3 2 3 2" xfId="51957"/>
    <cellStyle name="Bilješka 36 4 3 2 4" xfId="24512"/>
    <cellStyle name="Bilješka 36 4 3 2 4 2" xfId="54283"/>
    <cellStyle name="Bilješka 36 4 3 2 5" xfId="40308"/>
    <cellStyle name="Bilješka 36 4 3 2 5 2" xfId="57473"/>
    <cellStyle name="Bilješka 36 4 3 2 6" xfId="60108"/>
    <cellStyle name="Bilješka 36 4 3 3" xfId="9857"/>
    <cellStyle name="Bilješka 36 4 3 3 2" xfId="17466"/>
    <cellStyle name="Bilješka 36 4 3 3 2 2" xfId="40311"/>
    <cellStyle name="Bilješka 36 4 3 3 2 3" xfId="53516"/>
    <cellStyle name="Bilješka 36 4 3 3 3" xfId="25591"/>
    <cellStyle name="Bilješka 36 4 3 3 3 2" xfId="55845"/>
    <cellStyle name="Bilješka 36 4 3 3 4" xfId="40310"/>
    <cellStyle name="Bilješka 36 4 3 3 4 2" xfId="59026"/>
    <cellStyle name="Bilješka 36 4 3 4" xfId="8609"/>
    <cellStyle name="Bilješka 36 4 3 4 2" xfId="16941"/>
    <cellStyle name="Bilješka 36 4 3 4 2 2" xfId="40313"/>
    <cellStyle name="Bilješka 36 4 3 4 3" xfId="25194"/>
    <cellStyle name="Bilješka 36 4 3 4 4" xfId="40312"/>
    <cellStyle name="Bilješka 36 4 3 4 5" xfId="47567"/>
    <cellStyle name="Bilješka 36 4 3 5" xfId="11962"/>
    <cellStyle name="Bilješka 36 4 3 5 2" xfId="19477"/>
    <cellStyle name="Bilješka 36 4 3 5 2 2" xfId="40315"/>
    <cellStyle name="Bilješka 36 4 3 5 3" xfId="27601"/>
    <cellStyle name="Bilješka 36 4 3 5 4" xfId="40314"/>
    <cellStyle name="Bilješka 36 4 3 5 5" xfId="49011"/>
    <cellStyle name="Bilješka 36 4 3 6" xfId="12856"/>
    <cellStyle name="Bilješka 36 4 3 6 2" xfId="20360"/>
    <cellStyle name="Bilješka 36 4 3 6 2 2" xfId="40317"/>
    <cellStyle name="Bilješka 36 4 3 6 3" xfId="28485"/>
    <cellStyle name="Bilješka 36 4 3 6 4" xfId="40316"/>
    <cellStyle name="Bilješka 36 4 3 6 5" xfId="51286"/>
    <cellStyle name="Bilješka 36 4 3 7" xfId="13430"/>
    <cellStyle name="Bilješka 36 4 3 7 2" xfId="20901"/>
    <cellStyle name="Bilješka 36 4 3 7 2 2" xfId="40319"/>
    <cellStyle name="Bilješka 36 4 3 7 3" xfId="29055"/>
    <cellStyle name="Bilješka 36 4 3 7 4" xfId="40318"/>
    <cellStyle name="Bilješka 36 4 3 7 5" xfId="56735"/>
    <cellStyle name="Bilješka 36 4 3 8" xfId="14213"/>
    <cellStyle name="Bilješka 36 4 3 8 2" xfId="21633"/>
    <cellStyle name="Bilješka 36 4 3 8 2 2" xfId="40321"/>
    <cellStyle name="Bilješka 36 4 3 8 3" xfId="29826"/>
    <cellStyle name="Bilješka 36 4 3 8 4" xfId="40320"/>
    <cellStyle name="Bilješka 36 4 3 9" xfId="11349"/>
    <cellStyle name="Bilješka 36 4 3 9 2" xfId="26997"/>
    <cellStyle name="Bilješka 36 4 3 9 3" xfId="40322"/>
    <cellStyle name="Bilješka 36 4 3_Hotel Fortuna" xfId="50364"/>
    <cellStyle name="Bilješka 36 4 4" xfId="8769"/>
    <cellStyle name="Bilješka 36 4 4 2" xfId="15777"/>
    <cellStyle name="Bilješka 36 4 4 2 2" xfId="40324"/>
    <cellStyle name="Bilješka 36 4 4 2 2 2" xfId="55847"/>
    <cellStyle name="Bilješka 36 4 4 2 3" xfId="59028"/>
    <cellStyle name="Bilješka 36 4 4 2 4" xfId="53518"/>
    <cellStyle name="Bilješka 36 4 4 3" xfId="16653"/>
    <cellStyle name="Bilješka 36 4 4 3 2" xfId="40325"/>
    <cellStyle name="Bilješka 36 4 4 3 3" xfId="51540"/>
    <cellStyle name="Bilješka 36 4 4 4" xfId="24095"/>
    <cellStyle name="Bilješka 36 4 4 4 2" xfId="50711"/>
    <cellStyle name="Bilješka 36 4 4 5" xfId="40323"/>
    <cellStyle name="Bilješka 36 4 4 5 2" xfId="57056"/>
    <cellStyle name="Bilješka 36 4 4 6" xfId="47441"/>
    <cellStyle name="Bilješka 36 4 5" xfId="9834"/>
    <cellStyle name="Bilješka 36 4 5 2" xfId="17447"/>
    <cellStyle name="Bilješka 36 4 5 2 2" xfId="40327"/>
    <cellStyle name="Bilješka 36 4 5 2 3" xfId="53506"/>
    <cellStyle name="Bilješka 36 4 5 3" xfId="25572"/>
    <cellStyle name="Bilješka 36 4 5 3 2" xfId="55835"/>
    <cellStyle name="Bilješka 36 4 5 4" xfId="40326"/>
    <cellStyle name="Bilješka 36 4 5 4 2" xfId="59016"/>
    <cellStyle name="Bilješka 36 4 5 5" xfId="48592"/>
    <cellStyle name="Bilješka 36 4 6" xfId="8540"/>
    <cellStyle name="Bilješka 36 4 6 2" xfId="17145"/>
    <cellStyle name="Bilješka 36 4 6 2 2" xfId="40329"/>
    <cellStyle name="Bilješka 36 4 6 3" xfId="25128"/>
    <cellStyle name="Bilješka 36 4 6 4" xfId="40328"/>
    <cellStyle name="Bilješka 36 4 6 5" xfId="51236"/>
    <cellStyle name="Bilješka 36 4 7" xfId="11453"/>
    <cellStyle name="Bilješka 36 4 7 2" xfId="18968"/>
    <cellStyle name="Bilješka 36 4 7 2 2" xfId="40331"/>
    <cellStyle name="Bilješka 36 4 7 3" xfId="27099"/>
    <cellStyle name="Bilješka 36 4 7 4" xfId="40330"/>
    <cellStyle name="Bilješka 36 4 7 5" xfId="56459"/>
    <cellStyle name="Bilješka 36 4 8" xfId="12346"/>
    <cellStyle name="Bilješka 36 4 8 2" xfId="19851"/>
    <cellStyle name="Bilješka 36 4 8 2 2" xfId="40333"/>
    <cellStyle name="Bilješka 36 4 8 3" xfId="27982"/>
    <cellStyle name="Bilješka 36 4 8 4" xfId="40332"/>
    <cellStyle name="Bilješka 36 4 9" xfId="13407"/>
    <cellStyle name="Bilješka 36 4 9 2" xfId="20880"/>
    <cellStyle name="Bilješka 36 4 9 2 2" xfId="40335"/>
    <cellStyle name="Bilješka 36 4 9 3" xfId="29032"/>
    <cellStyle name="Bilješka 36 4 9 4" xfId="40334"/>
    <cellStyle name="Bilješka 36 4_Hotel Fortuna" xfId="49880"/>
    <cellStyle name="Bilješka 36 5" xfId="8390"/>
    <cellStyle name="Bilješka 36 5 2" xfId="17048"/>
    <cellStyle name="Bilješka 36 5 2 2" xfId="40337"/>
    <cellStyle name="Bilješka 36 5 2 3" xfId="53474"/>
    <cellStyle name="Bilješka 36 5 3" xfId="24981"/>
    <cellStyle name="Bilješka 36 5 3 2" xfId="55803"/>
    <cellStyle name="Bilješka 36 5 4" xfId="40336"/>
    <cellStyle name="Bilješka 36 5 4 2" xfId="58984"/>
    <cellStyle name="Bilješka 36 5 5" xfId="47488"/>
    <cellStyle name="Bilješka 36 6" xfId="8793"/>
    <cellStyle name="Bilješka 36 6 2" xfId="15655"/>
    <cellStyle name="Bilješka 36 6 2 2" xfId="40339"/>
    <cellStyle name="Bilješka 36 6 3" xfId="25270"/>
    <cellStyle name="Bilješka 36 6 4" xfId="40338"/>
    <cellStyle name="Bilješka 36 6 5" xfId="48455"/>
    <cellStyle name="Bilješka 36 7" xfId="11063"/>
    <cellStyle name="Bilješka 36 7 2" xfId="18592"/>
    <cellStyle name="Bilješka 36 7 2 2" xfId="40341"/>
    <cellStyle name="Bilješka 36 7 3" xfId="26712"/>
    <cellStyle name="Bilješka 36 7 4" xfId="40340"/>
    <cellStyle name="Bilješka 36 7 5" xfId="50586"/>
    <cellStyle name="Bilješka 36 8" xfId="10748"/>
    <cellStyle name="Bilješka 36 8 2" xfId="18285"/>
    <cellStyle name="Bilješka 36 8 2 2" xfId="40343"/>
    <cellStyle name="Bilješka 36 8 3" xfId="26402"/>
    <cellStyle name="Bilješka 36 8 4" xfId="40342"/>
    <cellStyle name="Bilješka 36 8 5" xfId="50966"/>
    <cellStyle name="Bilješka 36 9" xfId="11089"/>
    <cellStyle name="Bilješka 36 9 2" xfId="18617"/>
    <cellStyle name="Bilješka 36 9 2 2" xfId="40345"/>
    <cellStyle name="Bilješka 36 9 3" xfId="26738"/>
    <cellStyle name="Bilješka 36 9 4" xfId="40344"/>
    <cellStyle name="Bilješka 36_Hotel Fortuna" xfId="49856"/>
    <cellStyle name="Bilješka 37" xfId="2425"/>
    <cellStyle name="Bilješka 37 10" xfId="11482"/>
    <cellStyle name="Bilješka 37 10 2" xfId="18997"/>
    <cellStyle name="Bilješka 37 10 2 2" xfId="40348"/>
    <cellStyle name="Bilješka 37 10 3" xfId="27127"/>
    <cellStyle name="Bilješka 37 10 4" xfId="40347"/>
    <cellStyle name="Bilješka 37 11" xfId="14140"/>
    <cellStyle name="Bilješka 37 11 2" xfId="21564"/>
    <cellStyle name="Bilješka 37 11 2 2" xfId="40350"/>
    <cellStyle name="Bilješka 37 11 3" xfId="29756"/>
    <cellStyle name="Bilješka 37 11 4" xfId="40349"/>
    <cellStyle name="Bilješka 37 12" xfId="15001"/>
    <cellStyle name="Bilješka 37 12 2" xfId="30605"/>
    <cellStyle name="Bilješka 37 12 3" xfId="40351"/>
    <cellStyle name="Bilješka 37 13" xfId="22254"/>
    <cellStyle name="Bilješka 37 13 2" xfId="40352"/>
    <cellStyle name="Bilješka 37 14" xfId="40346"/>
    <cellStyle name="Bilješka 37 15" xfId="45945"/>
    <cellStyle name="Bilješka 37 16" xfId="59396"/>
    <cellStyle name="Bilješka 37 17" xfId="6934"/>
    <cellStyle name="Bilješka 37 2" xfId="7471"/>
    <cellStyle name="Bilješka 37 2 10" xfId="12222"/>
    <cellStyle name="Bilješka 37 2 10 2" xfId="19737"/>
    <cellStyle name="Bilješka 37 2 10 2 2" xfId="40355"/>
    <cellStyle name="Bilješka 37 2 10 3" xfId="27859"/>
    <cellStyle name="Bilješka 37 2 10 4" xfId="40354"/>
    <cellStyle name="Bilješka 37 2 11" xfId="13598"/>
    <cellStyle name="Bilješka 37 2 11 2" xfId="21068"/>
    <cellStyle name="Bilješka 37 2 11 2 2" xfId="40357"/>
    <cellStyle name="Bilješka 37 2 11 3" xfId="29221"/>
    <cellStyle name="Bilješka 37 2 11 4" xfId="40356"/>
    <cellStyle name="Bilješka 37 2 12" xfId="8553"/>
    <cellStyle name="Bilješka 37 2 12 2" xfId="15593"/>
    <cellStyle name="Bilješka 37 2 12 2 2" xfId="40359"/>
    <cellStyle name="Bilješka 37 2 12 3" xfId="25141"/>
    <cellStyle name="Bilješka 37 2 12 4" xfId="40358"/>
    <cellStyle name="Bilješka 37 2 13" xfId="13136"/>
    <cellStyle name="Bilješka 37 2 13 2" xfId="28763"/>
    <cellStyle name="Bilješka 37 2 13 3" xfId="40360"/>
    <cellStyle name="Bilješka 37 2 14" xfId="22485"/>
    <cellStyle name="Bilješka 37 2 15" xfId="40353"/>
    <cellStyle name="Bilješka 37 2 16" xfId="59431"/>
    <cellStyle name="Bilješka 37 2 2" xfId="7657"/>
    <cellStyle name="Bilješka 37 2 2 10" xfId="14347"/>
    <cellStyle name="Bilješka 37 2 2 10 2" xfId="29958"/>
    <cellStyle name="Bilješka 37 2 2 10 3" xfId="40362"/>
    <cellStyle name="Bilješka 37 2 2 11" xfId="23121"/>
    <cellStyle name="Bilješka 37 2 2 12" xfId="40361"/>
    <cellStyle name="Bilješka 37 2 2 13" xfId="46745"/>
    <cellStyle name="Bilješka 37 2 2 14" xfId="59535"/>
    <cellStyle name="Bilješka 37 2 2 2" xfId="7824"/>
    <cellStyle name="Bilješka 37 2 2 2 10" xfId="23120"/>
    <cellStyle name="Bilješka 37 2 2 2 11" xfId="22916"/>
    <cellStyle name="Bilješka 37 2 2 2 12" xfId="40363"/>
    <cellStyle name="Bilješka 37 2 2 2 13" xfId="46592"/>
    <cellStyle name="Bilješka 37 2 2 2 14" xfId="59653"/>
    <cellStyle name="Bilješka 37 2 2 2 2" xfId="9002"/>
    <cellStyle name="Bilješka 37 2 2 2 2 2" xfId="15877"/>
    <cellStyle name="Bilješka 37 2 2 2 2 2 2" xfId="40365"/>
    <cellStyle name="Bilješka 37 2 2 2 2 2 2 2" xfId="55852"/>
    <cellStyle name="Bilješka 37 2 2 2 2 2 3" xfId="59033"/>
    <cellStyle name="Bilješka 37 2 2 2 2 2 4" xfId="53523"/>
    <cellStyle name="Bilješka 37 2 2 2 2 3" xfId="23446"/>
    <cellStyle name="Bilješka 37 2 2 2 2 3 2" xfId="51640"/>
    <cellStyle name="Bilješka 37 2 2 2 2 4" xfId="24195"/>
    <cellStyle name="Bilješka 37 2 2 2 2 4 2" xfId="53966"/>
    <cellStyle name="Bilješka 37 2 2 2 2 5" xfId="40364"/>
    <cellStyle name="Bilješka 37 2 2 2 2 5 2" xfId="57156"/>
    <cellStyle name="Bilješka 37 2 2 2 2 6" xfId="60048"/>
    <cellStyle name="Bilješka 37 2 2 2 3" xfId="9935"/>
    <cellStyle name="Bilješka 37 2 2 2 3 2" xfId="17534"/>
    <cellStyle name="Bilješka 37 2 2 2 3 2 2" xfId="40367"/>
    <cellStyle name="Bilješka 37 2 2 2 3 2 3" xfId="53522"/>
    <cellStyle name="Bilješka 37 2 2 2 3 3" xfId="25657"/>
    <cellStyle name="Bilješka 37 2 2 2 3 3 2" xfId="55851"/>
    <cellStyle name="Bilješka 37 2 2 2 3 4" xfId="40366"/>
    <cellStyle name="Bilješka 37 2 2 2 3 4 2" xfId="59032"/>
    <cellStyle name="Bilješka 37 2 2 2 4" xfId="8465"/>
    <cellStyle name="Bilješka 37 2 2 2 4 2" xfId="16620"/>
    <cellStyle name="Bilješka 37 2 2 2 4 2 2" xfId="40369"/>
    <cellStyle name="Bilješka 37 2 2 2 4 3" xfId="25054"/>
    <cellStyle name="Bilješka 37 2 2 2 4 4" xfId="40368"/>
    <cellStyle name="Bilješka 37 2 2 2 4 5" xfId="47924"/>
    <cellStyle name="Bilješka 37 2 2 2 5" xfId="11685"/>
    <cellStyle name="Bilješka 37 2 2 2 5 2" xfId="19200"/>
    <cellStyle name="Bilješka 37 2 2 2 5 2 2" xfId="40371"/>
    <cellStyle name="Bilješka 37 2 2 2 5 3" xfId="27327"/>
    <cellStyle name="Bilješka 37 2 2 2 5 4" xfId="40370"/>
    <cellStyle name="Bilješka 37 2 2 2 5 5" xfId="48693"/>
    <cellStyle name="Bilješka 37 2 2 2 6" xfId="12579"/>
    <cellStyle name="Bilješka 37 2 2 2 6 2" xfId="20083"/>
    <cellStyle name="Bilješka 37 2 2 2 6 2 2" xfId="40373"/>
    <cellStyle name="Bilješka 37 2 2 2 6 3" xfId="28211"/>
    <cellStyle name="Bilješka 37 2 2 2 6 4" xfId="40372"/>
    <cellStyle name="Bilješka 37 2 2 2 6 5" xfId="51312"/>
    <cellStyle name="Bilješka 37 2 2 2 7" xfId="13507"/>
    <cellStyle name="Bilješka 37 2 2 2 7 2" xfId="20978"/>
    <cellStyle name="Bilješka 37 2 2 2 7 2 2" xfId="40375"/>
    <cellStyle name="Bilješka 37 2 2 2 7 3" xfId="29130"/>
    <cellStyle name="Bilješka 37 2 2 2 7 4" xfId="40374"/>
    <cellStyle name="Bilješka 37 2 2 2 7 5" xfId="56232"/>
    <cellStyle name="Bilješka 37 2 2 2 8" xfId="13993"/>
    <cellStyle name="Bilješka 37 2 2 2 8 2" xfId="21452"/>
    <cellStyle name="Bilješka 37 2 2 2 8 2 2" xfId="40377"/>
    <cellStyle name="Bilješka 37 2 2 2 8 3" xfId="29610"/>
    <cellStyle name="Bilješka 37 2 2 2 8 4" xfId="40376"/>
    <cellStyle name="Bilješka 37 2 2 2 9" xfId="14601"/>
    <cellStyle name="Bilješka 37 2 2 2 9 2" xfId="30208"/>
    <cellStyle name="Bilješka 37 2 2 2 9 3" xfId="40378"/>
    <cellStyle name="Bilješka 37 2 2 2_Hotel Fortuna" xfId="50339"/>
    <cellStyle name="Bilješka 37 2 2 3" xfId="8834"/>
    <cellStyle name="Bilješka 37 2 2 3 2" xfId="16035"/>
    <cellStyle name="Bilješka 37 2 2 3 2 2" xfId="40380"/>
    <cellStyle name="Bilješka 37 2 2 3 2 2 2" xfId="55853"/>
    <cellStyle name="Bilješka 37 2 2 3 2 3" xfId="59034"/>
    <cellStyle name="Bilješka 37 2 2 3 2 4" xfId="53524"/>
    <cellStyle name="Bilješka 37 2 2 3 3" xfId="16817"/>
    <cellStyle name="Bilješka 37 2 2 3 3 2" xfId="40381"/>
    <cellStyle name="Bilješka 37 2 2 3 3 3" xfId="51798"/>
    <cellStyle name="Bilješka 37 2 2 3 4" xfId="24353"/>
    <cellStyle name="Bilješka 37 2 2 3 4 2" xfId="54124"/>
    <cellStyle name="Bilješka 37 2 2 3 5" xfId="40379"/>
    <cellStyle name="Bilješka 37 2 2 3 5 2" xfId="57314"/>
    <cellStyle name="Bilješka 37 2 2 3 6" xfId="47999"/>
    <cellStyle name="Bilješka 37 2 2 4" xfId="10297"/>
    <cellStyle name="Bilješka 37 2 2 4 2" xfId="17856"/>
    <cellStyle name="Bilješka 37 2 2 4 2 2" xfId="40383"/>
    <cellStyle name="Bilješka 37 2 2 4 2 3" xfId="53521"/>
    <cellStyle name="Bilješka 37 2 2 4 3" xfId="25974"/>
    <cellStyle name="Bilješka 37 2 2 4 3 2" xfId="55850"/>
    <cellStyle name="Bilješka 37 2 2 4 4" xfId="40382"/>
    <cellStyle name="Bilješka 37 2 2 4 4 2" xfId="59031"/>
    <cellStyle name="Bilješka 37 2 2 4 5" xfId="48851"/>
    <cellStyle name="Bilješka 37 2 2 5" xfId="10109"/>
    <cellStyle name="Bilješka 37 2 2 5 2" xfId="17689"/>
    <cellStyle name="Bilješka 37 2 2 5 2 2" xfId="40385"/>
    <cellStyle name="Bilješka 37 2 2 5 3" xfId="25811"/>
    <cellStyle name="Bilješka 37 2 2 5 4" xfId="40384"/>
    <cellStyle name="Bilješka 37 2 2 5 5" xfId="50770"/>
    <cellStyle name="Bilješka 37 2 2 6" xfId="11518"/>
    <cellStyle name="Bilješka 37 2 2 6 2" xfId="19033"/>
    <cellStyle name="Bilješka 37 2 2 6 2 2" xfId="40387"/>
    <cellStyle name="Bilješka 37 2 2 6 3" xfId="27163"/>
    <cellStyle name="Bilješka 37 2 2 6 4" xfId="40386"/>
    <cellStyle name="Bilješka 37 2 2 6 5" xfId="56399"/>
    <cellStyle name="Bilješka 37 2 2 7" xfId="12411"/>
    <cellStyle name="Bilješka 37 2 2 7 2" xfId="19916"/>
    <cellStyle name="Bilješka 37 2 2 7 2 2" xfId="40389"/>
    <cellStyle name="Bilješka 37 2 2 7 3" xfId="28046"/>
    <cellStyle name="Bilješka 37 2 2 7 4" xfId="40388"/>
    <cellStyle name="Bilješka 37 2 2 8" xfId="13869"/>
    <cellStyle name="Bilješka 37 2 2 8 2" xfId="21332"/>
    <cellStyle name="Bilješka 37 2 2 8 2 2" xfId="40391"/>
    <cellStyle name="Bilješka 37 2 2 8 3" xfId="29488"/>
    <cellStyle name="Bilješka 37 2 2 8 4" xfId="40390"/>
    <cellStyle name="Bilješka 37 2 2 9" xfId="14653"/>
    <cellStyle name="Bilješka 37 2 2 9 2" xfId="22029"/>
    <cellStyle name="Bilješka 37 2 2 9 2 2" xfId="40393"/>
    <cellStyle name="Bilješka 37 2 2 9 3" xfId="30260"/>
    <cellStyle name="Bilješka 37 2 2 9 4" xfId="40392"/>
    <cellStyle name="Bilješka 37 2 2_Hotel Fortuna" xfId="49968"/>
    <cellStyle name="Bilješka 37 2 3" xfId="7718"/>
    <cellStyle name="Bilješka 37 2 3 10" xfId="14114"/>
    <cellStyle name="Bilješka 37 2 3 10 2" xfId="21544"/>
    <cellStyle name="Bilješka 37 2 3 10 2 2" xfId="40396"/>
    <cellStyle name="Bilješka 37 2 3 10 3" xfId="29730"/>
    <cellStyle name="Bilješka 37 2 3 10 4" xfId="40395"/>
    <cellStyle name="Bilješka 37 2 3 11" xfId="15169"/>
    <cellStyle name="Bilješka 37 2 3 11 2" xfId="30771"/>
    <cellStyle name="Bilješka 37 2 3 11 3" xfId="40397"/>
    <cellStyle name="Bilješka 37 2 3 12" xfId="23758"/>
    <cellStyle name="Bilješka 37 2 3 13" xfId="40394"/>
    <cellStyle name="Bilješka 37 2 3 14" xfId="46805"/>
    <cellStyle name="Bilješka 37 2 3 15" xfId="59579"/>
    <cellStyle name="Bilješka 37 2 3 2" xfId="7960"/>
    <cellStyle name="Bilješka 37 2 3 2 10" xfId="13663"/>
    <cellStyle name="Bilješka 37 2 3 2 10 2" xfId="29286"/>
    <cellStyle name="Bilješka 37 2 3 2 10 3" xfId="40399"/>
    <cellStyle name="Bilješka 37 2 3 2 11" xfId="22652"/>
    <cellStyle name="Bilješka 37 2 3 2 12" xfId="40398"/>
    <cellStyle name="Bilješka 37 2 3 2 13" xfId="47050"/>
    <cellStyle name="Bilješka 37 2 3 2 14" xfId="59744"/>
    <cellStyle name="Bilješka 37 2 3 2 2" xfId="8071"/>
    <cellStyle name="Bilješka 37 2 3 2 2 10" xfId="23765"/>
    <cellStyle name="Bilješka 37 2 3 2 2 11" xfId="22952"/>
    <cellStyle name="Bilješka 37 2 3 2 2 12" xfId="40400"/>
    <cellStyle name="Bilješka 37 2 3 2 2 13" xfId="46873"/>
    <cellStyle name="Bilješka 37 2 3 2 2 14" xfId="59816"/>
    <cellStyle name="Bilješka 37 2 3 2 2 2" xfId="9249"/>
    <cellStyle name="Bilješka 37 2 3 2 2 2 2" xfId="16165"/>
    <cellStyle name="Bilješka 37 2 3 2 2 2 2 2" xfId="40402"/>
    <cellStyle name="Bilješka 37 2 3 2 2 2 2 2 2" xfId="55857"/>
    <cellStyle name="Bilješka 37 2 3 2 2 2 2 3" xfId="59038"/>
    <cellStyle name="Bilješka 37 2 3 2 2 2 2 4" xfId="53528"/>
    <cellStyle name="Bilješka 37 2 3 2 2 2 3" xfId="23505"/>
    <cellStyle name="Bilješka 37 2 3 2 2 2 3 2" xfId="51928"/>
    <cellStyle name="Bilješka 37 2 3 2 2 2 4" xfId="24483"/>
    <cellStyle name="Bilješka 37 2 3 2 2 2 4 2" xfId="54254"/>
    <cellStyle name="Bilješka 37 2 3 2 2 2 5" xfId="40401"/>
    <cellStyle name="Bilješka 37 2 3 2 2 2 5 2" xfId="57444"/>
    <cellStyle name="Bilješka 37 2 3 2 2 2 6" xfId="60089"/>
    <cellStyle name="Bilješka 37 2 3 2 2 3" xfId="9893"/>
    <cellStyle name="Bilješka 37 2 3 2 2 3 2" xfId="17500"/>
    <cellStyle name="Bilješka 37 2 3 2 2 3 2 2" xfId="40404"/>
    <cellStyle name="Bilješka 37 2 3 2 2 3 2 3" xfId="53527"/>
    <cellStyle name="Bilješka 37 2 3 2 2 3 3" xfId="25624"/>
    <cellStyle name="Bilješka 37 2 3 2 2 3 3 2" xfId="55856"/>
    <cellStyle name="Bilješka 37 2 3 2 2 3 4" xfId="40403"/>
    <cellStyle name="Bilješka 37 2 3 2 2 3 4 2" xfId="59037"/>
    <cellStyle name="Bilješka 37 2 3 2 2 4" xfId="11163"/>
    <cellStyle name="Bilješka 37 2 3 2 2 4 2" xfId="18690"/>
    <cellStyle name="Bilješka 37 2 3 2 2 4 2 2" xfId="40406"/>
    <cellStyle name="Bilješka 37 2 3 2 2 4 3" xfId="26812"/>
    <cellStyle name="Bilješka 37 2 3 2 2 4 4" xfId="40405"/>
    <cellStyle name="Bilješka 37 2 3 2 2 4 5" xfId="47597"/>
    <cellStyle name="Bilješka 37 2 3 2 2 5" xfId="11932"/>
    <cellStyle name="Bilješka 37 2 3 2 2 5 2" xfId="19447"/>
    <cellStyle name="Bilješka 37 2 3 2 2 5 2 2" xfId="40408"/>
    <cellStyle name="Bilješka 37 2 3 2 2 5 3" xfId="27572"/>
    <cellStyle name="Bilješka 37 2 3 2 2 5 4" xfId="40407"/>
    <cellStyle name="Bilješka 37 2 3 2 2 5 5" xfId="48981"/>
    <cellStyle name="Bilješka 37 2 3 2 2 6" xfId="12826"/>
    <cellStyle name="Bilješka 37 2 3 2 2 6 2" xfId="20330"/>
    <cellStyle name="Bilješka 37 2 3 2 2 6 2 2" xfId="40410"/>
    <cellStyle name="Bilješka 37 2 3 2 2 6 3" xfId="28456"/>
    <cellStyle name="Bilješka 37 2 3 2 2 6 4" xfId="40409"/>
    <cellStyle name="Bilješka 37 2 3 2 2 6 5" xfId="51182"/>
    <cellStyle name="Bilješka 37 2 3 2 2 7" xfId="13465"/>
    <cellStyle name="Bilješka 37 2 3 2 2 7 2" xfId="20936"/>
    <cellStyle name="Bilješka 37 2 3 2 2 7 2 2" xfId="40412"/>
    <cellStyle name="Bilješka 37 2 3 2 2 7 3" xfId="29089"/>
    <cellStyle name="Bilješka 37 2 3 2 2 7 4" xfId="40411"/>
    <cellStyle name="Bilješka 37 2 3 2 2 7 5" xfId="56705"/>
    <cellStyle name="Bilješka 37 2 3 2 2 8" xfId="14578"/>
    <cellStyle name="Bilješka 37 2 3 2 2 8 2" xfId="21962"/>
    <cellStyle name="Bilješka 37 2 3 2 2 8 2 2" xfId="40414"/>
    <cellStyle name="Bilješka 37 2 3 2 2 8 3" xfId="30185"/>
    <cellStyle name="Bilješka 37 2 3 2 2 8 4" xfId="40413"/>
    <cellStyle name="Bilješka 37 2 3 2 2 9" xfId="15254"/>
    <cellStyle name="Bilješka 37 2 3 2 2 9 2" xfId="30855"/>
    <cellStyle name="Bilješka 37 2 3 2 2 9 3" xfId="40415"/>
    <cellStyle name="Bilješka 37 2 3 2 2_Hotel Fortuna" xfId="49560"/>
    <cellStyle name="Bilješka 37 2 3 2 3" xfId="9138"/>
    <cellStyle name="Bilješka 37 2 3 2 3 2" xfId="16352"/>
    <cellStyle name="Bilješka 37 2 3 2 3 2 2" xfId="40417"/>
    <cellStyle name="Bilješka 37 2 3 2 3 2 2 2" xfId="55858"/>
    <cellStyle name="Bilješka 37 2 3 2 3 2 3" xfId="59039"/>
    <cellStyle name="Bilješka 37 2 3 2 3 2 4" xfId="53529"/>
    <cellStyle name="Bilješka 37 2 3 2 3 3" xfId="16986"/>
    <cellStyle name="Bilješka 37 2 3 2 3 3 2" xfId="40418"/>
    <cellStyle name="Bilješka 37 2 3 2 3 3 3" xfId="52115"/>
    <cellStyle name="Bilješka 37 2 3 2 3 4" xfId="24670"/>
    <cellStyle name="Bilješka 37 2 3 2 3 4 2" xfId="54441"/>
    <cellStyle name="Bilješka 37 2 3 2 3 5" xfId="40416"/>
    <cellStyle name="Bilješka 37 2 3 2 3 5 2" xfId="57631"/>
    <cellStyle name="Bilješka 37 2 3 2 3 6" xfId="48090"/>
    <cellStyle name="Bilješka 37 2 3 2 4" xfId="9657"/>
    <cellStyle name="Bilješka 37 2 3 2 4 2" xfId="17284"/>
    <cellStyle name="Bilješka 37 2 3 2 4 2 2" xfId="40420"/>
    <cellStyle name="Bilješka 37 2 3 2 4 2 3" xfId="53526"/>
    <cellStyle name="Bilješka 37 2 3 2 4 3" xfId="25410"/>
    <cellStyle name="Bilješka 37 2 3 2 4 3 2" xfId="55855"/>
    <cellStyle name="Bilješka 37 2 3 2 4 4" xfId="40419"/>
    <cellStyle name="Bilješka 37 2 3 2 4 4 2" xfId="59036"/>
    <cellStyle name="Bilješka 37 2 3 2 4 5" xfId="49170"/>
    <cellStyle name="Bilješka 37 2 3 2 5" xfId="11049"/>
    <cellStyle name="Bilješka 37 2 3 2 5 2" xfId="18579"/>
    <cellStyle name="Bilješka 37 2 3 2 5 2 2" xfId="40422"/>
    <cellStyle name="Bilješka 37 2 3 2 5 3" xfId="26698"/>
    <cellStyle name="Bilješka 37 2 3 2 5 4" xfId="40421"/>
    <cellStyle name="Bilješka 37 2 3 2 5 5" xfId="50675"/>
    <cellStyle name="Bilješka 37 2 3 2 6" xfId="11821"/>
    <cellStyle name="Bilješka 37 2 3 2 6 2" xfId="19336"/>
    <cellStyle name="Bilješka 37 2 3 2 6 2 2" xfId="40424"/>
    <cellStyle name="Bilješka 37 2 3 2 6 3" xfId="27462"/>
    <cellStyle name="Bilješka 37 2 3 2 6 4" xfId="40423"/>
    <cellStyle name="Bilješka 37 2 3 2 6 5" xfId="56594"/>
    <cellStyle name="Bilješka 37 2 3 2 7" xfId="12715"/>
    <cellStyle name="Bilješka 37 2 3 2 7 2" xfId="20219"/>
    <cellStyle name="Bilješka 37 2 3 2 7 2 2" xfId="40426"/>
    <cellStyle name="Bilješka 37 2 3 2 7 3" xfId="28346"/>
    <cellStyle name="Bilješka 37 2 3 2 7 4" xfId="40425"/>
    <cellStyle name="Bilješka 37 2 3 2 8" xfId="13231"/>
    <cellStyle name="Bilješka 37 2 3 2 8 2" xfId="20711"/>
    <cellStyle name="Bilješka 37 2 3 2 8 2 2" xfId="40428"/>
    <cellStyle name="Bilješka 37 2 3 2 8 3" xfId="28857"/>
    <cellStyle name="Bilješka 37 2 3 2 8 4" xfId="40427"/>
    <cellStyle name="Bilješka 37 2 3 2 9" xfId="13720"/>
    <cellStyle name="Bilješka 37 2 3 2 9 2" xfId="21186"/>
    <cellStyle name="Bilješka 37 2 3 2 9 2 2" xfId="40430"/>
    <cellStyle name="Bilješka 37 2 3 2 9 3" xfId="29342"/>
    <cellStyle name="Bilješka 37 2 3 2 9 4" xfId="40429"/>
    <cellStyle name="Bilješka 37 2 3 2_Hotel Fortuna" xfId="50003"/>
    <cellStyle name="Bilješka 37 2 3 3" xfId="8038"/>
    <cellStyle name="Bilješka 37 2 3 3 10" xfId="23256"/>
    <cellStyle name="Bilješka 37 2 3 3 11" xfId="23970"/>
    <cellStyle name="Bilješka 37 2 3 3 12" xfId="40431"/>
    <cellStyle name="Bilješka 37 2 3 3 13" xfId="46608"/>
    <cellStyle name="Bilješka 37 2 3 3 2" xfId="9216"/>
    <cellStyle name="Bilješka 37 2 3 3 2 2" xfId="16530"/>
    <cellStyle name="Bilješka 37 2 3 3 2 2 2" xfId="40433"/>
    <cellStyle name="Bilješka 37 2 3 3 2 2 2 2" xfId="53531"/>
    <cellStyle name="Bilješka 37 2 3 3 2 2 3" xfId="55860"/>
    <cellStyle name="Bilješka 37 2 3 3 2 2 4" xfId="59041"/>
    <cellStyle name="Bilješka 37 2 3 3 2 2 5" xfId="47332"/>
    <cellStyle name="Bilješka 37 2 3 3 2 3" xfId="22889"/>
    <cellStyle name="Bilješka 37 2 3 3 2 4" xfId="24848"/>
    <cellStyle name="Bilješka 37 2 3 3 2 4 2" xfId="47743"/>
    <cellStyle name="Bilješka 37 2 3 3 2 5" xfId="40432"/>
    <cellStyle name="Bilješka 37 2 3 3 2 5 2" xfId="49349"/>
    <cellStyle name="Bilješka 37 2 3 3 2 6" xfId="54619"/>
    <cellStyle name="Bilješka 37 2 3 3 2 7" xfId="57809"/>
    <cellStyle name="Bilješka 37 2 3 3 2 8" xfId="47223"/>
    <cellStyle name="Bilješka 37 2 3 3 2 9" xfId="60288"/>
    <cellStyle name="Bilješka 37 2 3 3 2_Hotel Fortuna" xfId="49466"/>
    <cellStyle name="Bilješka 37 2 3 3 3" xfId="9794"/>
    <cellStyle name="Bilješka 37 2 3 3 3 2" xfId="15894"/>
    <cellStyle name="Bilješka 37 2 3 3 3 2 2" xfId="40435"/>
    <cellStyle name="Bilješka 37 2 3 3 3 2 2 2" xfId="55861"/>
    <cellStyle name="Bilješka 37 2 3 3 3 2 3" xfId="59042"/>
    <cellStyle name="Bilješka 37 2 3 3 3 2 4" xfId="53532"/>
    <cellStyle name="Bilješka 37 2 3 3 3 3" xfId="22650"/>
    <cellStyle name="Bilješka 37 2 3 3 3 3 2" xfId="51657"/>
    <cellStyle name="Bilješka 37 2 3 3 3 4" xfId="24212"/>
    <cellStyle name="Bilješka 37 2 3 3 3 4 2" xfId="53983"/>
    <cellStyle name="Bilješka 37 2 3 3 3 5" xfId="40434"/>
    <cellStyle name="Bilješka 37 2 3 3 3 5 2" xfId="57173"/>
    <cellStyle name="Bilješka 37 2 3 3 3 6" xfId="47961"/>
    <cellStyle name="Bilješka 37 2 3 3 3 7" xfId="60061"/>
    <cellStyle name="Bilješka 37 2 3 3 4" xfId="10435"/>
    <cellStyle name="Bilješka 37 2 3 3 4 2" xfId="17979"/>
    <cellStyle name="Bilješka 37 2 3 3 4 2 2" xfId="40437"/>
    <cellStyle name="Bilješka 37 2 3 3 4 2 3" xfId="53530"/>
    <cellStyle name="Bilješka 37 2 3 3 4 3" xfId="26095"/>
    <cellStyle name="Bilješka 37 2 3 3 4 3 2" xfId="55859"/>
    <cellStyle name="Bilješka 37 2 3 3 4 4" xfId="40436"/>
    <cellStyle name="Bilješka 37 2 3 3 4 4 2" xfId="59040"/>
    <cellStyle name="Bilješka 37 2 3 3 4 5" xfId="48710"/>
    <cellStyle name="Bilješka 37 2 3 3 5" xfId="11899"/>
    <cellStyle name="Bilješka 37 2 3 3 5 2" xfId="19414"/>
    <cellStyle name="Bilješka 37 2 3 3 5 2 2" xfId="40439"/>
    <cellStyle name="Bilješka 37 2 3 3 5 3" xfId="27539"/>
    <cellStyle name="Bilješka 37 2 3 3 5 4" xfId="40438"/>
    <cellStyle name="Bilješka 37 2 3 3 5 5" xfId="52313"/>
    <cellStyle name="Bilješka 37 2 3 3 6" xfId="12793"/>
    <cellStyle name="Bilješka 37 2 3 3 6 2" xfId="20297"/>
    <cellStyle name="Bilješka 37 2 3 3 6 2 2" xfId="40441"/>
    <cellStyle name="Bilješka 37 2 3 3 6 3" xfId="28423"/>
    <cellStyle name="Bilješka 37 2 3 3 6 4" xfId="40440"/>
    <cellStyle name="Bilješka 37 2 3 3 6 5" xfId="56672"/>
    <cellStyle name="Bilješka 37 2 3 3 7" xfId="13367"/>
    <cellStyle name="Bilješka 37 2 3 3 7 2" xfId="20841"/>
    <cellStyle name="Bilješka 37 2 3 3 7 2 2" xfId="40443"/>
    <cellStyle name="Bilješka 37 2 3 3 7 3" xfId="28992"/>
    <cellStyle name="Bilješka 37 2 3 3 7 4" xfId="40442"/>
    <cellStyle name="Bilješka 37 2 3 3 8" xfId="14524"/>
    <cellStyle name="Bilješka 37 2 3 3 8 2" xfId="21913"/>
    <cellStyle name="Bilješka 37 2 3 3 8 2 2" xfId="40445"/>
    <cellStyle name="Bilješka 37 2 3 3 8 3" xfId="30134"/>
    <cellStyle name="Bilješka 37 2 3 3 8 4" xfId="40444"/>
    <cellStyle name="Bilješka 37 2 3 3 9" xfId="15125"/>
    <cellStyle name="Bilješka 37 2 3 3 9 2" xfId="30728"/>
    <cellStyle name="Bilješka 37 2 3 3 9 3" xfId="40446"/>
    <cellStyle name="Bilješka 37 2 3 3_Hotel Fortuna" xfId="50111"/>
    <cellStyle name="Bilješka 37 2 3 4" xfId="8895"/>
    <cellStyle name="Bilješka 37 2 3 4 2" xfId="16096"/>
    <cellStyle name="Bilješka 37 2 3 4 2 2" xfId="40448"/>
    <cellStyle name="Bilješka 37 2 3 4 2 2 2" xfId="55862"/>
    <cellStyle name="Bilješka 37 2 3 4 2 3" xfId="59043"/>
    <cellStyle name="Bilješka 37 2 3 4 2 4" xfId="53533"/>
    <cellStyle name="Bilješka 37 2 3 4 3" xfId="16877"/>
    <cellStyle name="Bilješka 37 2 3 4 3 2" xfId="40449"/>
    <cellStyle name="Bilješka 37 2 3 4 3 3" xfId="51859"/>
    <cellStyle name="Bilješka 37 2 3 4 4" xfId="24414"/>
    <cellStyle name="Bilješka 37 2 3 4 4 2" xfId="54185"/>
    <cellStyle name="Bilješka 37 2 3 4 5" xfId="40447"/>
    <cellStyle name="Bilješka 37 2 3 4 5 2" xfId="57375"/>
    <cellStyle name="Bilješka 37 2 3 4 6" xfId="48109"/>
    <cellStyle name="Bilješka 37 2 3 5" xfId="10037"/>
    <cellStyle name="Bilješka 37 2 3 5 2" xfId="17624"/>
    <cellStyle name="Bilješka 37 2 3 5 2 2" xfId="40451"/>
    <cellStyle name="Bilješka 37 2 3 5 2 3" xfId="53525"/>
    <cellStyle name="Bilješka 37 2 3 5 3" xfId="25746"/>
    <cellStyle name="Bilješka 37 2 3 5 3 2" xfId="55854"/>
    <cellStyle name="Bilješka 37 2 3 5 4" xfId="40450"/>
    <cellStyle name="Bilješka 37 2 3 5 4 2" xfId="59035"/>
    <cellStyle name="Bilješka 37 2 3 5 5" xfId="48912"/>
    <cellStyle name="Bilješka 37 2 3 6" xfId="10811"/>
    <cellStyle name="Bilješka 37 2 3 6 2" xfId="18346"/>
    <cellStyle name="Bilješka 37 2 3 6 2 2" xfId="40453"/>
    <cellStyle name="Bilješka 37 2 3 6 3" xfId="26464"/>
    <cellStyle name="Bilješka 37 2 3 6 4" xfId="40452"/>
    <cellStyle name="Bilješka 37 2 3 6 5" xfId="51273"/>
    <cellStyle name="Bilješka 37 2 3 7" xfId="11579"/>
    <cellStyle name="Bilješka 37 2 3 7 2" xfId="19094"/>
    <cellStyle name="Bilješka 37 2 3 7 2 2" xfId="40455"/>
    <cellStyle name="Bilješka 37 2 3 7 3" xfId="27223"/>
    <cellStyle name="Bilješka 37 2 3 7 4" xfId="40454"/>
    <cellStyle name="Bilješka 37 2 3 7 5" xfId="56334"/>
    <cellStyle name="Bilješka 37 2 3 8" xfId="12472"/>
    <cellStyle name="Bilješka 37 2 3 8 2" xfId="19977"/>
    <cellStyle name="Bilješka 37 2 3 8 2 2" xfId="40457"/>
    <cellStyle name="Bilješka 37 2 3 8 3" xfId="28106"/>
    <cellStyle name="Bilješka 37 2 3 8 4" xfId="40456"/>
    <cellStyle name="Bilješka 37 2 3 9" xfId="13608"/>
    <cellStyle name="Bilješka 37 2 3 9 2" xfId="21078"/>
    <cellStyle name="Bilješka 37 2 3 9 2 2" xfId="40459"/>
    <cellStyle name="Bilješka 37 2 3 9 3" xfId="29231"/>
    <cellStyle name="Bilješka 37 2 3 9 4" xfId="40458"/>
    <cellStyle name="Bilješka 37 2 3_Hotel Fortuna" xfId="49697"/>
    <cellStyle name="Bilješka 37 2 4" xfId="7866"/>
    <cellStyle name="Bilješka 37 2 4 10" xfId="14996"/>
    <cellStyle name="Bilješka 37 2 4 10 2" xfId="30600"/>
    <cellStyle name="Bilješka 37 2 4 10 3" xfId="40461"/>
    <cellStyle name="Bilješka 37 2 4 11" xfId="23365"/>
    <cellStyle name="Bilješka 37 2 4 12" xfId="40460"/>
    <cellStyle name="Bilješka 37 2 4 13" xfId="46630"/>
    <cellStyle name="Bilješka 37 2 4 14" xfId="59679"/>
    <cellStyle name="Bilješka 37 2 4 2" xfId="8257"/>
    <cellStyle name="Bilješka 37 2 4 2 10" xfId="23156"/>
    <cellStyle name="Bilješka 37 2 4 2 11" xfId="23028"/>
    <cellStyle name="Bilješka 37 2 4 2 12" xfId="40462"/>
    <cellStyle name="Bilješka 37 2 4 2 13" xfId="47125"/>
    <cellStyle name="Bilješka 37 2 4 2 14" xfId="59902"/>
    <cellStyle name="Bilješka 37 2 4 2 2" xfId="9435"/>
    <cellStyle name="Bilješka 37 2 4 2 2 2" xfId="16430"/>
    <cellStyle name="Bilješka 37 2 4 2 2 2 2" xfId="40464"/>
    <cellStyle name="Bilješka 37 2 4 2 2 2 2 2" xfId="55865"/>
    <cellStyle name="Bilješka 37 2 4 2 2 2 3" xfId="59046"/>
    <cellStyle name="Bilješka 37 2 4 2 2 2 4" xfId="53536"/>
    <cellStyle name="Bilješka 37 2 4 2 2 3" xfId="22998"/>
    <cellStyle name="Bilješka 37 2 4 2 2 3 2" xfId="52193"/>
    <cellStyle name="Bilješka 37 2 4 2 2 4" xfId="24748"/>
    <cellStyle name="Bilješka 37 2 4 2 2 4 2" xfId="54519"/>
    <cellStyle name="Bilješka 37 2 4 2 2 5" xfId="40463"/>
    <cellStyle name="Bilješka 37 2 4 2 2 5 2" xfId="57709"/>
    <cellStyle name="Bilješka 37 2 4 2 2 6" xfId="60219"/>
    <cellStyle name="Bilješka 37 2 4 2 3" xfId="9023"/>
    <cellStyle name="Bilješka 37 2 4 2 3 2" xfId="15658"/>
    <cellStyle name="Bilješka 37 2 4 2 3 2 2" xfId="40466"/>
    <cellStyle name="Bilješka 37 2 4 2 3 2 3" xfId="53535"/>
    <cellStyle name="Bilješka 37 2 4 2 3 3" xfId="25282"/>
    <cellStyle name="Bilješka 37 2 4 2 3 3 2" xfId="55864"/>
    <cellStyle name="Bilješka 37 2 4 2 3 4" xfId="40465"/>
    <cellStyle name="Bilješka 37 2 4 2 3 4 2" xfId="59045"/>
    <cellStyle name="Bilješka 37 2 4 2 4" xfId="11157"/>
    <cellStyle name="Bilješka 37 2 4 2 4 2" xfId="18684"/>
    <cellStyle name="Bilješka 37 2 4 2 4 2 2" xfId="40468"/>
    <cellStyle name="Bilješka 37 2 4 2 4 3" xfId="26806"/>
    <cellStyle name="Bilješka 37 2 4 2 4 4" xfId="40467"/>
    <cellStyle name="Bilješka 37 2 4 2 4 5" xfId="47972"/>
    <cellStyle name="Bilješka 37 2 4 2 5" xfId="12118"/>
    <cellStyle name="Bilješka 37 2 4 2 5 2" xfId="19633"/>
    <cellStyle name="Bilješka 37 2 4 2 5 2 2" xfId="40470"/>
    <cellStyle name="Bilješka 37 2 4 2 5 3" xfId="27756"/>
    <cellStyle name="Bilješka 37 2 4 2 5 4" xfId="40469"/>
    <cellStyle name="Bilješka 37 2 4 2 5 5" xfId="49248"/>
    <cellStyle name="Bilješka 37 2 4 2 6" xfId="13012"/>
    <cellStyle name="Bilješka 37 2 4 2 6 2" xfId="20516"/>
    <cellStyle name="Bilješka 37 2 4 2 6 2 2" xfId="40472"/>
    <cellStyle name="Bilješka 37 2 4 2 6 3" xfId="28640"/>
    <cellStyle name="Bilješka 37 2 4 2 6 4" xfId="40471"/>
    <cellStyle name="Bilješka 37 2 4 2 6 5" xfId="50721"/>
    <cellStyle name="Bilješka 37 2 4 2 7" xfId="12600"/>
    <cellStyle name="Bilješka 37 2 4 2 7 2" xfId="20104"/>
    <cellStyle name="Bilješka 37 2 4 2 7 2 2" xfId="40474"/>
    <cellStyle name="Bilješka 37 2 4 2 7 3" xfId="28232"/>
    <cellStyle name="Bilješka 37 2 4 2 7 4" xfId="40473"/>
    <cellStyle name="Bilješka 37 2 4 2 7 5" xfId="56891"/>
    <cellStyle name="Bilješka 37 2 4 2 8" xfId="14539"/>
    <cellStyle name="Bilješka 37 2 4 2 8 2" xfId="21926"/>
    <cellStyle name="Bilješka 37 2 4 2 8 2 2" xfId="40476"/>
    <cellStyle name="Bilješka 37 2 4 2 8 3" xfId="30148"/>
    <cellStyle name="Bilješka 37 2 4 2 8 4" xfId="40475"/>
    <cellStyle name="Bilješka 37 2 4 2 9" xfId="15149"/>
    <cellStyle name="Bilješka 37 2 4 2 9 2" xfId="30751"/>
    <cellStyle name="Bilješka 37 2 4 2 9 3" xfId="40477"/>
    <cellStyle name="Bilješka 37 2 4 2_Hotel Fortuna" xfId="50291"/>
    <cellStyle name="Bilješka 37 2 4 3" xfId="9044"/>
    <cellStyle name="Bilješka 37 2 4 3 2" xfId="15916"/>
    <cellStyle name="Bilješka 37 2 4 3 2 2" xfId="40479"/>
    <cellStyle name="Bilješka 37 2 4 3 2 2 2" xfId="55866"/>
    <cellStyle name="Bilješka 37 2 4 3 2 3" xfId="59047"/>
    <cellStyle name="Bilješka 37 2 4 3 2 4" xfId="53537"/>
    <cellStyle name="Bilješka 37 2 4 3 3" xfId="16720"/>
    <cellStyle name="Bilješka 37 2 4 3 3 2" xfId="40480"/>
    <cellStyle name="Bilješka 37 2 4 3 3 3" xfId="51679"/>
    <cellStyle name="Bilješka 37 2 4 3 4" xfId="24234"/>
    <cellStyle name="Bilješka 37 2 4 3 4 2" xfId="54005"/>
    <cellStyle name="Bilješka 37 2 4 3 5" xfId="40478"/>
    <cellStyle name="Bilješka 37 2 4 3 5 2" xfId="57195"/>
    <cellStyle name="Bilješka 37 2 4 3 6" xfId="47592"/>
    <cellStyle name="Bilješka 37 2 4 4" xfId="10190"/>
    <cellStyle name="Bilješka 37 2 4 4 2" xfId="17765"/>
    <cellStyle name="Bilješka 37 2 4 4 2 2" xfId="40482"/>
    <cellStyle name="Bilješka 37 2 4 4 2 3" xfId="53534"/>
    <cellStyle name="Bilješka 37 2 4 4 3" xfId="25884"/>
    <cellStyle name="Bilješka 37 2 4 4 3 2" xfId="55863"/>
    <cellStyle name="Bilješka 37 2 4 4 4" xfId="40481"/>
    <cellStyle name="Bilješka 37 2 4 4 4 2" xfId="59044"/>
    <cellStyle name="Bilješka 37 2 4 4 5" xfId="48732"/>
    <cellStyle name="Bilješka 37 2 4 5" xfId="10609"/>
    <cellStyle name="Bilješka 37 2 4 5 2" xfId="18149"/>
    <cellStyle name="Bilješka 37 2 4 5 2 2" xfId="40484"/>
    <cellStyle name="Bilješka 37 2 4 5 3" xfId="26266"/>
    <cellStyle name="Bilješka 37 2 4 5 4" xfId="40483"/>
    <cellStyle name="Bilješka 37 2 4 5 5" xfId="51244"/>
    <cellStyle name="Bilješka 37 2 4 6" xfId="11727"/>
    <cellStyle name="Bilješka 37 2 4 6 2" xfId="19242"/>
    <cellStyle name="Bilješka 37 2 4 6 2 2" xfId="40486"/>
    <cellStyle name="Bilješka 37 2 4 6 3" xfId="27369"/>
    <cellStyle name="Bilješka 37 2 4 6 4" xfId="40485"/>
    <cellStyle name="Bilješka 37 2 4 6 5" xfId="50445"/>
    <cellStyle name="Bilješka 37 2 4 7" xfId="12621"/>
    <cellStyle name="Bilješka 37 2 4 7 2" xfId="20125"/>
    <cellStyle name="Bilješka 37 2 4 7 2 2" xfId="40488"/>
    <cellStyle name="Bilješka 37 2 4 7 3" xfId="28253"/>
    <cellStyle name="Bilješka 37 2 4 7 4" xfId="40487"/>
    <cellStyle name="Bilješka 37 2 4 8" xfId="13762"/>
    <cellStyle name="Bilješka 37 2 4 8 2" xfId="21227"/>
    <cellStyle name="Bilješka 37 2 4 8 2 2" xfId="40490"/>
    <cellStyle name="Bilješka 37 2 4 8 3" xfId="29382"/>
    <cellStyle name="Bilješka 37 2 4 8 4" xfId="40489"/>
    <cellStyle name="Bilješka 37 2 4 9" xfId="14222"/>
    <cellStyle name="Bilješka 37 2 4 9 2" xfId="21641"/>
    <cellStyle name="Bilješka 37 2 4 9 2 2" xfId="40492"/>
    <cellStyle name="Bilješka 37 2 4 9 3" xfId="29835"/>
    <cellStyle name="Bilješka 37 2 4 9 4" xfId="40491"/>
    <cellStyle name="Bilješka 37 2 4_Hotel Fortuna" xfId="49809"/>
    <cellStyle name="Bilješka 37 2 5" xfId="8141"/>
    <cellStyle name="Bilješka 37 2 5 10" xfId="23901"/>
    <cellStyle name="Bilješka 37 2 5 11" xfId="23692"/>
    <cellStyle name="Bilješka 37 2 5 12" xfId="40493"/>
    <cellStyle name="Bilješka 37 2 5 13" xfId="46939"/>
    <cellStyle name="Bilješka 37 2 5 2" xfId="9319"/>
    <cellStyle name="Bilješka 37 2 5 2 2" xfId="16562"/>
    <cellStyle name="Bilješka 37 2 5 2 2 2" xfId="40495"/>
    <cellStyle name="Bilješka 37 2 5 2 2 2 2" xfId="53539"/>
    <cellStyle name="Bilješka 37 2 5 2 2 3" xfId="55868"/>
    <cellStyle name="Bilješka 37 2 5 2 2 4" xfId="59049"/>
    <cellStyle name="Bilješka 37 2 5 2 2 5" xfId="47364"/>
    <cellStyle name="Bilješka 37 2 5 2 3" xfId="23824"/>
    <cellStyle name="Bilješka 37 2 5 2 4" xfId="24880"/>
    <cellStyle name="Bilješka 37 2 5 2 4 2" xfId="47847"/>
    <cellStyle name="Bilješka 37 2 5 2 5" xfId="40494"/>
    <cellStyle name="Bilješka 37 2 5 2 5 2" xfId="49381"/>
    <cellStyle name="Bilješka 37 2 5 2 6" xfId="54651"/>
    <cellStyle name="Bilješka 37 2 5 2 7" xfId="57841"/>
    <cellStyle name="Bilješka 37 2 5 2 8" xfId="47255"/>
    <cellStyle name="Bilješka 37 2 5 2 9" xfId="60312"/>
    <cellStyle name="Bilješka 37 2 5 2_Hotel Fortuna" xfId="50054"/>
    <cellStyle name="Bilješka 37 2 5 3" xfId="9749"/>
    <cellStyle name="Bilješka 37 2 5 3 2" xfId="16235"/>
    <cellStyle name="Bilješka 37 2 5 3 2 2" xfId="40497"/>
    <cellStyle name="Bilješka 37 2 5 3 2 2 2" xfId="55869"/>
    <cellStyle name="Bilješka 37 2 5 3 2 3" xfId="59050"/>
    <cellStyle name="Bilješka 37 2 5 3 2 4" xfId="53540"/>
    <cellStyle name="Bilješka 37 2 5 3 3" xfId="23977"/>
    <cellStyle name="Bilješka 37 2 5 3 3 2" xfId="51998"/>
    <cellStyle name="Bilješka 37 2 5 3 4" xfId="24553"/>
    <cellStyle name="Bilješka 37 2 5 3 4 2" xfId="54324"/>
    <cellStyle name="Bilješka 37 2 5 3 5" xfId="40496"/>
    <cellStyle name="Bilješka 37 2 5 3 5 2" xfId="57514"/>
    <cellStyle name="Bilješka 37 2 5 3 6" xfId="47768"/>
    <cellStyle name="Bilješka 37 2 5 3 7" xfId="60139"/>
    <cellStyle name="Bilješka 37 2 5 4" xfId="10605"/>
    <cellStyle name="Bilješka 37 2 5 4 2" xfId="18145"/>
    <cellStyle name="Bilješka 37 2 5 4 2 2" xfId="40499"/>
    <cellStyle name="Bilješka 37 2 5 4 2 3" xfId="53538"/>
    <cellStyle name="Bilješka 37 2 5 4 3" xfId="26262"/>
    <cellStyle name="Bilješka 37 2 5 4 3 2" xfId="55867"/>
    <cellStyle name="Bilješka 37 2 5 4 4" xfId="40498"/>
    <cellStyle name="Bilješka 37 2 5 4 4 2" xfId="59048"/>
    <cellStyle name="Bilješka 37 2 5 4 5" xfId="49052"/>
    <cellStyle name="Bilješka 37 2 5 5" xfId="12002"/>
    <cellStyle name="Bilješka 37 2 5 5 2" xfId="19517"/>
    <cellStyle name="Bilješka 37 2 5 5 2 2" xfId="40501"/>
    <cellStyle name="Bilješka 37 2 5 5 3" xfId="27641"/>
    <cellStyle name="Bilješka 37 2 5 5 4" xfId="40500"/>
    <cellStyle name="Bilješka 37 2 5 5 5" xfId="51110"/>
    <cellStyle name="Bilješka 37 2 5 6" xfId="12896"/>
    <cellStyle name="Bilješka 37 2 5 6 2" xfId="20400"/>
    <cellStyle name="Bilješka 37 2 5 6 2 2" xfId="40503"/>
    <cellStyle name="Bilješka 37 2 5 6 3" xfId="28525"/>
    <cellStyle name="Bilješka 37 2 5 6 4" xfId="40502"/>
    <cellStyle name="Bilješka 37 2 5 6 5" xfId="56775"/>
    <cellStyle name="Bilješka 37 2 5 7" xfId="13322"/>
    <cellStyle name="Bilješka 37 2 5 7 2" xfId="20798"/>
    <cellStyle name="Bilješka 37 2 5 7 2 2" xfId="40505"/>
    <cellStyle name="Bilješka 37 2 5 7 3" xfId="28948"/>
    <cellStyle name="Bilješka 37 2 5 7 4" xfId="40504"/>
    <cellStyle name="Bilješka 37 2 5 8" xfId="14395"/>
    <cellStyle name="Bilješka 37 2 5 8 2" xfId="21800"/>
    <cellStyle name="Bilješka 37 2 5 8 2 2" xfId="40507"/>
    <cellStyle name="Bilješka 37 2 5 8 3" xfId="30005"/>
    <cellStyle name="Bilješka 37 2 5 8 4" xfId="40506"/>
    <cellStyle name="Bilješka 37 2 5 9" xfId="15327"/>
    <cellStyle name="Bilješka 37 2 5 9 2" xfId="30928"/>
    <cellStyle name="Bilješka 37 2 5 9 3" xfId="40508"/>
    <cellStyle name="Bilješka 37 2 5_Hotel Fortuna" xfId="50114"/>
    <cellStyle name="Bilješka 37 2 6" xfId="8641"/>
    <cellStyle name="Bilješka 37 2 6 2" xfId="15684"/>
    <cellStyle name="Bilješka 37 2 6 2 2" xfId="40510"/>
    <cellStyle name="Bilješka 37 2 6 2 3" xfId="53520"/>
    <cellStyle name="Bilješka 37 2 6 3" xfId="25226"/>
    <cellStyle name="Bilješka 37 2 6 3 2" xfId="55849"/>
    <cellStyle name="Bilješka 37 2 6 4" xfId="40509"/>
    <cellStyle name="Bilješka 37 2 6 4 2" xfId="59030"/>
    <cellStyle name="Bilješka 37 2 6 5" xfId="47561"/>
    <cellStyle name="Bilješka 37 2 7" xfId="10027"/>
    <cellStyle name="Bilješka 37 2 7 2" xfId="17614"/>
    <cellStyle name="Bilješka 37 2 7 2 2" xfId="40512"/>
    <cellStyle name="Bilješka 37 2 7 3" xfId="25736"/>
    <cellStyle name="Bilješka 37 2 7 4" xfId="40511"/>
    <cellStyle name="Bilješka 37 2 7 5" xfId="48501"/>
    <cellStyle name="Bilješka 37 2 8" xfId="9691"/>
    <cellStyle name="Bilješka 37 2 8 2" xfId="17317"/>
    <cellStyle name="Bilješka 37 2 8 2 2" xfId="40514"/>
    <cellStyle name="Bilješka 37 2 8 3" xfId="25443"/>
    <cellStyle name="Bilješka 37 2 8 4" xfId="40513"/>
    <cellStyle name="Bilješka 37 2 8 5" xfId="51086"/>
    <cellStyle name="Bilješka 37 2 9" xfId="11328"/>
    <cellStyle name="Bilješka 37 2 9 2" xfId="18851"/>
    <cellStyle name="Bilješka 37 2 9 2 2" xfId="40516"/>
    <cellStyle name="Bilješka 37 2 9 3" xfId="26976"/>
    <cellStyle name="Bilješka 37 2 9 4" xfId="40515"/>
    <cellStyle name="Bilješka 37 2 9 5" xfId="52359"/>
    <cellStyle name="Bilješka 37 2_Hotel Fortuna" xfId="49614"/>
    <cellStyle name="Bilješka 37 3" xfId="7538"/>
    <cellStyle name="Bilješka 37 3 10" xfId="14779"/>
    <cellStyle name="Bilješka 37 3 10 2" xfId="22132"/>
    <cellStyle name="Bilješka 37 3 10 2 2" xfId="40519"/>
    <cellStyle name="Bilješka 37 3 10 3" xfId="30385"/>
    <cellStyle name="Bilješka 37 3 10 4" xfId="40518"/>
    <cellStyle name="Bilješka 37 3 11" xfId="15371"/>
    <cellStyle name="Bilješka 37 3 11 2" xfId="30971"/>
    <cellStyle name="Bilješka 37 3 11 3" xfId="40520"/>
    <cellStyle name="Bilješka 37 3 12" xfId="23407"/>
    <cellStyle name="Bilješka 37 3 13" xfId="40517"/>
    <cellStyle name="Bilješka 37 3 14" xfId="59452"/>
    <cellStyle name="Bilješka 37 3 2" xfId="7696"/>
    <cellStyle name="Bilješka 37 3 2 10" xfId="13129"/>
    <cellStyle name="Bilješka 37 3 2 10 2" xfId="28756"/>
    <cellStyle name="Bilješka 37 3 2 10 3" xfId="40522"/>
    <cellStyle name="Bilješka 37 3 2 11" xfId="22605"/>
    <cellStyle name="Bilješka 37 3 2 12" xfId="40521"/>
    <cellStyle name="Bilješka 37 3 2 13" xfId="46784"/>
    <cellStyle name="Bilješka 37 3 2 14" xfId="59558"/>
    <cellStyle name="Bilješka 37 3 2 2" xfId="7799"/>
    <cellStyle name="Bilješka 37 3 2 2 10" xfId="23876"/>
    <cellStyle name="Bilješka 37 3 2 2 11" xfId="23886"/>
    <cellStyle name="Bilješka 37 3 2 2 12" xfId="40523"/>
    <cellStyle name="Bilješka 37 3 2 2 13" xfId="46552"/>
    <cellStyle name="Bilješka 37 3 2 2 14" xfId="59638"/>
    <cellStyle name="Bilješka 37 3 2 2 2" xfId="8977"/>
    <cellStyle name="Bilješka 37 3 2 2 2 2" xfId="15833"/>
    <cellStyle name="Bilješka 37 3 2 2 2 2 2" xfId="40525"/>
    <cellStyle name="Bilješka 37 3 2 2 2 2 2 2" xfId="55873"/>
    <cellStyle name="Bilješka 37 3 2 2 2 2 3" xfId="59054"/>
    <cellStyle name="Bilješka 37 3 2 2 2 2 4" xfId="53544"/>
    <cellStyle name="Bilješka 37 3 2 2 2 3" xfId="23618"/>
    <cellStyle name="Bilješka 37 3 2 2 2 3 2" xfId="51596"/>
    <cellStyle name="Bilješka 37 3 2 2 2 4" xfId="24151"/>
    <cellStyle name="Bilješka 37 3 2 2 2 4 2" xfId="53922"/>
    <cellStyle name="Bilješka 37 3 2 2 2 5" xfId="40524"/>
    <cellStyle name="Bilješka 37 3 2 2 2 5 2" xfId="57112"/>
    <cellStyle name="Bilješka 37 3 2 2 2 6" xfId="60015"/>
    <cellStyle name="Bilješka 37 3 2 2 3" xfId="9603"/>
    <cellStyle name="Bilješka 37 3 2 2 3 2" xfId="17237"/>
    <cellStyle name="Bilješka 37 3 2 2 3 2 2" xfId="40527"/>
    <cellStyle name="Bilješka 37 3 2 2 3 2 3" xfId="53543"/>
    <cellStyle name="Bilješka 37 3 2 2 3 3" xfId="25364"/>
    <cellStyle name="Bilješka 37 3 2 2 3 3 2" xfId="55872"/>
    <cellStyle name="Bilješka 37 3 2 2 3 4" xfId="40526"/>
    <cellStyle name="Bilješka 37 3 2 2 3 4 2" xfId="59053"/>
    <cellStyle name="Bilješka 37 3 2 2 4" xfId="8517"/>
    <cellStyle name="Bilješka 37 3 2 2 4 2" xfId="15583"/>
    <cellStyle name="Bilješka 37 3 2 2 4 2 2" xfId="40529"/>
    <cellStyle name="Bilješka 37 3 2 2 4 3" xfId="25105"/>
    <cellStyle name="Bilješka 37 3 2 2 4 4" xfId="40528"/>
    <cellStyle name="Bilješka 37 3 2 2 4 5" xfId="48365"/>
    <cellStyle name="Bilješka 37 3 2 2 5" xfId="11660"/>
    <cellStyle name="Bilješka 37 3 2 2 5 2" xfId="19175"/>
    <cellStyle name="Bilješka 37 3 2 2 5 2 2" xfId="40531"/>
    <cellStyle name="Bilješka 37 3 2 2 5 3" xfId="27303"/>
    <cellStyle name="Bilješka 37 3 2 2 5 4" xfId="40530"/>
    <cellStyle name="Bilješka 37 3 2 2 5 5" xfId="48648"/>
    <cellStyle name="Bilješka 37 3 2 2 6" xfId="12554"/>
    <cellStyle name="Bilješka 37 3 2 2 6 2" xfId="20058"/>
    <cellStyle name="Bilješka 37 3 2 2 6 2 2" xfId="40533"/>
    <cellStyle name="Bilješka 37 3 2 2 6 3" xfId="28187"/>
    <cellStyle name="Bilješka 37 3 2 2 6 4" xfId="40532"/>
    <cellStyle name="Bilješka 37 3 2 2 6 5" xfId="51274"/>
    <cellStyle name="Bilješka 37 3 2 2 7" xfId="13177"/>
    <cellStyle name="Bilješka 37 3 2 2 7 2" xfId="20660"/>
    <cellStyle name="Bilješka 37 3 2 2 7 2 2" xfId="40535"/>
    <cellStyle name="Bilješka 37 3 2 2 7 3" xfId="28804"/>
    <cellStyle name="Bilješka 37 3 2 2 7 4" xfId="40534"/>
    <cellStyle name="Bilješka 37 3 2 2 7 5" xfId="56259"/>
    <cellStyle name="Bilješka 37 3 2 2 8" xfId="11182"/>
    <cellStyle name="Bilješka 37 3 2 2 8 2" xfId="18709"/>
    <cellStyle name="Bilješka 37 3 2 2 8 2 2" xfId="40537"/>
    <cellStyle name="Bilješka 37 3 2 2 8 3" xfId="26831"/>
    <cellStyle name="Bilješka 37 3 2 2 8 4" xfId="40536"/>
    <cellStyle name="Bilješka 37 3 2 2 9" xfId="14022"/>
    <cellStyle name="Bilješka 37 3 2 2 9 2" xfId="29639"/>
    <cellStyle name="Bilješka 37 3 2 2 9 3" xfId="40538"/>
    <cellStyle name="Bilješka 37 3 2 2_Hotel Fortuna" xfId="49971"/>
    <cellStyle name="Bilješka 37 3 2 3" xfId="8873"/>
    <cellStyle name="Bilješka 37 3 2 3 2" xfId="16074"/>
    <cellStyle name="Bilješka 37 3 2 3 2 2" xfId="40540"/>
    <cellStyle name="Bilješka 37 3 2 3 2 2 2" xfId="55874"/>
    <cellStyle name="Bilješka 37 3 2 3 2 3" xfId="59055"/>
    <cellStyle name="Bilješka 37 3 2 3 2 4" xfId="53545"/>
    <cellStyle name="Bilješka 37 3 2 3 3" xfId="16856"/>
    <cellStyle name="Bilješka 37 3 2 3 3 2" xfId="40541"/>
    <cellStyle name="Bilješka 37 3 2 3 3 3" xfId="51837"/>
    <cellStyle name="Bilješka 37 3 2 3 4" xfId="24392"/>
    <cellStyle name="Bilješka 37 3 2 3 4 2" xfId="54163"/>
    <cellStyle name="Bilješka 37 3 2 3 5" xfId="40539"/>
    <cellStyle name="Bilješka 37 3 2 3 5 2" xfId="57353"/>
    <cellStyle name="Bilješka 37 3 2 3 6" xfId="47845"/>
    <cellStyle name="Bilješka 37 3 2 4" xfId="10012"/>
    <cellStyle name="Bilješka 37 3 2 4 2" xfId="17600"/>
    <cellStyle name="Bilješka 37 3 2 4 2 2" xfId="40543"/>
    <cellStyle name="Bilješka 37 3 2 4 2 3" xfId="53542"/>
    <cellStyle name="Bilješka 37 3 2 4 3" xfId="25722"/>
    <cellStyle name="Bilješka 37 3 2 4 3 2" xfId="55871"/>
    <cellStyle name="Bilješka 37 3 2 4 4" xfId="40542"/>
    <cellStyle name="Bilješka 37 3 2 4 4 2" xfId="59052"/>
    <cellStyle name="Bilješka 37 3 2 4 5" xfId="48890"/>
    <cellStyle name="Bilješka 37 3 2 5" xfId="8452"/>
    <cellStyle name="Bilješka 37 3 2 5 2" xfId="17110"/>
    <cellStyle name="Bilješka 37 3 2 5 2 2" xfId="40545"/>
    <cellStyle name="Bilješka 37 3 2 5 3" xfId="25041"/>
    <cellStyle name="Bilješka 37 3 2 5 4" xfId="40544"/>
    <cellStyle name="Bilješka 37 3 2 5 5" xfId="51197"/>
    <cellStyle name="Bilješka 37 3 2 6" xfId="11557"/>
    <cellStyle name="Bilješka 37 3 2 6 2" xfId="19072"/>
    <cellStyle name="Bilješka 37 3 2 6 2 2" xfId="40547"/>
    <cellStyle name="Bilješka 37 3 2 6 3" xfId="27202"/>
    <cellStyle name="Bilješka 37 3 2 6 4" xfId="40546"/>
    <cellStyle name="Bilješka 37 3 2 6 5" xfId="56358"/>
    <cellStyle name="Bilješka 37 3 2 7" xfId="12450"/>
    <cellStyle name="Bilješka 37 3 2 7 2" xfId="19955"/>
    <cellStyle name="Bilješka 37 3 2 7 2 2" xfId="40549"/>
    <cellStyle name="Bilješka 37 3 2 7 3" xfId="28085"/>
    <cellStyle name="Bilješka 37 3 2 7 4" xfId="40548"/>
    <cellStyle name="Bilješka 37 3 2 8" xfId="13583"/>
    <cellStyle name="Bilješka 37 3 2 8 2" xfId="21053"/>
    <cellStyle name="Bilješka 37 3 2 8 2 2" xfId="40551"/>
    <cellStyle name="Bilješka 37 3 2 8 3" xfId="29206"/>
    <cellStyle name="Bilješka 37 3 2 8 4" xfId="40550"/>
    <cellStyle name="Bilješka 37 3 2 9" xfId="14338"/>
    <cellStyle name="Bilješka 37 3 2 9 2" xfId="21748"/>
    <cellStyle name="Bilješka 37 3 2 9 2 2" xfId="40553"/>
    <cellStyle name="Bilješka 37 3 2 9 3" xfId="29950"/>
    <cellStyle name="Bilješka 37 3 2 9 4" xfId="40552"/>
    <cellStyle name="Bilješka 37 3 2_Hotel Fortuna" xfId="49821"/>
    <cellStyle name="Bilješka 37 3 3" xfId="7903"/>
    <cellStyle name="Bilješka 37 3 3 10" xfId="15189"/>
    <cellStyle name="Bilješka 37 3 3 10 2" xfId="30791"/>
    <cellStyle name="Bilješka 37 3 3 10 3" xfId="40555"/>
    <cellStyle name="Bilješka 37 3 3 11" xfId="23816"/>
    <cellStyle name="Bilješka 37 3 3 12" xfId="40554"/>
    <cellStyle name="Bilješka 37 3 3 13" xfId="46674"/>
    <cellStyle name="Bilješka 37 3 3 14" xfId="59701"/>
    <cellStyle name="Bilješka 37 3 3 2" xfId="8135"/>
    <cellStyle name="Bilješka 37 3 3 2 10" xfId="23329"/>
    <cellStyle name="Bilješka 37 3 3 2 11" xfId="23311"/>
    <cellStyle name="Bilješka 37 3 3 2 12" xfId="40556"/>
    <cellStyle name="Bilješka 37 3 3 2 13" xfId="46933"/>
    <cellStyle name="Bilješka 37 3 3 2 14" xfId="59847"/>
    <cellStyle name="Bilješka 37 3 3 2 2" xfId="9313"/>
    <cellStyle name="Bilješka 37 3 3 2 2 2" xfId="16229"/>
    <cellStyle name="Bilješka 37 3 3 2 2 2 2" xfId="40558"/>
    <cellStyle name="Bilješka 37 3 3 2 2 2 2 2" xfId="55877"/>
    <cellStyle name="Bilješka 37 3 3 2 2 2 3" xfId="59058"/>
    <cellStyle name="Bilješka 37 3 3 2 2 2 4" xfId="53548"/>
    <cellStyle name="Bilješka 37 3 3 2 2 3" xfId="22362"/>
    <cellStyle name="Bilješka 37 3 3 2 2 3 2" xfId="51992"/>
    <cellStyle name="Bilješka 37 3 3 2 2 4" xfId="24547"/>
    <cellStyle name="Bilješka 37 3 3 2 2 4 2" xfId="54318"/>
    <cellStyle name="Bilješka 37 3 3 2 2 5" xfId="40557"/>
    <cellStyle name="Bilješka 37 3 3 2 2 5 2" xfId="57508"/>
    <cellStyle name="Bilješka 37 3 3 2 2 6" xfId="60135"/>
    <cellStyle name="Bilješka 37 3 3 2 3" xfId="10082"/>
    <cellStyle name="Bilješka 37 3 3 2 3 2" xfId="17663"/>
    <cellStyle name="Bilješka 37 3 3 2 3 2 2" xfId="40560"/>
    <cellStyle name="Bilješka 37 3 3 2 3 2 3" xfId="53547"/>
    <cellStyle name="Bilješka 37 3 3 2 3 3" xfId="25785"/>
    <cellStyle name="Bilješka 37 3 3 2 3 3 2" xfId="55876"/>
    <cellStyle name="Bilješka 37 3 3 2 3 4" xfId="40559"/>
    <cellStyle name="Bilješka 37 3 3 2 3 4 2" xfId="59057"/>
    <cellStyle name="Bilješka 37 3 3 2 4" xfId="10611"/>
    <cellStyle name="Bilješka 37 3 3 2 4 2" xfId="18151"/>
    <cellStyle name="Bilješka 37 3 3 2 4 2 2" xfId="40562"/>
    <cellStyle name="Bilješka 37 3 3 2 4 3" xfId="26268"/>
    <cellStyle name="Bilješka 37 3 3 2 4 4" xfId="40561"/>
    <cellStyle name="Bilješka 37 3 3 2 4 5" xfId="48172"/>
    <cellStyle name="Bilješka 37 3 3 2 5" xfId="11996"/>
    <cellStyle name="Bilješka 37 3 3 2 5 2" xfId="19511"/>
    <cellStyle name="Bilješka 37 3 3 2 5 2 2" xfId="40564"/>
    <cellStyle name="Bilješka 37 3 3 2 5 3" xfId="27635"/>
    <cellStyle name="Bilješka 37 3 3 2 5 4" xfId="40563"/>
    <cellStyle name="Bilješka 37 3 3 2 5 5" xfId="49046"/>
    <cellStyle name="Bilješka 37 3 3 2 6" xfId="12890"/>
    <cellStyle name="Bilješka 37 3 3 2 6 2" xfId="20394"/>
    <cellStyle name="Bilješka 37 3 3 2 6 2 2" xfId="40566"/>
    <cellStyle name="Bilješka 37 3 3 2 6 3" xfId="28519"/>
    <cellStyle name="Bilješka 37 3 3 2 6 4" xfId="40565"/>
    <cellStyle name="Bilješka 37 3 3 2 6 5" xfId="50629"/>
    <cellStyle name="Bilješka 37 3 3 2 7" xfId="13653"/>
    <cellStyle name="Bilješka 37 3 3 2 7 2" xfId="21122"/>
    <cellStyle name="Bilješka 37 3 3 2 7 2 2" xfId="40568"/>
    <cellStyle name="Bilješka 37 3 3 2 7 3" xfId="29276"/>
    <cellStyle name="Bilješka 37 3 3 2 7 4" xfId="40567"/>
    <cellStyle name="Bilješka 37 3 3 2 7 5" xfId="56769"/>
    <cellStyle name="Bilješka 37 3 3 2 8" xfId="14643"/>
    <cellStyle name="Bilješka 37 3 3 2 8 2" xfId="22019"/>
    <cellStyle name="Bilješka 37 3 3 2 8 2 2" xfId="40570"/>
    <cellStyle name="Bilješka 37 3 3 2 8 3" xfId="30250"/>
    <cellStyle name="Bilješka 37 3 3 2 8 4" xfId="40569"/>
    <cellStyle name="Bilješka 37 3 3 2 9" xfId="15345"/>
    <cellStyle name="Bilješka 37 3 3 2 9 2" xfId="30946"/>
    <cellStyle name="Bilješka 37 3 3 2 9 3" xfId="40571"/>
    <cellStyle name="Bilješka 37 3 3 2_Hotel Fortuna" xfId="49827"/>
    <cellStyle name="Bilješka 37 3 3 3" xfId="9081"/>
    <cellStyle name="Bilješka 37 3 3 3 2" xfId="15961"/>
    <cellStyle name="Bilješka 37 3 3 3 2 2" xfId="40573"/>
    <cellStyle name="Bilješka 37 3 3 3 2 2 2" xfId="55878"/>
    <cellStyle name="Bilješka 37 3 3 3 2 3" xfId="59059"/>
    <cellStyle name="Bilješka 37 3 3 3 2 4" xfId="53549"/>
    <cellStyle name="Bilješka 37 3 3 3 3" xfId="16758"/>
    <cellStyle name="Bilješka 37 3 3 3 3 2" xfId="40574"/>
    <cellStyle name="Bilješka 37 3 3 3 3 3" xfId="51724"/>
    <cellStyle name="Bilješka 37 3 3 3 4" xfId="24279"/>
    <cellStyle name="Bilješka 37 3 3 3 4 2" xfId="54050"/>
    <cellStyle name="Bilješka 37 3 3 3 5" xfId="40572"/>
    <cellStyle name="Bilješka 37 3 3 3 5 2" xfId="57240"/>
    <cellStyle name="Bilješka 37 3 3 3 6" xfId="48389"/>
    <cellStyle name="Bilješka 37 3 3 4" xfId="9823"/>
    <cellStyle name="Bilješka 37 3 3 4 2" xfId="17436"/>
    <cellStyle name="Bilješka 37 3 3 4 2 2" xfId="40576"/>
    <cellStyle name="Bilješka 37 3 3 4 2 3" xfId="53546"/>
    <cellStyle name="Bilješka 37 3 3 4 3" xfId="25561"/>
    <cellStyle name="Bilješka 37 3 3 4 3 2" xfId="55875"/>
    <cellStyle name="Bilješka 37 3 3 4 4" xfId="40575"/>
    <cellStyle name="Bilješka 37 3 3 4 4 2" xfId="59056"/>
    <cellStyle name="Bilješka 37 3 3 4 5" xfId="48777"/>
    <cellStyle name="Bilješka 37 3 3 5" xfId="11254"/>
    <cellStyle name="Bilješka 37 3 3 5 2" xfId="18779"/>
    <cellStyle name="Bilješka 37 3 3 5 2 2" xfId="40578"/>
    <cellStyle name="Bilješka 37 3 3 5 3" xfId="26902"/>
    <cellStyle name="Bilješka 37 3 3 5 4" xfId="40577"/>
    <cellStyle name="Bilješka 37 3 3 5 5" xfId="51122"/>
    <cellStyle name="Bilješka 37 3 3 6" xfId="11764"/>
    <cellStyle name="Bilješka 37 3 3 6 2" xfId="19279"/>
    <cellStyle name="Bilješka 37 3 3 6 2 2" xfId="40580"/>
    <cellStyle name="Bilješka 37 3 3 6 3" xfId="27406"/>
    <cellStyle name="Bilješka 37 3 3 6 4" xfId="40579"/>
    <cellStyle name="Bilješka 37 3 3 6 5" xfId="56539"/>
    <cellStyle name="Bilješka 37 3 3 7" xfId="12658"/>
    <cellStyle name="Bilješka 37 3 3 7 2" xfId="20162"/>
    <cellStyle name="Bilješka 37 3 3 7 2 2" xfId="40582"/>
    <cellStyle name="Bilješka 37 3 3 7 3" xfId="28290"/>
    <cellStyle name="Bilješka 37 3 3 7 4" xfId="40581"/>
    <cellStyle name="Bilješka 37 3 3 8" xfId="13396"/>
    <cellStyle name="Bilješka 37 3 3 8 2" xfId="20869"/>
    <cellStyle name="Bilješka 37 3 3 8 2 2" xfId="40584"/>
    <cellStyle name="Bilješka 37 3 3 8 3" xfId="29021"/>
    <cellStyle name="Bilješka 37 3 3 8 4" xfId="40583"/>
    <cellStyle name="Bilješka 37 3 3 9" xfId="14270"/>
    <cellStyle name="Bilješka 37 3 3 9 2" xfId="21685"/>
    <cellStyle name="Bilješka 37 3 3 9 2 2" xfId="40586"/>
    <cellStyle name="Bilješka 37 3 3 9 3" xfId="29882"/>
    <cellStyle name="Bilješka 37 3 3 9 4" xfId="40585"/>
    <cellStyle name="Bilješka 37 3 3_Hotel Fortuna" xfId="49943"/>
    <cellStyle name="Bilješka 37 3 4" xfId="8709"/>
    <cellStyle name="Bilješka 37 3 4 2" xfId="15725"/>
    <cellStyle name="Bilješka 37 3 4 2 2" xfId="40588"/>
    <cellStyle name="Bilješka 37 3 4 2 2 2" xfId="55879"/>
    <cellStyle name="Bilješka 37 3 4 2 3" xfId="59060"/>
    <cellStyle name="Bilješka 37 3 4 2 4" xfId="53550"/>
    <cellStyle name="Bilješka 37 3 4 3" xfId="22761"/>
    <cellStyle name="Bilješka 37 3 4 3 2" xfId="51488"/>
    <cellStyle name="Bilješka 37 3 4 4" xfId="24043"/>
    <cellStyle name="Bilješka 37 3 4 4 2" xfId="50715"/>
    <cellStyle name="Bilješka 37 3 4 5" xfId="40587"/>
    <cellStyle name="Bilješka 37 3 4 5 2" xfId="57004"/>
    <cellStyle name="Bilješka 37 3 4 6" xfId="47664"/>
    <cellStyle name="Bilješka 37 3 4 7" xfId="59966"/>
    <cellStyle name="Bilješka 37 3 5" xfId="10077"/>
    <cellStyle name="Bilješka 37 3 5 2" xfId="17659"/>
    <cellStyle name="Bilješka 37 3 5 2 2" xfId="40590"/>
    <cellStyle name="Bilješka 37 3 5 2 3" xfId="53541"/>
    <cellStyle name="Bilješka 37 3 5 3" xfId="25781"/>
    <cellStyle name="Bilješka 37 3 5 3 2" xfId="55870"/>
    <cellStyle name="Bilješka 37 3 5 4" xfId="40589"/>
    <cellStyle name="Bilješka 37 3 5 4 2" xfId="59051"/>
    <cellStyle name="Bilješka 37 3 5 5" xfId="48539"/>
    <cellStyle name="Bilješka 37 3 6" xfId="10738"/>
    <cellStyle name="Bilješka 37 3 6 2" xfId="18276"/>
    <cellStyle name="Bilješka 37 3 6 2 2" xfId="40592"/>
    <cellStyle name="Bilješka 37 3 6 3" xfId="26392"/>
    <cellStyle name="Bilješka 37 3 6 4" xfId="40591"/>
    <cellStyle name="Bilješka 37 3 6 5" xfId="50697"/>
    <cellStyle name="Bilješka 37 3 7" xfId="11393"/>
    <cellStyle name="Bilješka 37 3 7 2" xfId="18908"/>
    <cellStyle name="Bilješka 37 3 7 2 2" xfId="40594"/>
    <cellStyle name="Bilješka 37 3 7 3" xfId="27040"/>
    <cellStyle name="Bilješka 37 3 7 4" xfId="40593"/>
    <cellStyle name="Bilješka 37 3 7 5" xfId="50552"/>
    <cellStyle name="Bilješka 37 3 8" xfId="12285"/>
    <cellStyle name="Bilješka 37 3 8 2" xfId="19790"/>
    <cellStyle name="Bilješka 37 3 8 2 2" xfId="40596"/>
    <cellStyle name="Bilješka 37 3 8 3" xfId="27922"/>
    <cellStyle name="Bilješka 37 3 8 4" xfId="40595"/>
    <cellStyle name="Bilješka 37 3 9" xfId="13649"/>
    <cellStyle name="Bilješka 37 3 9 2" xfId="21118"/>
    <cellStyle name="Bilješka 37 3 9 2 2" xfId="40598"/>
    <cellStyle name="Bilješka 37 3 9 3" xfId="29272"/>
    <cellStyle name="Bilješka 37 3 9 4" xfId="40597"/>
    <cellStyle name="Bilješka 37 3_Hotel Fortuna" xfId="49468"/>
    <cellStyle name="Bilješka 37 4" xfId="7598"/>
    <cellStyle name="Bilješka 37 4 10" xfId="14491"/>
    <cellStyle name="Bilješka 37 4 10 2" xfId="21887"/>
    <cellStyle name="Bilješka 37 4 10 2 2" xfId="40601"/>
    <cellStyle name="Bilješka 37 4 10 3" xfId="30101"/>
    <cellStyle name="Bilješka 37 4 10 4" xfId="40600"/>
    <cellStyle name="Bilješka 37 4 11" xfId="15292"/>
    <cellStyle name="Bilješka 37 4 11 2" xfId="30893"/>
    <cellStyle name="Bilješka 37 4 11 3" xfId="40602"/>
    <cellStyle name="Bilješka 37 4 12" xfId="23813"/>
    <cellStyle name="Bilješka 37 4 13" xfId="40599"/>
    <cellStyle name="Bilješka 37 4 14" xfId="46499"/>
    <cellStyle name="Bilješka 37 4 15" xfId="59490"/>
    <cellStyle name="Bilješka 37 4 2" xfId="7769"/>
    <cellStyle name="Bilješka 37 4 2 10" xfId="14767"/>
    <cellStyle name="Bilješka 37 4 2 10 2" xfId="22121"/>
    <cellStyle name="Bilješka 37 4 2 10 2 2" xfId="40605"/>
    <cellStyle name="Bilješka 37 4 2 10 3" xfId="30373"/>
    <cellStyle name="Bilješka 37 4 2 10 4" xfId="40604"/>
    <cellStyle name="Bilješka 37 4 2 11" xfId="14891"/>
    <cellStyle name="Bilješka 37 4 2 11 2" xfId="30497"/>
    <cellStyle name="Bilješka 37 4 2 11 3" xfId="40606"/>
    <cellStyle name="Bilješka 37 4 2 12" xfId="23193"/>
    <cellStyle name="Bilješka 37 4 2 13" xfId="40603"/>
    <cellStyle name="Bilješka 37 4 2 14" xfId="46853"/>
    <cellStyle name="Bilješka 37 4 2 15" xfId="59617"/>
    <cellStyle name="Bilješka 37 4 2 2" xfId="8009"/>
    <cellStyle name="Bilješka 37 4 2 2 10" xfId="14945"/>
    <cellStyle name="Bilješka 37 4 2 2 10 2" xfId="30550"/>
    <cellStyle name="Bilješka 37 4 2 2 10 3" xfId="40608"/>
    <cellStyle name="Bilješka 37 4 2 2 11" xfId="23528"/>
    <cellStyle name="Bilješka 37 4 2 2 12" xfId="40607"/>
    <cellStyle name="Bilješka 37 4 2 2 13" xfId="47098"/>
    <cellStyle name="Bilješka 37 4 2 2 14" xfId="59779"/>
    <cellStyle name="Bilješka 37 4 2 2 2" xfId="8325"/>
    <cellStyle name="Bilješka 37 4 2 2 2 10" xfId="22981"/>
    <cellStyle name="Bilješka 37 4 2 2 2 11" xfId="23998"/>
    <cellStyle name="Bilješka 37 4 2 2 2 12" xfId="40609"/>
    <cellStyle name="Bilješka 37 4 2 2 2 13" xfId="47190"/>
    <cellStyle name="Bilješka 37 4 2 2 2 14" xfId="59939"/>
    <cellStyle name="Bilješka 37 4 2 2 2 2" xfId="9503"/>
    <cellStyle name="Bilješka 37 4 2 2 2 2 2" xfId="16497"/>
    <cellStyle name="Bilješka 37 4 2 2 2 2 2 2" xfId="40611"/>
    <cellStyle name="Bilješka 37 4 2 2 2 2 2 2 2" xfId="55884"/>
    <cellStyle name="Bilješka 37 4 2 2 2 2 2 3" xfId="59065"/>
    <cellStyle name="Bilješka 37 4 2 2 2 2 2 4" xfId="53555"/>
    <cellStyle name="Bilješka 37 4 2 2 2 2 3" xfId="22594"/>
    <cellStyle name="Bilješka 37 4 2 2 2 2 3 2" xfId="52260"/>
    <cellStyle name="Bilješka 37 4 2 2 2 2 4" xfId="24815"/>
    <cellStyle name="Bilješka 37 4 2 2 2 2 4 2" xfId="54586"/>
    <cellStyle name="Bilješka 37 4 2 2 2 2 5" xfId="40610"/>
    <cellStyle name="Bilješka 37 4 2 2 2 2 5 2" xfId="57776"/>
    <cellStyle name="Bilješka 37 4 2 2 2 2 6" xfId="60263"/>
    <cellStyle name="Bilješka 37 4 2 2 2 3" xfId="8605"/>
    <cellStyle name="Bilješka 37 4 2 2 2 3 2" xfId="16692"/>
    <cellStyle name="Bilješka 37 4 2 2 2 3 2 2" xfId="40613"/>
    <cellStyle name="Bilješka 37 4 2 2 2 3 2 3" xfId="53554"/>
    <cellStyle name="Bilješka 37 4 2 2 2 3 3" xfId="25190"/>
    <cellStyle name="Bilješka 37 4 2 2 2 3 3 2" xfId="55883"/>
    <cellStyle name="Bilješka 37 4 2 2 2 3 4" xfId="40612"/>
    <cellStyle name="Bilješka 37 4 2 2 2 3 4 2" xfId="59064"/>
    <cellStyle name="Bilješka 37 4 2 2 2 4" xfId="9551"/>
    <cellStyle name="Bilješka 37 4 2 2 2 4 2" xfId="17192"/>
    <cellStyle name="Bilješka 37 4 2 2 2 4 2 2" xfId="40615"/>
    <cellStyle name="Bilješka 37 4 2 2 2 4 3" xfId="25319"/>
    <cellStyle name="Bilješka 37 4 2 2 2 4 4" xfId="40614"/>
    <cellStyle name="Bilješka 37 4 2 2 2 4 5" xfId="47545"/>
    <cellStyle name="Bilješka 37 4 2 2 2 5" xfId="12186"/>
    <cellStyle name="Bilješka 37 4 2 2 2 5 2" xfId="19701"/>
    <cellStyle name="Bilješka 37 4 2 2 2 5 2 2" xfId="40617"/>
    <cellStyle name="Bilješka 37 4 2 2 2 5 3" xfId="27823"/>
    <cellStyle name="Bilješka 37 4 2 2 2 5 4" xfId="40616"/>
    <cellStyle name="Bilješka 37 4 2 2 2 5 5" xfId="49316"/>
    <cellStyle name="Bilješka 37 4 2 2 2 6" xfId="13080"/>
    <cellStyle name="Bilješka 37 4 2 2 2 6 2" xfId="20584"/>
    <cellStyle name="Bilješka 37 4 2 2 2 6 2 2" xfId="40619"/>
    <cellStyle name="Bilješka 37 4 2 2 2 6 3" xfId="28707"/>
    <cellStyle name="Bilješka 37 4 2 2 2 6 4" xfId="40618"/>
    <cellStyle name="Bilješka 37 4 2 2 2 6 5" xfId="50471"/>
    <cellStyle name="Bilješka 37 4 2 2 2 7" xfId="8492"/>
    <cellStyle name="Bilješka 37 4 2 2 2 7 2" xfId="15540"/>
    <cellStyle name="Bilješka 37 4 2 2 2 7 2 2" xfId="40621"/>
    <cellStyle name="Bilješka 37 4 2 2 2 7 3" xfId="25080"/>
    <cellStyle name="Bilješka 37 4 2 2 2 7 4" xfId="40620"/>
    <cellStyle name="Bilješka 37 4 2 2 2 7 5" xfId="56959"/>
    <cellStyle name="Bilješka 37 4 2 2 2 8" xfId="10847"/>
    <cellStyle name="Bilješka 37 4 2 2 2 8 2" xfId="18382"/>
    <cellStyle name="Bilješka 37 4 2 2 2 8 2 2" xfId="40623"/>
    <cellStyle name="Bilješka 37 4 2 2 2 8 3" xfId="26499"/>
    <cellStyle name="Bilješka 37 4 2 2 2 8 4" xfId="40622"/>
    <cellStyle name="Bilješka 37 4 2 2 2 9" xfId="13823"/>
    <cellStyle name="Bilješka 37 4 2 2 2 9 2" xfId="29443"/>
    <cellStyle name="Bilješka 37 4 2 2 2 9 3" xfId="40624"/>
    <cellStyle name="Bilješka 37 4 2 2 2_Hotel Fortuna" xfId="49575"/>
    <cellStyle name="Bilješka 37 4 2 2 3" xfId="9187"/>
    <cellStyle name="Bilješka 37 4 2 2 3 2" xfId="16401"/>
    <cellStyle name="Bilješka 37 4 2 2 3 2 2" xfId="40626"/>
    <cellStyle name="Bilješka 37 4 2 2 3 2 2 2" xfId="55885"/>
    <cellStyle name="Bilješka 37 4 2 2 3 2 3" xfId="59066"/>
    <cellStyle name="Bilješka 37 4 2 2 3 2 4" xfId="53556"/>
    <cellStyle name="Bilješka 37 4 2 2 3 3" xfId="17034"/>
    <cellStyle name="Bilješka 37 4 2 2 3 3 2" xfId="40627"/>
    <cellStyle name="Bilješka 37 4 2 2 3 3 3" xfId="52164"/>
    <cellStyle name="Bilješka 37 4 2 2 3 4" xfId="24719"/>
    <cellStyle name="Bilješka 37 4 2 2 3 4 2" xfId="54490"/>
    <cellStyle name="Bilješka 37 4 2 2 3 5" xfId="40625"/>
    <cellStyle name="Bilješka 37 4 2 2 3 5 2" xfId="57680"/>
    <cellStyle name="Bilješka 37 4 2 2 3 6" xfId="47984"/>
    <cellStyle name="Bilješka 37 4 2 2 4" xfId="9593"/>
    <cellStyle name="Bilješka 37 4 2 2 4 2" xfId="17228"/>
    <cellStyle name="Bilješka 37 4 2 2 4 2 2" xfId="40629"/>
    <cellStyle name="Bilješka 37 4 2 2 4 2 3" xfId="53553"/>
    <cellStyle name="Bilješka 37 4 2 2 4 3" xfId="25355"/>
    <cellStyle name="Bilješka 37 4 2 2 4 3 2" xfId="55882"/>
    <cellStyle name="Bilješka 37 4 2 2 4 4" xfId="40628"/>
    <cellStyle name="Bilješka 37 4 2 2 4 4 2" xfId="59063"/>
    <cellStyle name="Bilješka 37 4 2 2 4 5" xfId="49219"/>
    <cellStyle name="Bilješka 37 4 2 2 5" xfId="11056"/>
    <cellStyle name="Bilješka 37 4 2 2 5 2" xfId="18586"/>
    <cellStyle name="Bilješka 37 4 2 2 5 2 2" xfId="40631"/>
    <cellStyle name="Bilješka 37 4 2 2 5 3" xfId="26705"/>
    <cellStyle name="Bilješka 37 4 2 2 5 4" xfId="40630"/>
    <cellStyle name="Bilješka 37 4 2 2 5 5" xfId="50792"/>
    <cellStyle name="Bilješka 37 4 2 2 6" xfId="11870"/>
    <cellStyle name="Bilješka 37 4 2 2 6 2" xfId="19385"/>
    <cellStyle name="Bilješka 37 4 2 2 6 2 2" xfId="40633"/>
    <cellStyle name="Bilješka 37 4 2 2 6 3" xfId="27510"/>
    <cellStyle name="Bilješka 37 4 2 2 6 4" xfId="40632"/>
    <cellStyle name="Bilješka 37 4 2 2 6 5" xfId="56643"/>
    <cellStyle name="Bilješka 37 4 2 2 7" xfId="12764"/>
    <cellStyle name="Bilješka 37 4 2 2 7 2" xfId="20268"/>
    <cellStyle name="Bilješka 37 4 2 2 7 2 2" xfId="40635"/>
    <cellStyle name="Bilješka 37 4 2 2 7 3" xfId="28394"/>
    <cellStyle name="Bilješka 37 4 2 2 7 4" xfId="40634"/>
    <cellStyle name="Bilješka 37 4 2 2 8" xfId="13167"/>
    <cellStyle name="Bilješka 37 4 2 2 8 2" xfId="20650"/>
    <cellStyle name="Bilješka 37 4 2 2 8 2 2" xfId="40637"/>
    <cellStyle name="Bilješka 37 4 2 2 8 3" xfId="28794"/>
    <cellStyle name="Bilješka 37 4 2 2 8 4" xfId="40636"/>
    <cellStyle name="Bilješka 37 4 2 2 9" xfId="14376"/>
    <cellStyle name="Bilješka 37 4 2 2 9 2" xfId="21781"/>
    <cellStyle name="Bilješka 37 4 2 2 9 2 2" xfId="40639"/>
    <cellStyle name="Bilješka 37 4 2 2 9 3" xfId="29987"/>
    <cellStyle name="Bilješka 37 4 2 2 9 4" xfId="40638"/>
    <cellStyle name="Bilješka 37 4 2 2_Hotel Fortuna" xfId="50196"/>
    <cellStyle name="Bilješka 37 4 2 3" xfId="8136"/>
    <cellStyle name="Bilješka 37 4 2 3 10" xfId="23231"/>
    <cellStyle name="Bilješka 37 4 2 3 11" xfId="22689"/>
    <cellStyle name="Bilješka 37 4 2 3 12" xfId="40640"/>
    <cellStyle name="Bilješka 37 4 2 3 13" xfId="46934"/>
    <cellStyle name="Bilješka 37 4 2 3 2" xfId="9314"/>
    <cellStyle name="Bilješka 37 4 2 3 2 2" xfId="16561"/>
    <cellStyle name="Bilješka 37 4 2 3 2 2 2" xfId="40642"/>
    <cellStyle name="Bilješka 37 4 2 3 2 2 2 2" xfId="53558"/>
    <cellStyle name="Bilješka 37 4 2 3 2 2 3" xfId="55887"/>
    <cellStyle name="Bilješka 37 4 2 3 2 2 4" xfId="59068"/>
    <cellStyle name="Bilješka 37 4 2 3 2 2 5" xfId="47363"/>
    <cellStyle name="Bilješka 37 4 2 3 2 3" xfId="23510"/>
    <cellStyle name="Bilješka 37 4 2 3 2 4" xfId="24879"/>
    <cellStyle name="Bilješka 37 4 2 3 2 4 2" xfId="48346"/>
    <cellStyle name="Bilješka 37 4 2 3 2 5" xfId="40641"/>
    <cellStyle name="Bilješka 37 4 2 3 2 5 2" xfId="49380"/>
    <cellStyle name="Bilješka 37 4 2 3 2 6" xfId="54650"/>
    <cellStyle name="Bilješka 37 4 2 3 2 7" xfId="57840"/>
    <cellStyle name="Bilješka 37 4 2 3 2 8" xfId="47254"/>
    <cellStyle name="Bilješka 37 4 2 3 2 9" xfId="60311"/>
    <cellStyle name="Bilješka 37 4 2 3 2_Hotel Fortuna" xfId="49456"/>
    <cellStyle name="Bilješka 37 4 2 3 3" xfId="9843"/>
    <cellStyle name="Bilješka 37 4 2 3 3 2" xfId="16230"/>
    <cellStyle name="Bilješka 37 4 2 3 3 2 2" xfId="40644"/>
    <cellStyle name="Bilješka 37 4 2 3 3 2 2 2" xfId="55888"/>
    <cellStyle name="Bilješka 37 4 2 3 3 2 3" xfId="59069"/>
    <cellStyle name="Bilješka 37 4 2 3 3 2 4" xfId="53559"/>
    <cellStyle name="Bilješka 37 4 2 3 3 3" xfId="23190"/>
    <cellStyle name="Bilješka 37 4 2 3 3 3 2" xfId="51993"/>
    <cellStyle name="Bilješka 37 4 2 3 3 4" xfId="24548"/>
    <cellStyle name="Bilješka 37 4 2 3 3 4 2" xfId="54319"/>
    <cellStyle name="Bilješka 37 4 2 3 3 5" xfId="40643"/>
    <cellStyle name="Bilješka 37 4 2 3 3 5 2" xfId="57509"/>
    <cellStyle name="Bilješka 37 4 2 3 3 6" xfId="48114"/>
    <cellStyle name="Bilješka 37 4 2 3 3 7" xfId="60136"/>
    <cellStyle name="Bilješka 37 4 2 3 4" xfId="10547"/>
    <cellStyle name="Bilješka 37 4 2 3 4 2" xfId="18088"/>
    <cellStyle name="Bilješka 37 4 2 3 4 2 2" xfId="40646"/>
    <cellStyle name="Bilješka 37 4 2 3 4 2 3" xfId="53557"/>
    <cellStyle name="Bilješka 37 4 2 3 4 3" xfId="26204"/>
    <cellStyle name="Bilješka 37 4 2 3 4 3 2" xfId="55886"/>
    <cellStyle name="Bilješka 37 4 2 3 4 4" xfId="40645"/>
    <cellStyle name="Bilješka 37 4 2 3 4 4 2" xfId="59067"/>
    <cellStyle name="Bilješka 37 4 2 3 4 5" xfId="49047"/>
    <cellStyle name="Bilješka 37 4 2 3 5" xfId="11997"/>
    <cellStyle name="Bilješka 37 4 2 3 5 2" xfId="19512"/>
    <cellStyle name="Bilješka 37 4 2 3 5 2 2" xfId="40648"/>
    <cellStyle name="Bilješka 37 4 2 3 5 3" xfId="27636"/>
    <cellStyle name="Bilješka 37 4 2 3 5 4" xfId="40647"/>
    <cellStyle name="Bilješka 37 4 2 3 5 5" xfId="50480"/>
    <cellStyle name="Bilješka 37 4 2 3 6" xfId="12891"/>
    <cellStyle name="Bilješka 37 4 2 3 6 2" xfId="20395"/>
    <cellStyle name="Bilješka 37 4 2 3 6 2 2" xfId="40650"/>
    <cellStyle name="Bilješka 37 4 2 3 6 3" xfId="28520"/>
    <cellStyle name="Bilješka 37 4 2 3 6 4" xfId="40649"/>
    <cellStyle name="Bilješka 37 4 2 3 6 5" xfId="56770"/>
    <cellStyle name="Bilješka 37 4 2 3 7" xfId="13416"/>
    <cellStyle name="Bilješka 37 4 2 3 7 2" xfId="20889"/>
    <cellStyle name="Bilješka 37 4 2 3 7 2 2" xfId="40652"/>
    <cellStyle name="Bilješka 37 4 2 3 7 3" xfId="29041"/>
    <cellStyle name="Bilješka 37 4 2 3 7 4" xfId="40651"/>
    <cellStyle name="Bilješka 37 4 2 3 8" xfId="14555"/>
    <cellStyle name="Bilješka 37 4 2 3 8 2" xfId="21942"/>
    <cellStyle name="Bilješka 37 4 2 3 8 2 2" xfId="40654"/>
    <cellStyle name="Bilješka 37 4 2 3 8 3" xfId="30164"/>
    <cellStyle name="Bilješka 37 4 2 3 8 4" xfId="40653"/>
    <cellStyle name="Bilješka 37 4 2 3 9" xfId="15383"/>
    <cellStyle name="Bilješka 37 4 2 3 9 2" xfId="30983"/>
    <cellStyle name="Bilješka 37 4 2 3 9 3" xfId="40655"/>
    <cellStyle name="Bilješka 37 4 2 3_Hotel Fortuna" xfId="49573"/>
    <cellStyle name="Bilješka 37 4 2 4" xfId="8947"/>
    <cellStyle name="Bilješka 37 4 2 4 2" xfId="16145"/>
    <cellStyle name="Bilješka 37 4 2 4 2 2" xfId="40657"/>
    <cellStyle name="Bilješka 37 4 2 4 2 2 2" xfId="55889"/>
    <cellStyle name="Bilješka 37 4 2 4 2 3" xfId="59070"/>
    <cellStyle name="Bilješka 37 4 2 4 2 4" xfId="53560"/>
    <cellStyle name="Bilješka 37 4 2 4 3" xfId="16925"/>
    <cellStyle name="Bilješka 37 4 2 4 3 2" xfId="40658"/>
    <cellStyle name="Bilješka 37 4 2 4 3 3" xfId="51908"/>
    <cellStyle name="Bilješka 37 4 2 4 4" xfId="24463"/>
    <cellStyle name="Bilješka 37 4 2 4 4 2" xfId="54234"/>
    <cellStyle name="Bilješka 37 4 2 4 5" xfId="40656"/>
    <cellStyle name="Bilješka 37 4 2 4 5 2" xfId="57424"/>
    <cellStyle name="Bilješka 37 4 2 4 6" xfId="47621"/>
    <cellStyle name="Bilješka 37 4 2 5" xfId="10407"/>
    <cellStyle name="Bilješka 37 4 2 5 2" xfId="17951"/>
    <cellStyle name="Bilješka 37 4 2 5 2 2" xfId="40660"/>
    <cellStyle name="Bilješka 37 4 2 5 2 3" xfId="53552"/>
    <cellStyle name="Bilješka 37 4 2 5 3" xfId="26067"/>
    <cellStyle name="Bilješka 37 4 2 5 3 2" xfId="55881"/>
    <cellStyle name="Bilješka 37 4 2 5 4" xfId="40659"/>
    <cellStyle name="Bilješka 37 4 2 5 4 2" xfId="59062"/>
    <cellStyle name="Bilješka 37 4 2 5 5" xfId="48961"/>
    <cellStyle name="Bilješka 37 4 2 6" xfId="10798"/>
    <cellStyle name="Bilješka 37 4 2 6 2" xfId="18333"/>
    <cellStyle name="Bilješka 37 4 2 6 2 2" xfId="40662"/>
    <cellStyle name="Bilješka 37 4 2 6 3" xfId="26451"/>
    <cellStyle name="Bilješka 37 4 2 6 4" xfId="40661"/>
    <cellStyle name="Bilješka 37 4 2 6 5" xfId="50859"/>
    <cellStyle name="Bilješka 37 4 2 7" xfId="11630"/>
    <cellStyle name="Bilješka 37 4 2 7 2" xfId="19145"/>
    <cellStyle name="Bilješka 37 4 2 7 2 2" xfId="40664"/>
    <cellStyle name="Bilješka 37 4 2 7 3" xfId="27273"/>
    <cellStyle name="Bilješka 37 4 2 7 4" xfId="40663"/>
    <cellStyle name="Bilješka 37 4 2 7 5" xfId="56263"/>
    <cellStyle name="Bilješka 37 4 2 8" xfId="12524"/>
    <cellStyle name="Bilješka 37 4 2 8 2" xfId="20028"/>
    <cellStyle name="Bilješka 37 4 2 8 2 2" xfId="40666"/>
    <cellStyle name="Bilješka 37 4 2 8 3" xfId="28157"/>
    <cellStyle name="Bilješka 37 4 2 8 4" xfId="40665"/>
    <cellStyle name="Bilješka 37 4 2 9" xfId="13976"/>
    <cellStyle name="Bilješka 37 4 2 9 2" xfId="21435"/>
    <cellStyle name="Bilješka 37 4 2 9 2 2" xfId="40668"/>
    <cellStyle name="Bilješka 37 4 2 9 3" xfId="29593"/>
    <cellStyle name="Bilješka 37 4 2 9 4" xfId="40667"/>
    <cellStyle name="Bilješka 37 4 2_Hotel Fortuna" xfId="50157"/>
    <cellStyle name="Bilješka 37 4 3" xfId="8028"/>
    <cellStyle name="Bilješka 37 4 3 10" xfId="23118"/>
    <cellStyle name="Bilješka 37 4 3 11" xfId="23976"/>
    <cellStyle name="Bilješka 37 4 3 12" xfId="40669"/>
    <cellStyle name="Bilješka 37 4 3 13" xfId="46598"/>
    <cellStyle name="Bilješka 37 4 3 14" xfId="59791"/>
    <cellStyle name="Bilješka 37 4 3 2" xfId="9206"/>
    <cellStyle name="Bilješka 37 4 3 2 2" xfId="15884"/>
    <cellStyle name="Bilješka 37 4 3 2 2 2" xfId="40671"/>
    <cellStyle name="Bilješka 37 4 3 2 2 2 2" xfId="55891"/>
    <cellStyle name="Bilješka 37 4 3 2 2 3" xfId="59072"/>
    <cellStyle name="Bilješka 37 4 3 2 2 4" xfId="53562"/>
    <cellStyle name="Bilješka 37 4 3 2 3" xfId="22760"/>
    <cellStyle name="Bilješka 37 4 3 2 3 2" xfId="51647"/>
    <cellStyle name="Bilješka 37 4 3 2 4" xfId="24202"/>
    <cellStyle name="Bilješka 37 4 3 2 4 2" xfId="53973"/>
    <cellStyle name="Bilješka 37 4 3 2 5" xfId="40670"/>
    <cellStyle name="Bilješka 37 4 3 2 5 2" xfId="57163"/>
    <cellStyle name="Bilješka 37 4 3 2 6" xfId="60051"/>
    <cellStyle name="Bilješka 37 4 3 3" xfId="9962"/>
    <cellStyle name="Bilješka 37 4 3 3 2" xfId="17555"/>
    <cellStyle name="Bilješka 37 4 3 3 2 2" xfId="40673"/>
    <cellStyle name="Bilješka 37 4 3 3 2 3" xfId="53561"/>
    <cellStyle name="Bilješka 37 4 3 3 3" xfId="25677"/>
    <cellStyle name="Bilješka 37 4 3 3 3 2" xfId="55890"/>
    <cellStyle name="Bilješka 37 4 3 3 4" xfId="40672"/>
    <cellStyle name="Bilješka 37 4 3 3 4 2" xfId="59071"/>
    <cellStyle name="Bilješka 37 4 3 4" xfId="10754"/>
    <cellStyle name="Bilješka 37 4 3 4 2" xfId="18291"/>
    <cellStyle name="Bilješka 37 4 3 4 2 2" xfId="40675"/>
    <cellStyle name="Bilješka 37 4 3 4 3" xfId="26408"/>
    <cellStyle name="Bilješka 37 4 3 4 4" xfId="40674"/>
    <cellStyle name="Bilješka 37 4 3 4 5" xfId="48405"/>
    <cellStyle name="Bilješka 37 4 3 5" xfId="11889"/>
    <cellStyle name="Bilješka 37 4 3 5 2" xfId="19404"/>
    <cellStyle name="Bilješka 37 4 3 5 2 2" xfId="40677"/>
    <cellStyle name="Bilješka 37 4 3 5 3" xfId="27529"/>
    <cellStyle name="Bilješka 37 4 3 5 4" xfId="40676"/>
    <cellStyle name="Bilješka 37 4 3 5 5" xfId="48700"/>
    <cellStyle name="Bilješka 37 4 3 6" xfId="12783"/>
    <cellStyle name="Bilješka 37 4 3 6 2" xfId="20287"/>
    <cellStyle name="Bilješka 37 4 3 6 2 2" xfId="40679"/>
    <cellStyle name="Bilješka 37 4 3 6 3" xfId="28413"/>
    <cellStyle name="Bilješka 37 4 3 6 4" xfId="40678"/>
    <cellStyle name="Bilješka 37 4 3 6 5" xfId="52278"/>
    <cellStyle name="Bilješka 37 4 3 7" xfId="13533"/>
    <cellStyle name="Bilješka 37 4 3 7 2" xfId="21004"/>
    <cellStyle name="Bilješka 37 4 3 7 2 2" xfId="40681"/>
    <cellStyle name="Bilješka 37 4 3 7 3" xfId="29156"/>
    <cellStyle name="Bilješka 37 4 3 7 4" xfId="40680"/>
    <cellStyle name="Bilješka 37 4 3 7 5" xfId="56662"/>
    <cellStyle name="Bilješka 37 4 3 8" xfId="13997"/>
    <cellStyle name="Bilješka 37 4 3 8 2" xfId="21456"/>
    <cellStyle name="Bilješka 37 4 3 8 2 2" xfId="40683"/>
    <cellStyle name="Bilješka 37 4 3 8 3" xfId="29614"/>
    <cellStyle name="Bilješka 37 4 3 8 4" xfId="40682"/>
    <cellStyle name="Bilješka 37 4 3 9" xfId="15228"/>
    <cellStyle name="Bilješka 37 4 3 9 2" xfId="30829"/>
    <cellStyle name="Bilješka 37 4 3 9 3" xfId="40684"/>
    <cellStyle name="Bilješka 37 4 3_Hotel Fortuna" xfId="49836"/>
    <cellStyle name="Bilješka 37 4 4" xfId="8770"/>
    <cellStyle name="Bilješka 37 4 4 2" xfId="15778"/>
    <cellStyle name="Bilješka 37 4 4 2 2" xfId="40686"/>
    <cellStyle name="Bilješka 37 4 4 2 2 2" xfId="55892"/>
    <cellStyle name="Bilješka 37 4 4 2 3" xfId="59073"/>
    <cellStyle name="Bilješka 37 4 4 2 4" xfId="53563"/>
    <cellStyle name="Bilješka 37 4 4 3" xfId="16654"/>
    <cellStyle name="Bilješka 37 4 4 3 2" xfId="40687"/>
    <cellStyle name="Bilješka 37 4 4 3 3" xfId="51541"/>
    <cellStyle name="Bilješka 37 4 4 4" xfId="24096"/>
    <cellStyle name="Bilješka 37 4 4 4 2" xfId="50460"/>
    <cellStyle name="Bilješka 37 4 4 5" xfId="40685"/>
    <cellStyle name="Bilješka 37 4 4 5 2" xfId="57057"/>
    <cellStyle name="Bilješka 37 4 4 6" xfId="48330"/>
    <cellStyle name="Bilješka 37 4 5" xfId="9676"/>
    <cellStyle name="Bilješka 37 4 5 2" xfId="17302"/>
    <cellStyle name="Bilješka 37 4 5 2 2" xfId="40689"/>
    <cellStyle name="Bilješka 37 4 5 2 3" xfId="53551"/>
    <cellStyle name="Bilješka 37 4 5 3" xfId="25428"/>
    <cellStyle name="Bilješka 37 4 5 3 2" xfId="55880"/>
    <cellStyle name="Bilješka 37 4 5 4" xfId="40688"/>
    <cellStyle name="Bilješka 37 4 5 4 2" xfId="59061"/>
    <cellStyle name="Bilješka 37 4 5 5" xfId="48593"/>
    <cellStyle name="Bilješka 37 4 6" xfId="10827"/>
    <cellStyle name="Bilješka 37 4 6 2" xfId="18362"/>
    <cellStyle name="Bilješka 37 4 6 2 2" xfId="40691"/>
    <cellStyle name="Bilješka 37 4 6 3" xfId="26480"/>
    <cellStyle name="Bilješka 37 4 6 4" xfId="40690"/>
    <cellStyle name="Bilješka 37 4 6 5" xfId="51047"/>
    <cellStyle name="Bilješka 37 4 7" xfId="11454"/>
    <cellStyle name="Bilješka 37 4 7 2" xfId="18969"/>
    <cellStyle name="Bilješka 37 4 7 2 2" xfId="40693"/>
    <cellStyle name="Bilješka 37 4 7 3" xfId="27100"/>
    <cellStyle name="Bilješka 37 4 7 4" xfId="40692"/>
    <cellStyle name="Bilješka 37 4 7 5" xfId="56445"/>
    <cellStyle name="Bilješka 37 4 8" xfId="12347"/>
    <cellStyle name="Bilješka 37 4 8 2" xfId="19852"/>
    <cellStyle name="Bilješka 37 4 8 2 2" xfId="40695"/>
    <cellStyle name="Bilješka 37 4 8 3" xfId="27983"/>
    <cellStyle name="Bilješka 37 4 8 4" xfId="40694"/>
    <cellStyle name="Bilješka 37 4 9" xfId="13250"/>
    <cellStyle name="Bilješka 37 4 9 2" xfId="20729"/>
    <cellStyle name="Bilješka 37 4 9 2 2" xfId="40697"/>
    <cellStyle name="Bilješka 37 4 9 3" xfId="28876"/>
    <cellStyle name="Bilješka 37 4 9 4" xfId="40696"/>
    <cellStyle name="Bilješka 37 4_Hotel Fortuna" xfId="50416"/>
    <cellStyle name="Bilješka 37 5" xfId="8391"/>
    <cellStyle name="Bilješka 37 5 2" xfId="17099"/>
    <cellStyle name="Bilješka 37 5 2 2" xfId="40699"/>
    <cellStyle name="Bilješka 37 5 2 3" xfId="53519"/>
    <cellStyle name="Bilješka 37 5 3" xfId="24982"/>
    <cellStyle name="Bilješka 37 5 3 2" xfId="55848"/>
    <cellStyle name="Bilješka 37 5 4" xfId="40698"/>
    <cellStyle name="Bilješka 37 5 4 2" xfId="59029"/>
    <cellStyle name="Bilješka 37 5 5" xfId="47489"/>
    <cellStyle name="Bilješka 37 6" xfId="8338"/>
    <cellStyle name="Bilješka 37 6 2" xfId="17116"/>
    <cellStyle name="Bilješka 37 6 2 2" xfId="40701"/>
    <cellStyle name="Bilješka 37 6 3" xfId="24929"/>
    <cellStyle name="Bilješka 37 6 4" xfId="40700"/>
    <cellStyle name="Bilješka 37 6 5" xfId="48456"/>
    <cellStyle name="Bilješka 37 7" xfId="11020"/>
    <cellStyle name="Bilješka 37 7 2" xfId="18551"/>
    <cellStyle name="Bilješka 37 7 2 2" xfId="40703"/>
    <cellStyle name="Bilješka 37 7 3" xfId="26669"/>
    <cellStyle name="Bilješka 37 7 4" xfId="40702"/>
    <cellStyle name="Bilješka 37 7 5" xfId="50585"/>
    <cellStyle name="Bilješka 37 8" xfId="10733"/>
    <cellStyle name="Bilješka 37 8 2" xfId="18271"/>
    <cellStyle name="Bilješka 37 8 2 2" xfId="40705"/>
    <cellStyle name="Bilješka 37 8 3" xfId="26387"/>
    <cellStyle name="Bilješka 37 8 4" xfId="40704"/>
    <cellStyle name="Bilješka 37 8 5" xfId="56508"/>
    <cellStyle name="Bilješka 37 9" xfId="10840"/>
    <cellStyle name="Bilješka 37 9 2" xfId="18375"/>
    <cellStyle name="Bilješka 37 9 2 2" xfId="40707"/>
    <cellStyle name="Bilješka 37 9 3" xfId="26492"/>
    <cellStyle name="Bilješka 37 9 4" xfId="40706"/>
    <cellStyle name="Bilješka 37_Hotel Fortuna" xfId="50375"/>
    <cellStyle name="Bilješka 38" xfId="2426"/>
    <cellStyle name="Bilješka 38 10" xfId="12199"/>
    <cellStyle name="Bilješka 38 10 2" xfId="19714"/>
    <cellStyle name="Bilješka 38 10 2 2" xfId="40710"/>
    <cellStyle name="Bilješka 38 10 3" xfId="27836"/>
    <cellStyle name="Bilješka 38 10 4" xfId="40709"/>
    <cellStyle name="Bilješka 38 11" xfId="14421"/>
    <cellStyle name="Bilješka 38 11 2" xfId="21824"/>
    <cellStyle name="Bilješka 38 11 2 2" xfId="40712"/>
    <cellStyle name="Bilješka 38 11 3" xfId="30031"/>
    <cellStyle name="Bilješka 38 11 4" xfId="40711"/>
    <cellStyle name="Bilješka 38 12" xfId="15065"/>
    <cellStyle name="Bilješka 38 12 2" xfId="30669"/>
    <cellStyle name="Bilješka 38 12 3" xfId="40713"/>
    <cellStyle name="Bilješka 38 13" xfId="22255"/>
    <cellStyle name="Bilješka 38 13 2" xfId="40714"/>
    <cellStyle name="Bilješka 38 14" xfId="40708"/>
    <cellStyle name="Bilješka 38 15" xfId="45946"/>
    <cellStyle name="Bilješka 38 16" xfId="59397"/>
    <cellStyle name="Bilješka 38 17" xfId="6935"/>
    <cellStyle name="Bilješka 38 2" xfId="7472"/>
    <cellStyle name="Bilješka 38 2 10" xfId="12223"/>
    <cellStyle name="Bilješka 38 2 10 2" xfId="19738"/>
    <cellStyle name="Bilješka 38 2 10 2 2" xfId="40717"/>
    <cellStyle name="Bilješka 38 2 10 3" xfId="27860"/>
    <cellStyle name="Bilješka 38 2 10 4" xfId="40716"/>
    <cellStyle name="Bilješka 38 2 11" xfId="13565"/>
    <cellStyle name="Bilješka 38 2 11 2" xfId="21035"/>
    <cellStyle name="Bilješka 38 2 11 2 2" xfId="40719"/>
    <cellStyle name="Bilješka 38 2 11 3" xfId="29188"/>
    <cellStyle name="Bilješka 38 2 11 4" xfId="40718"/>
    <cellStyle name="Bilješka 38 2 12" xfId="14520"/>
    <cellStyle name="Bilješka 38 2 12 2" xfId="21909"/>
    <cellStyle name="Bilješka 38 2 12 2 2" xfId="40721"/>
    <cellStyle name="Bilješka 38 2 12 3" xfId="30130"/>
    <cellStyle name="Bilješka 38 2 12 4" xfId="40720"/>
    <cellStyle name="Bilješka 38 2 13" xfId="14986"/>
    <cellStyle name="Bilješka 38 2 13 2" xfId="30590"/>
    <cellStyle name="Bilješka 38 2 13 3" xfId="40722"/>
    <cellStyle name="Bilješka 38 2 14" xfId="22850"/>
    <cellStyle name="Bilješka 38 2 15" xfId="40715"/>
    <cellStyle name="Bilješka 38 2 16" xfId="59432"/>
    <cellStyle name="Bilješka 38 2 2" xfId="7658"/>
    <cellStyle name="Bilješka 38 2 2 10" xfId="15103"/>
    <cellStyle name="Bilješka 38 2 2 10 2" xfId="30706"/>
    <cellStyle name="Bilješka 38 2 2 10 3" xfId="40724"/>
    <cellStyle name="Bilješka 38 2 2 11" xfId="23001"/>
    <cellStyle name="Bilješka 38 2 2 12" xfId="40723"/>
    <cellStyle name="Bilješka 38 2 2 13" xfId="46746"/>
    <cellStyle name="Bilješka 38 2 2 14" xfId="59536"/>
    <cellStyle name="Bilješka 38 2 2 2" xfId="8096"/>
    <cellStyle name="Bilješka 38 2 2 2 10" xfId="23959"/>
    <cellStyle name="Bilješka 38 2 2 2 11" xfId="22675"/>
    <cellStyle name="Bilješka 38 2 2 2 12" xfId="40725"/>
    <cellStyle name="Bilješka 38 2 2 2 13" xfId="46897"/>
    <cellStyle name="Bilješka 38 2 2 2 14" xfId="59828"/>
    <cellStyle name="Bilješka 38 2 2 2 2" xfId="9274"/>
    <cellStyle name="Bilješka 38 2 2 2 2 2" xfId="16189"/>
    <cellStyle name="Bilješka 38 2 2 2 2 2 2" xfId="40727"/>
    <cellStyle name="Bilješka 38 2 2 2 2 2 2 2" xfId="55897"/>
    <cellStyle name="Bilješka 38 2 2 2 2 2 3" xfId="59078"/>
    <cellStyle name="Bilješka 38 2 2 2 2 2 4" xfId="53568"/>
    <cellStyle name="Bilješka 38 2 2 2 2 3" xfId="23697"/>
    <cellStyle name="Bilješka 38 2 2 2 2 3 2" xfId="51952"/>
    <cellStyle name="Bilješka 38 2 2 2 2 4" xfId="24507"/>
    <cellStyle name="Bilješka 38 2 2 2 2 4 2" xfId="54278"/>
    <cellStyle name="Bilješka 38 2 2 2 2 5" xfId="40726"/>
    <cellStyle name="Bilješka 38 2 2 2 2 5 2" xfId="57468"/>
    <cellStyle name="Bilješka 38 2 2 2 2 6" xfId="60107"/>
    <cellStyle name="Bilješka 38 2 2 2 3" xfId="9753"/>
    <cellStyle name="Bilješka 38 2 2 2 3 2" xfId="17371"/>
    <cellStyle name="Bilješka 38 2 2 2 3 2 2" xfId="40729"/>
    <cellStyle name="Bilješka 38 2 2 2 3 2 3" xfId="53567"/>
    <cellStyle name="Bilješka 38 2 2 2 3 3" xfId="25497"/>
    <cellStyle name="Bilješka 38 2 2 2 3 3 2" xfId="55896"/>
    <cellStyle name="Bilješka 38 2 2 2 3 4" xfId="40728"/>
    <cellStyle name="Bilješka 38 2 2 2 3 4 2" xfId="59077"/>
    <cellStyle name="Bilješka 38 2 2 2 4" xfId="11188"/>
    <cellStyle name="Bilješka 38 2 2 2 4 2" xfId="18715"/>
    <cellStyle name="Bilješka 38 2 2 2 4 2 2" xfId="40731"/>
    <cellStyle name="Bilješka 38 2 2 2 4 3" xfId="26837"/>
    <cellStyle name="Bilješka 38 2 2 2 4 4" xfId="40730"/>
    <cellStyle name="Bilješka 38 2 2 2 4 5" xfId="47691"/>
    <cellStyle name="Bilješka 38 2 2 2 5" xfId="11957"/>
    <cellStyle name="Bilješka 38 2 2 2 5 2" xfId="19472"/>
    <cellStyle name="Bilješka 38 2 2 2 5 2 2" xfId="40733"/>
    <cellStyle name="Bilješka 38 2 2 2 5 3" xfId="27596"/>
    <cellStyle name="Bilješka 38 2 2 2 5 4" xfId="40732"/>
    <cellStyle name="Bilješka 38 2 2 2 5 5" xfId="49006"/>
    <cellStyle name="Bilješka 38 2 2 2 6" xfId="12851"/>
    <cellStyle name="Bilješka 38 2 2 2 6 2" xfId="20355"/>
    <cellStyle name="Bilješka 38 2 2 2 6 2 2" xfId="40735"/>
    <cellStyle name="Bilješka 38 2 2 2 6 3" xfId="28480"/>
    <cellStyle name="Bilješka 38 2 2 2 6 4" xfId="40734"/>
    <cellStyle name="Bilješka 38 2 2 2 6 5" xfId="51321"/>
    <cellStyle name="Bilješka 38 2 2 2 7" xfId="13326"/>
    <cellStyle name="Bilješka 38 2 2 2 7 2" xfId="20802"/>
    <cellStyle name="Bilješka 38 2 2 2 7 2 2" xfId="40737"/>
    <cellStyle name="Bilješka 38 2 2 2 7 3" xfId="28952"/>
    <cellStyle name="Bilješka 38 2 2 2 7 4" xfId="40736"/>
    <cellStyle name="Bilješka 38 2 2 2 7 5" xfId="56730"/>
    <cellStyle name="Bilješka 38 2 2 2 8" xfId="13860"/>
    <cellStyle name="Bilješka 38 2 2 2 8 2" xfId="21323"/>
    <cellStyle name="Bilješka 38 2 2 2 8 2 2" xfId="40739"/>
    <cellStyle name="Bilješka 38 2 2 2 8 3" xfId="29479"/>
    <cellStyle name="Bilješka 38 2 2 2 8 4" xfId="40738"/>
    <cellStyle name="Bilješka 38 2 2 2 9" xfId="15046"/>
    <cellStyle name="Bilješka 38 2 2 2 9 2" xfId="30650"/>
    <cellStyle name="Bilješka 38 2 2 2 9 3" xfId="40740"/>
    <cellStyle name="Bilješka 38 2 2 2_Hotel Fortuna" xfId="49759"/>
    <cellStyle name="Bilješka 38 2 2 3" xfId="8835"/>
    <cellStyle name="Bilješka 38 2 2 3 2" xfId="16036"/>
    <cellStyle name="Bilješka 38 2 2 3 2 2" xfId="40742"/>
    <cellStyle name="Bilješka 38 2 2 3 2 2 2" xfId="55898"/>
    <cellStyle name="Bilješka 38 2 2 3 2 3" xfId="59079"/>
    <cellStyle name="Bilješka 38 2 2 3 2 4" xfId="53569"/>
    <cellStyle name="Bilješka 38 2 2 3 3" xfId="16818"/>
    <cellStyle name="Bilješka 38 2 2 3 3 2" xfId="40743"/>
    <cellStyle name="Bilješka 38 2 2 3 3 3" xfId="51799"/>
    <cellStyle name="Bilješka 38 2 2 3 4" xfId="24354"/>
    <cellStyle name="Bilješka 38 2 2 3 4 2" xfId="54125"/>
    <cellStyle name="Bilješka 38 2 2 3 5" xfId="40741"/>
    <cellStyle name="Bilješka 38 2 2 3 5 2" xfId="57315"/>
    <cellStyle name="Bilješka 38 2 2 3 6" xfId="48289"/>
    <cellStyle name="Bilješka 38 2 2 4" xfId="10106"/>
    <cellStyle name="Bilješka 38 2 2 4 2" xfId="17686"/>
    <cellStyle name="Bilješka 38 2 2 4 2 2" xfId="40745"/>
    <cellStyle name="Bilješka 38 2 2 4 2 3" xfId="53566"/>
    <cellStyle name="Bilješka 38 2 2 4 3" xfId="25808"/>
    <cellStyle name="Bilješka 38 2 2 4 3 2" xfId="55895"/>
    <cellStyle name="Bilješka 38 2 2 4 4" xfId="40744"/>
    <cellStyle name="Bilješka 38 2 2 4 4 2" xfId="59076"/>
    <cellStyle name="Bilješka 38 2 2 4 5" xfId="48852"/>
    <cellStyle name="Bilješka 38 2 2 5" xfId="10900"/>
    <cellStyle name="Bilješka 38 2 2 5 2" xfId="18432"/>
    <cellStyle name="Bilješka 38 2 2 5 2 2" xfId="40747"/>
    <cellStyle name="Bilješka 38 2 2 5 3" xfId="26551"/>
    <cellStyle name="Bilješka 38 2 2 5 4" xfId="40746"/>
    <cellStyle name="Bilješka 38 2 2 5 5" xfId="51333"/>
    <cellStyle name="Bilješka 38 2 2 6" xfId="11519"/>
    <cellStyle name="Bilješka 38 2 2 6 2" xfId="19034"/>
    <cellStyle name="Bilješka 38 2 2 6 2 2" xfId="40749"/>
    <cellStyle name="Bilješka 38 2 2 6 3" xfId="27164"/>
    <cellStyle name="Bilješka 38 2 2 6 4" xfId="40748"/>
    <cellStyle name="Bilješka 38 2 2 6 5" xfId="56396"/>
    <cellStyle name="Bilješka 38 2 2 7" xfId="12412"/>
    <cellStyle name="Bilješka 38 2 2 7 2" xfId="19917"/>
    <cellStyle name="Bilješka 38 2 2 7 2 2" xfId="40751"/>
    <cellStyle name="Bilješka 38 2 2 7 3" xfId="28047"/>
    <cellStyle name="Bilješka 38 2 2 7 4" xfId="40750"/>
    <cellStyle name="Bilješka 38 2 2 8" xfId="13677"/>
    <cellStyle name="Bilješka 38 2 2 8 2" xfId="21144"/>
    <cellStyle name="Bilješka 38 2 2 8 2 2" xfId="40753"/>
    <cellStyle name="Bilješka 38 2 2 8 3" xfId="29300"/>
    <cellStyle name="Bilješka 38 2 2 8 4" xfId="40752"/>
    <cellStyle name="Bilješka 38 2 2 9" xfId="13995"/>
    <cellStyle name="Bilješka 38 2 2 9 2" xfId="21454"/>
    <cellStyle name="Bilješka 38 2 2 9 2 2" xfId="40755"/>
    <cellStyle name="Bilješka 38 2 2 9 3" xfId="29612"/>
    <cellStyle name="Bilješka 38 2 2 9 4" xfId="40754"/>
    <cellStyle name="Bilješka 38 2 2_Hotel Fortuna" xfId="50430"/>
    <cellStyle name="Bilješka 38 2 3" xfId="7722"/>
    <cellStyle name="Bilješka 38 2 3 10" xfId="14045"/>
    <cellStyle name="Bilješka 38 2 3 10 2" xfId="21484"/>
    <cellStyle name="Bilješka 38 2 3 10 2 2" xfId="40758"/>
    <cellStyle name="Bilješka 38 2 3 10 3" xfId="29662"/>
    <cellStyle name="Bilješka 38 2 3 10 4" xfId="40757"/>
    <cellStyle name="Bilješka 38 2 3 11" xfId="15268"/>
    <cellStyle name="Bilješka 38 2 3 11 2" xfId="30869"/>
    <cellStyle name="Bilješka 38 2 3 11 3" xfId="40759"/>
    <cellStyle name="Bilješka 38 2 3 12" xfId="23882"/>
    <cellStyle name="Bilješka 38 2 3 13" xfId="40756"/>
    <cellStyle name="Bilješka 38 2 3 14" xfId="46809"/>
    <cellStyle name="Bilješka 38 2 3 15" xfId="59583"/>
    <cellStyle name="Bilješka 38 2 3 2" xfId="7964"/>
    <cellStyle name="Bilješka 38 2 3 2 10" xfId="15112"/>
    <cellStyle name="Bilješka 38 2 3 2 10 2" xfId="30715"/>
    <cellStyle name="Bilješka 38 2 3 2 10 3" xfId="40761"/>
    <cellStyle name="Bilješka 38 2 3 2 11" xfId="22477"/>
    <cellStyle name="Bilješka 38 2 3 2 12" xfId="40760"/>
    <cellStyle name="Bilješka 38 2 3 2 13" xfId="47054"/>
    <cellStyle name="Bilješka 38 2 3 2 14" xfId="59748"/>
    <cellStyle name="Bilješka 38 2 3 2 2" xfId="8252"/>
    <cellStyle name="Bilješka 38 2 3 2 2 10" xfId="23877"/>
    <cellStyle name="Bilješka 38 2 3 2 2 11" xfId="23403"/>
    <cellStyle name="Bilješka 38 2 3 2 2 12" xfId="40762"/>
    <cellStyle name="Bilješka 38 2 3 2 2 13" xfId="47121"/>
    <cellStyle name="Bilješka 38 2 3 2 2 14" xfId="59900"/>
    <cellStyle name="Bilješka 38 2 3 2 2 2" xfId="9430"/>
    <cellStyle name="Bilješka 38 2 3 2 2 2 2" xfId="16425"/>
    <cellStyle name="Bilješka 38 2 3 2 2 2 2 2" xfId="40764"/>
    <cellStyle name="Bilješka 38 2 3 2 2 2 2 2 2" xfId="55902"/>
    <cellStyle name="Bilješka 38 2 3 2 2 2 2 3" xfId="59083"/>
    <cellStyle name="Bilješka 38 2 3 2 2 2 2 4" xfId="53573"/>
    <cellStyle name="Bilješka 38 2 3 2 2 2 3" xfId="22571"/>
    <cellStyle name="Bilješka 38 2 3 2 2 2 3 2" xfId="52188"/>
    <cellStyle name="Bilješka 38 2 3 2 2 2 4" xfId="24743"/>
    <cellStyle name="Bilješka 38 2 3 2 2 2 4 2" xfId="54514"/>
    <cellStyle name="Bilješka 38 2 3 2 2 2 5" xfId="40763"/>
    <cellStyle name="Bilješka 38 2 3 2 2 2 5 2" xfId="57704"/>
    <cellStyle name="Bilješka 38 2 3 2 2 2 6" xfId="60216"/>
    <cellStyle name="Bilješka 38 2 3 2 2 3" xfId="9871"/>
    <cellStyle name="Bilješka 38 2 3 2 2 3 2" xfId="17479"/>
    <cellStyle name="Bilješka 38 2 3 2 2 3 2 2" xfId="40766"/>
    <cellStyle name="Bilješka 38 2 3 2 2 3 2 3" xfId="53572"/>
    <cellStyle name="Bilješka 38 2 3 2 2 3 3" xfId="25604"/>
    <cellStyle name="Bilješka 38 2 3 2 2 3 3 2" xfId="55901"/>
    <cellStyle name="Bilješka 38 2 3 2 2 3 4" xfId="40765"/>
    <cellStyle name="Bilješka 38 2 3 2 2 3 4 2" xfId="59082"/>
    <cellStyle name="Bilješka 38 2 3 2 2 4" xfId="10563"/>
    <cellStyle name="Bilješka 38 2 3 2 2 4 2" xfId="18103"/>
    <cellStyle name="Bilješka 38 2 3 2 2 4 2 2" xfId="40768"/>
    <cellStyle name="Bilješka 38 2 3 2 2 4 3" xfId="26220"/>
    <cellStyle name="Bilješka 38 2 3 2 2 4 4" xfId="40767"/>
    <cellStyle name="Bilješka 38 2 3 2 2 4 5" xfId="48276"/>
    <cellStyle name="Bilješka 38 2 3 2 2 5" xfId="12113"/>
    <cellStyle name="Bilješka 38 2 3 2 2 5 2" xfId="19628"/>
    <cellStyle name="Bilješka 38 2 3 2 2 5 2 2" xfId="40770"/>
    <cellStyle name="Bilješka 38 2 3 2 2 5 3" xfId="27751"/>
    <cellStyle name="Bilješka 38 2 3 2 2 5 4" xfId="40769"/>
    <cellStyle name="Bilješka 38 2 3 2 2 5 5" xfId="49243"/>
    <cellStyle name="Bilješka 38 2 3 2 2 6" xfId="13007"/>
    <cellStyle name="Bilješka 38 2 3 2 2 6 2" xfId="20511"/>
    <cellStyle name="Bilješka 38 2 3 2 2 6 2 2" xfId="40772"/>
    <cellStyle name="Bilješka 38 2 3 2 2 6 3" xfId="28635"/>
    <cellStyle name="Bilješka 38 2 3 2 2 6 4" xfId="40771"/>
    <cellStyle name="Bilješka 38 2 3 2 2 6 5" xfId="52306"/>
    <cellStyle name="Bilješka 38 2 3 2 2 7" xfId="13443"/>
    <cellStyle name="Bilješka 38 2 3 2 2 7 2" xfId="20914"/>
    <cellStyle name="Bilješka 38 2 3 2 2 7 2 2" xfId="40774"/>
    <cellStyle name="Bilješka 38 2 3 2 2 7 3" xfId="29068"/>
    <cellStyle name="Bilješka 38 2 3 2 2 7 4" xfId="40773"/>
    <cellStyle name="Bilješka 38 2 3 2 2 7 5" xfId="56886"/>
    <cellStyle name="Bilješka 38 2 3 2 2 8" xfId="14373"/>
    <cellStyle name="Bilješka 38 2 3 2 2 8 2" xfId="21778"/>
    <cellStyle name="Bilješka 38 2 3 2 2 8 2 2" xfId="40776"/>
    <cellStyle name="Bilješka 38 2 3 2 2 8 3" xfId="29984"/>
    <cellStyle name="Bilješka 38 2 3 2 2 8 4" xfId="40775"/>
    <cellStyle name="Bilješka 38 2 3 2 2 9" xfId="15132"/>
    <cellStyle name="Bilješka 38 2 3 2 2 9 2" xfId="30735"/>
    <cellStyle name="Bilješka 38 2 3 2 2 9 3" xfId="40777"/>
    <cellStyle name="Bilješka 38 2 3 2 2_Hotel Fortuna" xfId="50118"/>
    <cellStyle name="Bilješka 38 2 3 2 3" xfId="9142"/>
    <cellStyle name="Bilješka 38 2 3 2 3 2" xfId="16356"/>
    <cellStyle name="Bilješka 38 2 3 2 3 2 2" xfId="40779"/>
    <cellStyle name="Bilješka 38 2 3 2 3 2 2 2" xfId="55903"/>
    <cellStyle name="Bilješka 38 2 3 2 3 2 3" xfId="59084"/>
    <cellStyle name="Bilješka 38 2 3 2 3 2 4" xfId="53574"/>
    <cellStyle name="Bilješka 38 2 3 2 3 3" xfId="16990"/>
    <cellStyle name="Bilješka 38 2 3 2 3 3 2" xfId="40780"/>
    <cellStyle name="Bilješka 38 2 3 2 3 3 3" xfId="52119"/>
    <cellStyle name="Bilješka 38 2 3 2 3 4" xfId="24674"/>
    <cellStyle name="Bilješka 38 2 3 2 3 4 2" xfId="54445"/>
    <cellStyle name="Bilješka 38 2 3 2 3 5" xfId="40778"/>
    <cellStyle name="Bilješka 38 2 3 2 3 5 2" xfId="57635"/>
    <cellStyle name="Bilješka 38 2 3 2 3 6" xfId="47849"/>
    <cellStyle name="Bilješka 38 2 3 2 4" xfId="9759"/>
    <cellStyle name="Bilješka 38 2 3 2 4 2" xfId="17377"/>
    <cellStyle name="Bilješka 38 2 3 2 4 2 2" xfId="40782"/>
    <cellStyle name="Bilješka 38 2 3 2 4 2 3" xfId="53571"/>
    <cellStyle name="Bilješka 38 2 3 2 4 3" xfId="25502"/>
    <cellStyle name="Bilješka 38 2 3 2 4 3 2" xfId="55900"/>
    <cellStyle name="Bilješka 38 2 3 2 4 4" xfId="40781"/>
    <cellStyle name="Bilješka 38 2 3 2 4 4 2" xfId="59081"/>
    <cellStyle name="Bilješka 38 2 3 2 4 5" xfId="49174"/>
    <cellStyle name="Bilješka 38 2 3 2 5" xfId="10990"/>
    <cellStyle name="Bilješka 38 2 3 2 5 2" xfId="18521"/>
    <cellStyle name="Bilješka 38 2 3 2 5 2 2" xfId="40784"/>
    <cellStyle name="Bilješka 38 2 3 2 5 3" xfId="26639"/>
    <cellStyle name="Bilješka 38 2 3 2 5 4" xfId="40783"/>
    <cellStyle name="Bilješka 38 2 3 2 5 5" xfId="51190"/>
    <cellStyle name="Bilješka 38 2 3 2 6" xfId="11825"/>
    <cellStyle name="Bilješka 38 2 3 2 6 2" xfId="19340"/>
    <cellStyle name="Bilješka 38 2 3 2 6 2 2" xfId="40786"/>
    <cellStyle name="Bilješka 38 2 3 2 6 3" xfId="27466"/>
    <cellStyle name="Bilješka 38 2 3 2 6 4" xfId="40785"/>
    <cellStyle name="Bilješka 38 2 3 2 6 5" xfId="56598"/>
    <cellStyle name="Bilješka 38 2 3 2 7" xfId="12719"/>
    <cellStyle name="Bilješka 38 2 3 2 7 2" xfId="20223"/>
    <cellStyle name="Bilješka 38 2 3 2 7 2 2" xfId="40788"/>
    <cellStyle name="Bilješka 38 2 3 2 7 3" xfId="28350"/>
    <cellStyle name="Bilješka 38 2 3 2 7 4" xfId="40787"/>
    <cellStyle name="Bilješka 38 2 3 2 8" xfId="13332"/>
    <cellStyle name="Bilješka 38 2 3 2 8 2" xfId="20808"/>
    <cellStyle name="Bilješka 38 2 3 2 8 2 2" xfId="40790"/>
    <cellStyle name="Bilješka 38 2 3 2 8 3" xfId="28957"/>
    <cellStyle name="Bilješka 38 2 3 2 8 4" xfId="40789"/>
    <cellStyle name="Bilješka 38 2 3 2 9" xfId="14410"/>
    <cellStyle name="Bilješka 38 2 3 2 9 2" xfId="21815"/>
    <cellStyle name="Bilješka 38 2 3 2 9 2 2" xfId="40792"/>
    <cellStyle name="Bilješka 38 2 3 2 9 3" xfId="30020"/>
    <cellStyle name="Bilješka 38 2 3 2 9 4" xfId="40791"/>
    <cellStyle name="Bilješka 38 2 3 2_Hotel Fortuna" xfId="50036"/>
    <cellStyle name="Bilješka 38 2 3 3" xfId="8062"/>
    <cellStyle name="Bilješka 38 2 3 3 10" xfId="22344"/>
    <cellStyle name="Bilješka 38 2 3 3 11" xfId="23540"/>
    <cellStyle name="Bilješka 38 2 3 3 12" xfId="40793"/>
    <cellStyle name="Bilješka 38 2 3 3 13" xfId="46708"/>
    <cellStyle name="Bilješka 38 2 3 3 2" xfId="9240"/>
    <cellStyle name="Bilješka 38 2 3 3 2 2" xfId="16541"/>
    <cellStyle name="Bilješka 38 2 3 3 2 2 2" xfId="40795"/>
    <cellStyle name="Bilješka 38 2 3 3 2 2 2 2" xfId="53576"/>
    <cellStyle name="Bilješka 38 2 3 3 2 2 3" xfId="55905"/>
    <cellStyle name="Bilješka 38 2 3 3 2 2 4" xfId="59086"/>
    <cellStyle name="Bilješka 38 2 3 3 2 2 5" xfId="47343"/>
    <cellStyle name="Bilješka 38 2 3 3 2 3" xfId="23770"/>
    <cellStyle name="Bilješka 38 2 3 3 2 4" xfId="24859"/>
    <cellStyle name="Bilješka 38 2 3 3 2 4 2" xfId="47596"/>
    <cellStyle name="Bilješka 38 2 3 3 2 5" xfId="40794"/>
    <cellStyle name="Bilješka 38 2 3 3 2 5 2" xfId="49360"/>
    <cellStyle name="Bilješka 38 2 3 3 2 6" xfId="54630"/>
    <cellStyle name="Bilješka 38 2 3 3 2 7" xfId="57820"/>
    <cellStyle name="Bilješka 38 2 3 3 2 8" xfId="47234"/>
    <cellStyle name="Bilješka 38 2 3 3 2 9" xfId="60296"/>
    <cellStyle name="Bilješka 38 2 3 3 2_Hotel Fortuna" xfId="50363"/>
    <cellStyle name="Bilješka 38 2 3 3 3" xfId="9717"/>
    <cellStyle name="Bilješka 38 2 3 3 3 2" xfId="15998"/>
    <cellStyle name="Bilješka 38 2 3 3 3 2 2" xfId="40797"/>
    <cellStyle name="Bilješka 38 2 3 3 3 2 2 2" xfId="55906"/>
    <cellStyle name="Bilješka 38 2 3 3 3 2 3" xfId="59087"/>
    <cellStyle name="Bilješka 38 2 3 3 3 2 4" xfId="53577"/>
    <cellStyle name="Bilješka 38 2 3 3 3 3" xfId="22937"/>
    <cellStyle name="Bilješka 38 2 3 3 3 3 2" xfId="51761"/>
    <cellStyle name="Bilješka 38 2 3 3 3 4" xfId="24316"/>
    <cellStyle name="Bilješka 38 2 3 3 3 4 2" xfId="54087"/>
    <cellStyle name="Bilješka 38 2 3 3 3 5" xfId="40796"/>
    <cellStyle name="Bilješka 38 2 3 3 3 5 2" xfId="57277"/>
    <cellStyle name="Bilješka 38 2 3 3 3 6" xfId="48360"/>
    <cellStyle name="Bilješka 38 2 3 3 3 7" xfId="60082"/>
    <cellStyle name="Bilješka 38 2 3 3 4" xfId="10746"/>
    <cellStyle name="Bilješka 38 2 3 3 4 2" xfId="18283"/>
    <cellStyle name="Bilješka 38 2 3 3 4 2 2" xfId="40799"/>
    <cellStyle name="Bilješka 38 2 3 3 4 2 3" xfId="53575"/>
    <cellStyle name="Bilješka 38 2 3 3 4 3" xfId="26400"/>
    <cellStyle name="Bilješka 38 2 3 3 4 3 2" xfId="55904"/>
    <cellStyle name="Bilješka 38 2 3 3 4 4" xfId="40798"/>
    <cellStyle name="Bilješka 38 2 3 3 4 4 2" xfId="59085"/>
    <cellStyle name="Bilješka 38 2 3 3 4 5" xfId="48814"/>
    <cellStyle name="Bilješka 38 2 3 3 5" xfId="11923"/>
    <cellStyle name="Bilješka 38 2 3 3 5 2" xfId="19438"/>
    <cellStyle name="Bilješka 38 2 3 3 5 2 2" xfId="40801"/>
    <cellStyle name="Bilješka 38 2 3 3 5 3" xfId="27563"/>
    <cellStyle name="Bilješka 38 2 3 3 5 4" xfId="40800"/>
    <cellStyle name="Bilješka 38 2 3 3 5 5" xfId="51082"/>
    <cellStyle name="Bilješka 38 2 3 3 6" xfId="12817"/>
    <cellStyle name="Bilješka 38 2 3 3 6 2" xfId="20321"/>
    <cellStyle name="Bilješka 38 2 3 3 6 2 2" xfId="40803"/>
    <cellStyle name="Bilješka 38 2 3 3 6 3" xfId="28447"/>
    <cellStyle name="Bilješka 38 2 3 3 6 4" xfId="40802"/>
    <cellStyle name="Bilješka 38 2 3 3 6 5" xfId="56696"/>
    <cellStyle name="Bilješka 38 2 3 3 7" xfId="13291"/>
    <cellStyle name="Bilješka 38 2 3 3 7 2" xfId="20767"/>
    <cellStyle name="Bilješka 38 2 3 3 7 2 2" xfId="40805"/>
    <cellStyle name="Bilješka 38 2 3 3 7 3" xfId="28917"/>
    <cellStyle name="Bilješka 38 2 3 3 7 4" xfId="40804"/>
    <cellStyle name="Bilješka 38 2 3 3 8" xfId="14549"/>
    <cellStyle name="Bilješka 38 2 3 3 8 2" xfId="21936"/>
    <cellStyle name="Bilješka 38 2 3 3 8 2 2" xfId="40807"/>
    <cellStyle name="Bilješka 38 2 3 3 8 3" xfId="30158"/>
    <cellStyle name="Bilješka 38 2 3 3 8 4" xfId="40806"/>
    <cellStyle name="Bilješka 38 2 3 3 9" xfId="14941"/>
    <cellStyle name="Bilješka 38 2 3 3 9 2" xfId="30546"/>
    <cellStyle name="Bilješka 38 2 3 3 9 3" xfId="40808"/>
    <cellStyle name="Bilješka 38 2 3 3_Hotel Fortuna" xfId="49601"/>
    <cellStyle name="Bilješka 38 2 3 4" xfId="8899"/>
    <cellStyle name="Bilješka 38 2 3 4 2" xfId="16100"/>
    <cellStyle name="Bilješka 38 2 3 4 2 2" xfId="40810"/>
    <cellStyle name="Bilješka 38 2 3 4 2 2 2" xfId="55907"/>
    <cellStyle name="Bilješka 38 2 3 4 2 3" xfId="59088"/>
    <cellStyle name="Bilješka 38 2 3 4 2 4" xfId="53578"/>
    <cellStyle name="Bilješka 38 2 3 4 3" xfId="16881"/>
    <cellStyle name="Bilješka 38 2 3 4 3 2" xfId="40811"/>
    <cellStyle name="Bilješka 38 2 3 4 3 3" xfId="51863"/>
    <cellStyle name="Bilješka 38 2 3 4 4" xfId="24418"/>
    <cellStyle name="Bilješka 38 2 3 4 4 2" xfId="54189"/>
    <cellStyle name="Bilješka 38 2 3 4 5" xfId="40809"/>
    <cellStyle name="Bilješka 38 2 3 4 5 2" xfId="57379"/>
    <cellStyle name="Bilješka 38 2 3 4 6" xfId="47527"/>
    <cellStyle name="Bilješka 38 2 3 5" xfId="9540"/>
    <cellStyle name="Bilješka 38 2 3 5 2" xfId="17181"/>
    <cellStyle name="Bilješka 38 2 3 5 2 2" xfId="40813"/>
    <cellStyle name="Bilješka 38 2 3 5 2 3" xfId="53570"/>
    <cellStyle name="Bilješka 38 2 3 5 3" xfId="25308"/>
    <cellStyle name="Bilješka 38 2 3 5 3 2" xfId="55899"/>
    <cellStyle name="Bilješka 38 2 3 5 4" xfId="40812"/>
    <cellStyle name="Bilješka 38 2 3 5 4 2" xfId="59080"/>
    <cellStyle name="Bilješka 38 2 3 5 5" xfId="48916"/>
    <cellStyle name="Bilješka 38 2 3 6" xfId="10656"/>
    <cellStyle name="Bilješka 38 2 3 6 2" xfId="18195"/>
    <cellStyle name="Bilješka 38 2 3 6 2 2" xfId="40815"/>
    <cellStyle name="Bilješka 38 2 3 6 3" xfId="26313"/>
    <cellStyle name="Bilješka 38 2 3 6 4" xfId="40814"/>
    <cellStyle name="Bilješka 38 2 3 6 5" xfId="50803"/>
    <cellStyle name="Bilješka 38 2 3 7" xfId="11583"/>
    <cellStyle name="Bilješka 38 2 3 7 2" xfId="19098"/>
    <cellStyle name="Bilješka 38 2 3 7 2 2" xfId="40817"/>
    <cellStyle name="Bilješka 38 2 3 7 3" xfId="27227"/>
    <cellStyle name="Bilješka 38 2 3 7 4" xfId="40816"/>
    <cellStyle name="Bilješka 38 2 3 7 5" xfId="56309"/>
    <cellStyle name="Bilješka 38 2 3 8" xfId="12476"/>
    <cellStyle name="Bilješka 38 2 3 8 2" xfId="19981"/>
    <cellStyle name="Bilješka 38 2 3 8 2 2" xfId="40819"/>
    <cellStyle name="Bilješka 38 2 3 8 3" xfId="28110"/>
    <cellStyle name="Bilješka 38 2 3 8 4" xfId="40818"/>
    <cellStyle name="Bilješka 38 2 3 9" xfId="13117"/>
    <cellStyle name="Bilješka 38 2 3 9 2" xfId="20621"/>
    <cellStyle name="Bilješka 38 2 3 9 2 2" xfId="40821"/>
    <cellStyle name="Bilješka 38 2 3 9 3" xfId="28744"/>
    <cellStyle name="Bilješka 38 2 3 9 4" xfId="40820"/>
    <cellStyle name="Bilješka 38 2 3_Hotel Fortuna" xfId="49539"/>
    <cellStyle name="Bilješka 38 2 4" xfId="7867"/>
    <cellStyle name="Bilješka 38 2 4 10" xfId="11065"/>
    <cellStyle name="Bilješka 38 2 4 10 2" xfId="26714"/>
    <cellStyle name="Bilješka 38 2 4 10 3" xfId="40823"/>
    <cellStyle name="Bilješka 38 2 4 11" xfId="22516"/>
    <cellStyle name="Bilješka 38 2 4 12" xfId="40822"/>
    <cellStyle name="Bilješka 38 2 4 13" xfId="46631"/>
    <cellStyle name="Bilješka 38 2 4 14" xfId="59680"/>
    <cellStyle name="Bilješka 38 2 4 2" xfId="8138"/>
    <cellStyle name="Bilješka 38 2 4 2 10" xfId="22686"/>
    <cellStyle name="Bilješka 38 2 4 2 11" xfId="22545"/>
    <cellStyle name="Bilješka 38 2 4 2 12" xfId="40824"/>
    <cellStyle name="Bilješka 38 2 4 2 13" xfId="46936"/>
    <cellStyle name="Bilješka 38 2 4 2 14" xfId="59849"/>
    <cellStyle name="Bilješka 38 2 4 2 2" xfId="9316"/>
    <cellStyle name="Bilješka 38 2 4 2 2 2" xfId="16232"/>
    <cellStyle name="Bilješka 38 2 4 2 2 2 2" xfId="40826"/>
    <cellStyle name="Bilješka 38 2 4 2 2 2 2 2" xfId="55910"/>
    <cellStyle name="Bilješka 38 2 4 2 2 2 3" xfId="59091"/>
    <cellStyle name="Bilješka 38 2 4 2 2 2 4" xfId="53581"/>
    <cellStyle name="Bilješka 38 2 4 2 2 3" xfId="22644"/>
    <cellStyle name="Bilješka 38 2 4 2 2 3 2" xfId="51995"/>
    <cellStyle name="Bilješka 38 2 4 2 2 4" xfId="24550"/>
    <cellStyle name="Bilješka 38 2 4 2 2 4 2" xfId="54321"/>
    <cellStyle name="Bilješka 38 2 4 2 2 5" xfId="40825"/>
    <cellStyle name="Bilješka 38 2 4 2 2 5 2" xfId="57511"/>
    <cellStyle name="Bilješka 38 2 4 2 2 6" xfId="60138"/>
    <cellStyle name="Bilješka 38 2 4 2 3" xfId="9916"/>
    <cellStyle name="Bilješka 38 2 4 2 3 2" xfId="17518"/>
    <cellStyle name="Bilješka 38 2 4 2 3 2 2" xfId="40828"/>
    <cellStyle name="Bilješka 38 2 4 2 3 2 3" xfId="53580"/>
    <cellStyle name="Bilješka 38 2 4 2 3 3" xfId="25642"/>
    <cellStyle name="Bilješka 38 2 4 2 3 3 2" xfId="55909"/>
    <cellStyle name="Bilješka 38 2 4 2 3 4" xfId="40827"/>
    <cellStyle name="Bilješka 38 2 4 2 3 4 2" xfId="59090"/>
    <cellStyle name="Bilješka 38 2 4 2 4" xfId="10576"/>
    <cellStyle name="Bilješka 38 2 4 2 4 2" xfId="18116"/>
    <cellStyle name="Bilješka 38 2 4 2 4 2 2" xfId="40830"/>
    <cellStyle name="Bilješka 38 2 4 2 4 3" xfId="26233"/>
    <cellStyle name="Bilješka 38 2 4 2 4 4" xfId="40829"/>
    <cellStyle name="Bilješka 38 2 4 2 4 5" xfId="47705"/>
    <cellStyle name="Bilješka 38 2 4 2 5" xfId="11999"/>
    <cellStyle name="Bilješka 38 2 4 2 5 2" xfId="19514"/>
    <cellStyle name="Bilješka 38 2 4 2 5 2 2" xfId="40832"/>
    <cellStyle name="Bilješka 38 2 4 2 5 3" xfId="27638"/>
    <cellStyle name="Bilješka 38 2 4 2 5 4" xfId="40831"/>
    <cellStyle name="Bilješka 38 2 4 2 5 5" xfId="49049"/>
    <cellStyle name="Bilješka 38 2 4 2 6" xfId="12893"/>
    <cellStyle name="Bilješka 38 2 4 2 6 2" xfId="20397"/>
    <cellStyle name="Bilješka 38 2 4 2 6 2 2" xfId="40834"/>
    <cellStyle name="Bilješka 38 2 4 2 6 3" xfId="28522"/>
    <cellStyle name="Bilješka 38 2 4 2 6 4" xfId="40833"/>
    <cellStyle name="Bilješka 38 2 4 2 6 5" xfId="52336"/>
    <cellStyle name="Bilješka 38 2 4 2 7" xfId="13488"/>
    <cellStyle name="Bilješka 38 2 4 2 7 2" xfId="20959"/>
    <cellStyle name="Bilješka 38 2 4 2 7 2 2" xfId="40836"/>
    <cellStyle name="Bilješka 38 2 4 2 7 3" xfId="29112"/>
    <cellStyle name="Bilješka 38 2 4 2 7 4" xfId="40835"/>
    <cellStyle name="Bilješka 38 2 4 2 7 5" xfId="56772"/>
    <cellStyle name="Bilješka 38 2 4 2 8" xfId="14066"/>
    <cellStyle name="Bilješka 38 2 4 2 8 2" xfId="21504"/>
    <cellStyle name="Bilješka 38 2 4 2 8 2 2" xfId="40838"/>
    <cellStyle name="Bilješka 38 2 4 2 8 3" xfId="29683"/>
    <cellStyle name="Bilješka 38 2 4 2 8 4" xfId="40837"/>
    <cellStyle name="Bilješka 38 2 4 2 9" xfId="14924"/>
    <cellStyle name="Bilješka 38 2 4 2 9 2" xfId="30529"/>
    <cellStyle name="Bilješka 38 2 4 2 9 3" xfId="40839"/>
    <cellStyle name="Bilješka 38 2 4 2_Hotel Fortuna" xfId="49716"/>
    <cellStyle name="Bilješka 38 2 4 3" xfId="9045"/>
    <cellStyle name="Bilješka 38 2 4 3 2" xfId="15917"/>
    <cellStyle name="Bilješka 38 2 4 3 2 2" xfId="40841"/>
    <cellStyle name="Bilješka 38 2 4 3 2 2 2" xfId="55911"/>
    <cellStyle name="Bilješka 38 2 4 3 2 3" xfId="59092"/>
    <cellStyle name="Bilješka 38 2 4 3 2 4" xfId="53582"/>
    <cellStyle name="Bilješka 38 2 4 3 3" xfId="16721"/>
    <cellStyle name="Bilješka 38 2 4 3 3 2" xfId="40842"/>
    <cellStyle name="Bilješka 38 2 4 3 3 3" xfId="51680"/>
    <cellStyle name="Bilješka 38 2 4 3 4" xfId="24235"/>
    <cellStyle name="Bilješka 38 2 4 3 4 2" xfId="54006"/>
    <cellStyle name="Bilješka 38 2 4 3 5" xfId="40840"/>
    <cellStyle name="Bilješka 38 2 4 3 5 2" xfId="57196"/>
    <cellStyle name="Bilješka 38 2 4 3 6" xfId="47654"/>
    <cellStyle name="Bilješka 38 2 4 4" xfId="10303"/>
    <cellStyle name="Bilješka 38 2 4 4 2" xfId="17862"/>
    <cellStyle name="Bilješka 38 2 4 4 2 2" xfId="40844"/>
    <cellStyle name="Bilješka 38 2 4 4 2 3" xfId="53579"/>
    <cellStyle name="Bilješka 38 2 4 4 3" xfId="25980"/>
    <cellStyle name="Bilješka 38 2 4 4 3 2" xfId="55908"/>
    <cellStyle name="Bilješka 38 2 4 4 4" xfId="40843"/>
    <cellStyle name="Bilješka 38 2 4 4 4 2" xfId="59089"/>
    <cellStyle name="Bilješka 38 2 4 4 5" xfId="48733"/>
    <cellStyle name="Bilješka 38 2 4 5" xfId="8461"/>
    <cellStyle name="Bilješka 38 2 4 5 2" xfId="17081"/>
    <cellStyle name="Bilješka 38 2 4 5 2 2" xfId="40846"/>
    <cellStyle name="Bilješka 38 2 4 5 3" xfId="25050"/>
    <cellStyle name="Bilješka 38 2 4 5 4" xfId="40845"/>
    <cellStyle name="Bilješka 38 2 4 5 5" xfId="51335"/>
    <cellStyle name="Bilješka 38 2 4 6" xfId="11728"/>
    <cellStyle name="Bilješka 38 2 4 6 2" xfId="19243"/>
    <cellStyle name="Bilješka 38 2 4 6 2 2" xfId="40848"/>
    <cellStyle name="Bilješka 38 2 4 6 3" xfId="27370"/>
    <cellStyle name="Bilješka 38 2 4 6 4" xfId="40847"/>
    <cellStyle name="Bilješka 38 2 4 6 5" xfId="52291"/>
    <cellStyle name="Bilješka 38 2 4 7" xfId="12622"/>
    <cellStyle name="Bilješka 38 2 4 7 2" xfId="20126"/>
    <cellStyle name="Bilješka 38 2 4 7 2 2" xfId="40850"/>
    <cellStyle name="Bilješka 38 2 4 7 3" xfId="28254"/>
    <cellStyle name="Bilješka 38 2 4 7 4" xfId="40849"/>
    <cellStyle name="Bilješka 38 2 4 8" xfId="13874"/>
    <cellStyle name="Bilješka 38 2 4 8 2" xfId="21337"/>
    <cellStyle name="Bilješka 38 2 4 8 2 2" xfId="40852"/>
    <cellStyle name="Bilješka 38 2 4 8 3" xfId="29493"/>
    <cellStyle name="Bilješka 38 2 4 8 4" xfId="40851"/>
    <cellStyle name="Bilješka 38 2 4 9" xfId="14072"/>
    <cellStyle name="Bilješka 38 2 4 9 2" xfId="21509"/>
    <cellStyle name="Bilješka 38 2 4 9 2 2" xfId="40854"/>
    <cellStyle name="Bilješka 38 2 4 9 3" xfId="29689"/>
    <cellStyle name="Bilješka 38 2 4 9 4" xfId="40853"/>
    <cellStyle name="Bilješka 38 2 4_Hotel Fortuna" xfId="49559"/>
    <cellStyle name="Bilješka 38 2 5" xfId="8277"/>
    <cellStyle name="Bilješka 38 2 5 10" xfId="22758"/>
    <cellStyle name="Bilješka 38 2 5 11" xfId="22709"/>
    <cellStyle name="Bilješka 38 2 5 12" xfId="40855"/>
    <cellStyle name="Bilješka 38 2 5 13" xfId="47143"/>
    <cellStyle name="Bilješka 38 2 5 2" xfId="9455"/>
    <cellStyle name="Bilješka 38 2 5 2 2" xfId="16606"/>
    <cellStyle name="Bilješka 38 2 5 2 2 2" xfId="40857"/>
    <cellStyle name="Bilješka 38 2 5 2 2 2 2" xfId="53584"/>
    <cellStyle name="Bilješka 38 2 5 2 2 3" xfId="55913"/>
    <cellStyle name="Bilješka 38 2 5 2 2 4" xfId="59094"/>
    <cellStyle name="Bilješka 38 2 5 2 2 5" xfId="47408"/>
    <cellStyle name="Bilješka 38 2 5 2 3" xfId="23983"/>
    <cellStyle name="Bilješka 38 2 5 2 4" xfId="24924"/>
    <cellStyle name="Bilješka 38 2 5 2 4 2" xfId="47416"/>
    <cellStyle name="Bilješka 38 2 5 2 5" xfId="40856"/>
    <cellStyle name="Bilješka 38 2 5 2 5 2" xfId="49425"/>
    <cellStyle name="Bilješka 38 2 5 2 6" xfId="54695"/>
    <cellStyle name="Bilješka 38 2 5 2 7" xfId="57885"/>
    <cellStyle name="Bilješka 38 2 5 2 8" xfId="47299"/>
    <cellStyle name="Bilješka 38 2 5 2 9" xfId="60345"/>
    <cellStyle name="Bilješka 38 2 5 2_Hotel Fortuna" xfId="49553"/>
    <cellStyle name="Bilješka 38 2 5 3" xfId="9948"/>
    <cellStyle name="Bilješka 38 2 5 3 2" xfId="16450"/>
    <cellStyle name="Bilješka 38 2 5 3 2 2" xfId="40859"/>
    <cellStyle name="Bilješka 38 2 5 3 2 2 2" xfId="55914"/>
    <cellStyle name="Bilješka 38 2 5 3 2 3" xfId="59095"/>
    <cellStyle name="Bilješka 38 2 5 3 2 4" xfId="53585"/>
    <cellStyle name="Bilješka 38 2 5 3 3" xfId="22416"/>
    <cellStyle name="Bilješka 38 2 5 3 3 2" xfId="52213"/>
    <cellStyle name="Bilješka 38 2 5 3 4" xfId="24768"/>
    <cellStyle name="Bilješka 38 2 5 3 4 2" xfId="54539"/>
    <cellStyle name="Bilješka 38 2 5 3 5" xfId="40858"/>
    <cellStyle name="Bilješka 38 2 5 3 5 2" xfId="57729"/>
    <cellStyle name="Bilješka 38 2 5 3 6" xfId="47805"/>
    <cellStyle name="Bilješka 38 2 5 3 7" xfId="60230"/>
    <cellStyle name="Bilješka 38 2 5 4" xfId="10488"/>
    <cellStyle name="Bilješka 38 2 5 4 2" xfId="18031"/>
    <cellStyle name="Bilješka 38 2 5 4 2 2" xfId="40861"/>
    <cellStyle name="Bilješka 38 2 5 4 2 3" xfId="53583"/>
    <cellStyle name="Bilješka 38 2 5 4 3" xfId="26146"/>
    <cellStyle name="Bilješka 38 2 5 4 3 2" xfId="55912"/>
    <cellStyle name="Bilješka 38 2 5 4 4" xfId="40860"/>
    <cellStyle name="Bilješka 38 2 5 4 4 2" xfId="59093"/>
    <cellStyle name="Bilješka 38 2 5 4 5" xfId="49268"/>
    <cellStyle name="Bilješka 38 2 5 5" xfId="12138"/>
    <cellStyle name="Bilješka 38 2 5 5 2" xfId="19653"/>
    <cellStyle name="Bilješka 38 2 5 5 2 2" xfId="40863"/>
    <cellStyle name="Bilješka 38 2 5 5 3" xfId="27776"/>
    <cellStyle name="Bilješka 38 2 5 5 4" xfId="40862"/>
    <cellStyle name="Bilješka 38 2 5 5 5" xfId="52337"/>
    <cellStyle name="Bilješka 38 2 5 6" xfId="13032"/>
    <cellStyle name="Bilješka 38 2 5 6 2" xfId="20536"/>
    <cellStyle name="Bilješka 38 2 5 6 2 2" xfId="40865"/>
    <cellStyle name="Bilješka 38 2 5 6 3" xfId="28660"/>
    <cellStyle name="Bilješka 38 2 5 6 4" xfId="40864"/>
    <cellStyle name="Bilješka 38 2 5 6 5" xfId="56911"/>
    <cellStyle name="Bilješka 38 2 5 7" xfId="13519"/>
    <cellStyle name="Bilješka 38 2 5 7 2" xfId="20990"/>
    <cellStyle name="Bilješka 38 2 5 7 2 2" xfId="40867"/>
    <cellStyle name="Bilješka 38 2 5 7 3" xfId="29142"/>
    <cellStyle name="Bilješka 38 2 5 7 4" xfId="40866"/>
    <cellStyle name="Bilješka 38 2 5 8" xfId="14328"/>
    <cellStyle name="Bilješka 38 2 5 8 2" xfId="21739"/>
    <cellStyle name="Bilješka 38 2 5 8 2 2" xfId="40869"/>
    <cellStyle name="Bilješka 38 2 5 8 3" xfId="29940"/>
    <cellStyle name="Bilješka 38 2 5 8 4" xfId="40868"/>
    <cellStyle name="Bilješka 38 2 5 9" xfId="15376"/>
    <cellStyle name="Bilješka 38 2 5 9 2" xfId="30976"/>
    <cellStyle name="Bilješka 38 2 5 9 3" xfId="40870"/>
    <cellStyle name="Bilješka 38 2 5_Hotel Fortuna" xfId="50343"/>
    <cellStyle name="Bilješka 38 2 6" xfId="8642"/>
    <cellStyle name="Bilješka 38 2 6 2" xfId="15626"/>
    <cellStyle name="Bilješka 38 2 6 2 2" xfId="40872"/>
    <cellStyle name="Bilješka 38 2 6 2 3" xfId="53565"/>
    <cellStyle name="Bilješka 38 2 6 3" xfId="25227"/>
    <cellStyle name="Bilješka 38 2 6 3 2" xfId="55894"/>
    <cellStyle name="Bilješka 38 2 6 4" xfId="40871"/>
    <cellStyle name="Bilješka 38 2 6 4 2" xfId="59075"/>
    <cellStyle name="Bilješka 38 2 6 5" xfId="48326"/>
    <cellStyle name="Bilješka 38 2 7" xfId="9994"/>
    <cellStyle name="Bilješka 38 2 7 2" xfId="17586"/>
    <cellStyle name="Bilješka 38 2 7 2 2" xfId="40874"/>
    <cellStyle name="Bilješka 38 2 7 3" xfId="25708"/>
    <cellStyle name="Bilješka 38 2 7 4" xfId="40873"/>
    <cellStyle name="Bilješka 38 2 7 5" xfId="48502"/>
    <cellStyle name="Bilješka 38 2 8" xfId="11281"/>
    <cellStyle name="Bilješka 38 2 8 2" xfId="18805"/>
    <cellStyle name="Bilješka 38 2 8 2 2" xfId="40876"/>
    <cellStyle name="Bilješka 38 2 8 3" xfId="26929"/>
    <cellStyle name="Bilješka 38 2 8 4" xfId="40875"/>
    <cellStyle name="Bilješka 38 2 8 5" xfId="51055"/>
    <cellStyle name="Bilješka 38 2 9" xfId="11329"/>
    <cellStyle name="Bilješka 38 2 9 2" xfId="18852"/>
    <cellStyle name="Bilješka 38 2 9 2 2" xfId="40878"/>
    <cellStyle name="Bilješka 38 2 9 3" xfId="26977"/>
    <cellStyle name="Bilješka 38 2 9 4" xfId="40877"/>
    <cellStyle name="Bilješka 38 2 9 5" xfId="50534"/>
    <cellStyle name="Bilješka 38 2_Hotel Fortuna" xfId="50094"/>
    <cellStyle name="Bilješka 38 3" xfId="7539"/>
    <cellStyle name="Bilješka 38 3 10" xfId="14130"/>
    <cellStyle name="Bilješka 38 3 10 2" xfId="21556"/>
    <cellStyle name="Bilješka 38 3 10 2 2" xfId="40881"/>
    <cellStyle name="Bilješka 38 3 10 3" xfId="29746"/>
    <cellStyle name="Bilješka 38 3 10 4" xfId="40880"/>
    <cellStyle name="Bilješka 38 3 11" xfId="14120"/>
    <cellStyle name="Bilješka 38 3 11 2" xfId="29736"/>
    <cellStyle name="Bilješka 38 3 11 3" xfId="40882"/>
    <cellStyle name="Bilješka 38 3 12" xfId="22390"/>
    <cellStyle name="Bilješka 38 3 13" xfId="40879"/>
    <cellStyle name="Bilješka 38 3 14" xfId="59453"/>
    <cellStyle name="Bilješka 38 3 2" xfId="7697"/>
    <cellStyle name="Bilješka 38 3 2 10" xfId="14846"/>
    <cellStyle name="Bilješka 38 3 2 10 2" xfId="30452"/>
    <cellStyle name="Bilješka 38 3 2 10 3" xfId="40884"/>
    <cellStyle name="Bilješka 38 3 2 11" xfId="23844"/>
    <cellStyle name="Bilješka 38 3 2 12" xfId="40883"/>
    <cellStyle name="Bilješka 38 3 2 13" xfId="46785"/>
    <cellStyle name="Bilješka 38 3 2 14" xfId="59559"/>
    <cellStyle name="Bilješka 38 3 2 2" xfId="8124"/>
    <cellStyle name="Bilješka 38 3 2 2 10" xfId="23607"/>
    <cellStyle name="Bilješka 38 3 2 2 11" xfId="23332"/>
    <cellStyle name="Bilješka 38 3 2 2 12" xfId="40885"/>
    <cellStyle name="Bilješka 38 3 2 2 13" xfId="46922"/>
    <cellStyle name="Bilješka 38 3 2 2 14" xfId="59840"/>
    <cellStyle name="Bilješka 38 3 2 2 2" xfId="9302"/>
    <cellStyle name="Bilješka 38 3 2 2 2 2" xfId="16217"/>
    <cellStyle name="Bilješka 38 3 2 2 2 2 2" xfId="40887"/>
    <cellStyle name="Bilješka 38 3 2 2 2 2 2 2" xfId="55918"/>
    <cellStyle name="Bilješka 38 3 2 2 2 2 3" xfId="59099"/>
    <cellStyle name="Bilješka 38 3 2 2 2 2 4" xfId="53589"/>
    <cellStyle name="Bilješka 38 3 2 2 2 3" xfId="22821"/>
    <cellStyle name="Bilješka 38 3 2 2 2 3 2" xfId="51980"/>
    <cellStyle name="Bilješka 38 3 2 2 2 4" xfId="24535"/>
    <cellStyle name="Bilješka 38 3 2 2 2 4 2" xfId="54306"/>
    <cellStyle name="Bilješka 38 3 2 2 2 5" xfId="40886"/>
    <cellStyle name="Bilješka 38 3 2 2 2 5 2" xfId="57496"/>
    <cellStyle name="Bilješka 38 3 2 2 2 6" xfId="60126"/>
    <cellStyle name="Bilješka 38 3 2 2 3" xfId="10293"/>
    <cellStyle name="Bilješka 38 3 2 2 3 2" xfId="17853"/>
    <cellStyle name="Bilješka 38 3 2 2 3 2 2" xfId="40889"/>
    <cellStyle name="Bilješka 38 3 2 2 3 2 3" xfId="53588"/>
    <cellStyle name="Bilješka 38 3 2 2 3 3" xfId="25971"/>
    <cellStyle name="Bilješka 38 3 2 2 3 3 2" xfId="55917"/>
    <cellStyle name="Bilješka 38 3 2 2 3 4" xfId="40888"/>
    <cellStyle name="Bilješka 38 3 2 2 3 4 2" xfId="59098"/>
    <cellStyle name="Bilješka 38 3 2 2 4" xfId="10942"/>
    <cellStyle name="Bilješka 38 3 2 2 4 2" xfId="18473"/>
    <cellStyle name="Bilješka 38 3 2 2 4 2 2" xfId="40891"/>
    <cellStyle name="Bilješka 38 3 2 2 4 3" xfId="26592"/>
    <cellStyle name="Bilješka 38 3 2 2 4 4" xfId="40890"/>
    <cellStyle name="Bilješka 38 3 2 2 4 5" xfId="48065"/>
    <cellStyle name="Bilješka 38 3 2 2 5" xfId="11985"/>
    <cellStyle name="Bilješka 38 3 2 2 5 2" xfId="19500"/>
    <cellStyle name="Bilješka 38 3 2 2 5 2 2" xfId="40893"/>
    <cellStyle name="Bilješka 38 3 2 2 5 3" xfId="27624"/>
    <cellStyle name="Bilješka 38 3 2 2 5 4" xfId="40892"/>
    <cellStyle name="Bilješka 38 3 2 2 5 5" xfId="49034"/>
    <cellStyle name="Bilješka 38 3 2 2 6" xfId="12879"/>
    <cellStyle name="Bilješka 38 3 2 2 6 2" xfId="20383"/>
    <cellStyle name="Bilješka 38 3 2 2 6 2 2" xfId="40895"/>
    <cellStyle name="Bilješka 38 3 2 2 6 3" xfId="28508"/>
    <cellStyle name="Bilješka 38 3 2 2 6 4" xfId="40894"/>
    <cellStyle name="Bilješka 38 3 2 2 6 5" xfId="52318"/>
    <cellStyle name="Bilješka 38 3 2 2 7" xfId="13865"/>
    <cellStyle name="Bilješka 38 3 2 2 7 2" xfId="21328"/>
    <cellStyle name="Bilješka 38 3 2 2 7 2 2" xfId="40897"/>
    <cellStyle name="Bilješka 38 3 2 2 7 3" xfId="29484"/>
    <cellStyle name="Bilješka 38 3 2 2 7 4" xfId="40896"/>
    <cellStyle name="Bilješka 38 3 2 2 7 5" xfId="56758"/>
    <cellStyle name="Bilješka 38 3 2 2 8" xfId="14484"/>
    <cellStyle name="Bilješka 38 3 2 2 8 2" xfId="21881"/>
    <cellStyle name="Bilješka 38 3 2 2 8 2 2" xfId="40899"/>
    <cellStyle name="Bilješka 38 3 2 2 8 3" xfId="30094"/>
    <cellStyle name="Bilješka 38 3 2 2 8 4" xfId="40898"/>
    <cellStyle name="Bilješka 38 3 2 2 9" xfId="15190"/>
    <cellStyle name="Bilješka 38 3 2 2 9 2" xfId="30792"/>
    <cellStyle name="Bilješka 38 3 2 2 9 3" xfId="40900"/>
    <cellStyle name="Bilješka 38 3 2 2_Hotel Fortuna" xfId="49930"/>
    <cellStyle name="Bilješka 38 3 2 3" xfId="8874"/>
    <cellStyle name="Bilješka 38 3 2 3 2" xfId="16075"/>
    <cellStyle name="Bilješka 38 3 2 3 2 2" xfId="40902"/>
    <cellStyle name="Bilješka 38 3 2 3 2 2 2" xfId="55919"/>
    <cellStyle name="Bilješka 38 3 2 3 2 3" xfId="59100"/>
    <cellStyle name="Bilješka 38 3 2 3 2 4" xfId="53590"/>
    <cellStyle name="Bilješka 38 3 2 3 3" xfId="16857"/>
    <cellStyle name="Bilješka 38 3 2 3 3 2" xfId="40903"/>
    <cellStyle name="Bilješka 38 3 2 3 3 3" xfId="51838"/>
    <cellStyle name="Bilješka 38 3 2 3 4" xfId="24393"/>
    <cellStyle name="Bilješka 38 3 2 3 4 2" xfId="54164"/>
    <cellStyle name="Bilješka 38 3 2 3 5" xfId="40901"/>
    <cellStyle name="Bilješka 38 3 2 3 5 2" xfId="57354"/>
    <cellStyle name="Bilješka 38 3 2 3 6" xfId="47526"/>
    <cellStyle name="Bilješka 38 3 2 4" xfId="9708"/>
    <cellStyle name="Bilješka 38 3 2 4 2" xfId="17332"/>
    <cellStyle name="Bilješka 38 3 2 4 2 2" xfId="40905"/>
    <cellStyle name="Bilješka 38 3 2 4 2 3" xfId="53587"/>
    <cellStyle name="Bilješka 38 3 2 4 3" xfId="25458"/>
    <cellStyle name="Bilješka 38 3 2 4 3 2" xfId="55916"/>
    <cellStyle name="Bilješka 38 3 2 4 4" xfId="40904"/>
    <cellStyle name="Bilješka 38 3 2 4 4 2" xfId="59097"/>
    <cellStyle name="Bilješka 38 3 2 4 5" xfId="48891"/>
    <cellStyle name="Bilješka 38 3 2 5" xfId="10772"/>
    <cellStyle name="Bilješka 38 3 2 5 2" xfId="18308"/>
    <cellStyle name="Bilješka 38 3 2 5 2 2" xfId="40907"/>
    <cellStyle name="Bilješka 38 3 2 5 3" xfId="26425"/>
    <cellStyle name="Bilješka 38 3 2 5 4" xfId="40906"/>
    <cellStyle name="Bilješka 38 3 2 5 5" xfId="50842"/>
    <cellStyle name="Bilješka 38 3 2 6" xfId="11558"/>
    <cellStyle name="Bilješka 38 3 2 6 2" xfId="19073"/>
    <cellStyle name="Bilješka 38 3 2 6 2 2" xfId="40909"/>
    <cellStyle name="Bilješka 38 3 2 6 3" xfId="27203"/>
    <cellStyle name="Bilješka 38 3 2 6 4" xfId="40908"/>
    <cellStyle name="Bilješka 38 3 2 6 5" xfId="56359"/>
    <cellStyle name="Bilješka 38 3 2 7" xfId="12451"/>
    <cellStyle name="Bilješka 38 3 2 7 2" xfId="19956"/>
    <cellStyle name="Bilješka 38 3 2 7 2 2" xfId="40911"/>
    <cellStyle name="Bilješka 38 3 2 7 3" xfId="28086"/>
    <cellStyle name="Bilješka 38 3 2 7 4" xfId="40910"/>
    <cellStyle name="Bilješka 38 3 2 8" xfId="13282"/>
    <cellStyle name="Bilješka 38 3 2 8 2" xfId="20758"/>
    <cellStyle name="Bilješka 38 3 2 8 2 2" xfId="40913"/>
    <cellStyle name="Bilješka 38 3 2 8 3" xfId="28908"/>
    <cellStyle name="Bilješka 38 3 2 8 4" xfId="40912"/>
    <cellStyle name="Bilješka 38 3 2 9" xfId="14629"/>
    <cellStyle name="Bilješka 38 3 2 9 2" xfId="22006"/>
    <cellStyle name="Bilješka 38 3 2 9 2 2" xfId="40915"/>
    <cellStyle name="Bilješka 38 3 2 9 3" xfId="30236"/>
    <cellStyle name="Bilješka 38 3 2 9 4" xfId="40914"/>
    <cellStyle name="Bilješka 38 3 2_Hotel Fortuna" xfId="50176"/>
    <cellStyle name="Bilješka 38 3 3" xfId="7904"/>
    <cellStyle name="Bilješka 38 3 3 10" xfId="14970"/>
    <cellStyle name="Bilješka 38 3 3 10 2" xfId="30575"/>
    <cellStyle name="Bilješka 38 3 3 10 3" xfId="40917"/>
    <cellStyle name="Bilješka 38 3 3 11" xfId="23856"/>
    <cellStyle name="Bilješka 38 3 3 12" xfId="40916"/>
    <cellStyle name="Bilješka 38 3 3 13" xfId="46675"/>
    <cellStyle name="Bilješka 38 3 3 14" xfId="59702"/>
    <cellStyle name="Bilješka 38 3 3 2" xfId="8127"/>
    <cellStyle name="Bilješka 38 3 3 2 10" xfId="23478"/>
    <cellStyle name="Bilješka 38 3 3 2 11" xfId="23908"/>
    <cellStyle name="Bilješka 38 3 3 2 12" xfId="40918"/>
    <cellStyle name="Bilješka 38 3 3 2 13" xfId="46925"/>
    <cellStyle name="Bilješka 38 3 3 2 14" xfId="59842"/>
    <cellStyle name="Bilješka 38 3 3 2 2" xfId="9305"/>
    <cellStyle name="Bilješka 38 3 3 2 2 2" xfId="16221"/>
    <cellStyle name="Bilješka 38 3 3 2 2 2 2" xfId="40920"/>
    <cellStyle name="Bilješka 38 3 3 2 2 2 2 2" xfId="55922"/>
    <cellStyle name="Bilješka 38 3 3 2 2 2 3" xfId="59103"/>
    <cellStyle name="Bilješka 38 3 3 2 2 2 4" xfId="53593"/>
    <cellStyle name="Bilješka 38 3 3 2 2 3" xfId="23354"/>
    <cellStyle name="Bilješka 38 3 3 2 2 3 2" xfId="51984"/>
    <cellStyle name="Bilješka 38 3 3 2 2 4" xfId="24539"/>
    <cellStyle name="Bilješka 38 3 3 2 2 4 2" xfId="54310"/>
    <cellStyle name="Bilješka 38 3 3 2 2 5" xfId="40919"/>
    <cellStyle name="Bilješka 38 3 3 2 2 5 2" xfId="57500"/>
    <cellStyle name="Bilješka 38 3 3 2 2 6" xfId="60129"/>
    <cellStyle name="Bilješka 38 3 3 2 3" xfId="10137"/>
    <cellStyle name="Bilješka 38 3 3 2 3 2" xfId="17715"/>
    <cellStyle name="Bilješka 38 3 3 2 3 2 2" xfId="40922"/>
    <cellStyle name="Bilješka 38 3 3 2 3 2 3" xfId="53592"/>
    <cellStyle name="Bilješka 38 3 3 2 3 3" xfId="25836"/>
    <cellStyle name="Bilješka 38 3 3 2 3 3 2" xfId="55921"/>
    <cellStyle name="Bilješka 38 3 3 2 3 4" xfId="40921"/>
    <cellStyle name="Bilješka 38 3 3 2 3 4 2" xfId="59102"/>
    <cellStyle name="Bilješka 38 3 3 2 4" xfId="10689"/>
    <cellStyle name="Bilješka 38 3 3 2 4 2" xfId="18227"/>
    <cellStyle name="Bilješka 38 3 3 2 4 2 2" xfId="40924"/>
    <cellStyle name="Bilješka 38 3 3 2 4 3" xfId="26345"/>
    <cellStyle name="Bilješka 38 3 3 2 4 4" xfId="40923"/>
    <cellStyle name="Bilješka 38 3 3 2 4 5" xfId="47979"/>
    <cellStyle name="Bilješka 38 3 3 2 5" xfId="11988"/>
    <cellStyle name="Bilješka 38 3 3 2 5 2" xfId="19503"/>
    <cellStyle name="Bilješka 38 3 3 2 5 2 2" xfId="40926"/>
    <cellStyle name="Bilješka 38 3 3 2 5 3" xfId="27627"/>
    <cellStyle name="Bilješka 38 3 3 2 5 4" xfId="40925"/>
    <cellStyle name="Bilješka 38 3 3 2 5 5" xfId="49038"/>
    <cellStyle name="Bilješka 38 3 3 2 6" xfId="12882"/>
    <cellStyle name="Bilješka 38 3 3 2 6 2" xfId="20386"/>
    <cellStyle name="Bilješka 38 3 3 2 6 2 2" xfId="40928"/>
    <cellStyle name="Bilješka 38 3 3 2 6 3" xfId="28511"/>
    <cellStyle name="Bilješka 38 3 3 2 6 4" xfId="40927"/>
    <cellStyle name="Bilješka 38 3 3 2 6 5" xfId="50988"/>
    <cellStyle name="Bilješka 38 3 3 2 7" xfId="13708"/>
    <cellStyle name="Bilješka 38 3 3 2 7 2" xfId="21175"/>
    <cellStyle name="Bilješka 38 3 3 2 7 2 2" xfId="40930"/>
    <cellStyle name="Bilješka 38 3 3 2 7 3" xfId="29330"/>
    <cellStyle name="Bilješka 38 3 3 2 7 4" xfId="40929"/>
    <cellStyle name="Bilješka 38 3 3 2 7 5" xfId="56761"/>
    <cellStyle name="Bilješka 38 3 3 2 8" xfId="14448"/>
    <cellStyle name="Bilješka 38 3 3 2 8 2" xfId="21849"/>
    <cellStyle name="Bilješka 38 3 3 2 8 2 2" xfId="40932"/>
    <cellStyle name="Bilješka 38 3 3 2 8 3" xfId="30058"/>
    <cellStyle name="Bilješka 38 3 3 2 8 4" xfId="40931"/>
    <cellStyle name="Bilješka 38 3 3 2 9" xfId="14824"/>
    <cellStyle name="Bilješka 38 3 3 2 9 2" xfId="30430"/>
    <cellStyle name="Bilješka 38 3 3 2 9 3" xfId="40933"/>
    <cellStyle name="Bilješka 38 3 3 2_Hotel Fortuna" xfId="50378"/>
    <cellStyle name="Bilješka 38 3 3 3" xfId="9082"/>
    <cellStyle name="Bilješka 38 3 3 3 2" xfId="15962"/>
    <cellStyle name="Bilješka 38 3 3 3 2 2" xfId="40935"/>
    <cellStyle name="Bilješka 38 3 3 3 2 2 2" xfId="55923"/>
    <cellStyle name="Bilješka 38 3 3 3 2 3" xfId="59104"/>
    <cellStyle name="Bilješka 38 3 3 3 2 4" xfId="53594"/>
    <cellStyle name="Bilješka 38 3 3 3 3" xfId="16759"/>
    <cellStyle name="Bilješka 38 3 3 3 3 2" xfId="40936"/>
    <cellStyle name="Bilješka 38 3 3 3 3 3" xfId="51725"/>
    <cellStyle name="Bilješka 38 3 3 3 4" xfId="24280"/>
    <cellStyle name="Bilješka 38 3 3 3 4 2" xfId="54051"/>
    <cellStyle name="Bilješka 38 3 3 3 5" xfId="40934"/>
    <cellStyle name="Bilješka 38 3 3 3 5 2" xfId="57241"/>
    <cellStyle name="Bilješka 38 3 3 3 6" xfId="47931"/>
    <cellStyle name="Bilješka 38 3 3 4" xfId="9660"/>
    <cellStyle name="Bilješka 38 3 3 4 2" xfId="17287"/>
    <cellStyle name="Bilješka 38 3 3 4 2 2" xfId="40938"/>
    <cellStyle name="Bilješka 38 3 3 4 2 3" xfId="53591"/>
    <cellStyle name="Bilješka 38 3 3 4 3" xfId="25413"/>
    <cellStyle name="Bilješka 38 3 3 4 3 2" xfId="55920"/>
    <cellStyle name="Bilješka 38 3 3 4 4" xfId="40937"/>
    <cellStyle name="Bilješka 38 3 3 4 4 2" xfId="59101"/>
    <cellStyle name="Bilješka 38 3 3 4 5" xfId="48778"/>
    <cellStyle name="Bilješka 38 3 3 5" xfId="10902"/>
    <cellStyle name="Bilješka 38 3 3 5 2" xfId="18434"/>
    <cellStyle name="Bilješka 38 3 3 5 2 2" xfId="40940"/>
    <cellStyle name="Bilješka 38 3 3 5 3" xfId="26553"/>
    <cellStyle name="Bilješka 38 3 3 5 4" xfId="40939"/>
    <cellStyle name="Bilješka 38 3 3 5 5" xfId="50890"/>
    <cellStyle name="Bilješka 38 3 3 6" xfId="11765"/>
    <cellStyle name="Bilješka 38 3 3 6 2" xfId="19280"/>
    <cellStyle name="Bilješka 38 3 3 6 2 2" xfId="40942"/>
    <cellStyle name="Bilješka 38 3 3 6 3" xfId="27407"/>
    <cellStyle name="Bilješka 38 3 3 6 4" xfId="40941"/>
    <cellStyle name="Bilješka 38 3 3 6 5" xfId="56540"/>
    <cellStyle name="Bilješka 38 3 3 7" xfId="12659"/>
    <cellStyle name="Bilješka 38 3 3 7 2" xfId="20163"/>
    <cellStyle name="Bilješka 38 3 3 7 2 2" xfId="40944"/>
    <cellStyle name="Bilješka 38 3 3 7 3" xfId="28291"/>
    <cellStyle name="Bilješka 38 3 3 7 4" xfId="40943"/>
    <cellStyle name="Bilješka 38 3 3 8" xfId="13234"/>
    <cellStyle name="Bilješka 38 3 3 8 2" xfId="20714"/>
    <cellStyle name="Bilješka 38 3 3 8 2 2" xfId="40946"/>
    <cellStyle name="Bilješka 38 3 3 8 3" xfId="28860"/>
    <cellStyle name="Bilješka 38 3 3 8 4" xfId="40945"/>
    <cellStyle name="Bilješka 38 3 3 9" xfId="14466"/>
    <cellStyle name="Bilješka 38 3 3 9 2" xfId="21866"/>
    <cellStyle name="Bilješka 38 3 3 9 2 2" xfId="40948"/>
    <cellStyle name="Bilješka 38 3 3 9 3" xfId="30076"/>
    <cellStyle name="Bilješka 38 3 3 9 4" xfId="40947"/>
    <cellStyle name="Bilješka 38 3 3_Hotel Fortuna" xfId="50015"/>
    <cellStyle name="Bilješka 38 3 4" xfId="8710"/>
    <cellStyle name="Bilješka 38 3 4 2" xfId="15726"/>
    <cellStyle name="Bilješka 38 3 4 2 2" xfId="40950"/>
    <cellStyle name="Bilješka 38 3 4 2 2 2" xfId="55924"/>
    <cellStyle name="Bilješka 38 3 4 2 3" xfId="59105"/>
    <cellStyle name="Bilješka 38 3 4 2 4" xfId="53595"/>
    <cellStyle name="Bilješka 38 3 4 3" xfId="22500"/>
    <cellStyle name="Bilješka 38 3 4 3 2" xfId="51489"/>
    <cellStyle name="Bilješka 38 3 4 4" xfId="24044"/>
    <cellStyle name="Bilješka 38 3 4 4 2" xfId="51157"/>
    <cellStyle name="Bilješka 38 3 4 5" xfId="40949"/>
    <cellStyle name="Bilješka 38 3 4 5 2" xfId="57005"/>
    <cellStyle name="Bilješka 38 3 4 6" xfId="47959"/>
    <cellStyle name="Bilješka 38 3 4 7" xfId="59967"/>
    <cellStyle name="Bilješka 38 3 5" xfId="9838"/>
    <cellStyle name="Bilješka 38 3 5 2" xfId="17451"/>
    <cellStyle name="Bilješka 38 3 5 2 2" xfId="40952"/>
    <cellStyle name="Bilješka 38 3 5 2 3" xfId="53586"/>
    <cellStyle name="Bilješka 38 3 5 3" xfId="25576"/>
    <cellStyle name="Bilješka 38 3 5 3 2" xfId="55915"/>
    <cellStyle name="Bilješka 38 3 5 4" xfId="40951"/>
    <cellStyle name="Bilješka 38 3 5 4 2" xfId="59096"/>
    <cellStyle name="Bilješka 38 3 5 5" xfId="48540"/>
    <cellStyle name="Bilješka 38 3 6" xfId="10473"/>
    <cellStyle name="Bilješka 38 3 6 2" xfId="18017"/>
    <cellStyle name="Bilješka 38 3 6 2 2" xfId="40954"/>
    <cellStyle name="Bilješka 38 3 6 3" xfId="26132"/>
    <cellStyle name="Bilješka 38 3 6 4" xfId="40953"/>
    <cellStyle name="Bilješka 38 3 6 5" xfId="50509"/>
    <cellStyle name="Bilješka 38 3 7" xfId="11394"/>
    <cellStyle name="Bilješka 38 3 7 2" xfId="18909"/>
    <cellStyle name="Bilješka 38 3 7 2 2" xfId="40956"/>
    <cellStyle name="Bilješka 38 3 7 3" xfId="27041"/>
    <cellStyle name="Bilješka 38 3 7 4" xfId="40955"/>
    <cellStyle name="Bilješka 38 3 7 5" xfId="50553"/>
    <cellStyle name="Bilješka 38 3 8" xfId="12286"/>
    <cellStyle name="Bilješka 38 3 8 2" xfId="19791"/>
    <cellStyle name="Bilješka 38 3 8 2 2" xfId="40958"/>
    <cellStyle name="Bilješka 38 3 8 3" xfId="27923"/>
    <cellStyle name="Bilješka 38 3 8 4" xfId="40957"/>
    <cellStyle name="Bilješka 38 3 9" xfId="13411"/>
    <cellStyle name="Bilješka 38 3 9 2" xfId="20884"/>
    <cellStyle name="Bilješka 38 3 9 2 2" xfId="40960"/>
    <cellStyle name="Bilješka 38 3 9 3" xfId="29036"/>
    <cellStyle name="Bilješka 38 3 9 4" xfId="40959"/>
    <cellStyle name="Bilješka 38 3_Hotel Fortuna" xfId="49953"/>
    <cellStyle name="Bilješka 38 4" xfId="7599"/>
    <cellStyle name="Bilješka 38 4 10" xfId="14571"/>
    <cellStyle name="Bilješka 38 4 10 2" xfId="21956"/>
    <cellStyle name="Bilješka 38 4 10 2 2" xfId="40963"/>
    <cellStyle name="Bilješka 38 4 10 3" xfId="30178"/>
    <cellStyle name="Bilješka 38 4 10 4" xfId="40962"/>
    <cellStyle name="Bilješka 38 4 11" xfId="15416"/>
    <cellStyle name="Bilješka 38 4 11 2" xfId="31015"/>
    <cellStyle name="Bilješka 38 4 11 3" xfId="40964"/>
    <cellStyle name="Bilješka 38 4 12" xfId="23949"/>
    <cellStyle name="Bilješka 38 4 13" xfId="40961"/>
    <cellStyle name="Bilješka 38 4 14" xfId="46500"/>
    <cellStyle name="Bilješka 38 4 15" xfId="59491"/>
    <cellStyle name="Bilješka 38 4 2" xfId="7731"/>
    <cellStyle name="Bilješka 38 4 2 10" xfId="14112"/>
    <cellStyle name="Bilješka 38 4 2 10 2" xfId="21542"/>
    <cellStyle name="Bilješka 38 4 2 10 2 2" xfId="40967"/>
    <cellStyle name="Bilješka 38 4 2 10 3" xfId="29728"/>
    <cellStyle name="Bilješka 38 4 2 10 4" xfId="40966"/>
    <cellStyle name="Bilješka 38 4 2 11" xfId="15049"/>
    <cellStyle name="Bilješka 38 4 2 11 2" xfId="30653"/>
    <cellStyle name="Bilješka 38 4 2 11 3" xfId="40968"/>
    <cellStyle name="Bilješka 38 4 2 12" xfId="23894"/>
    <cellStyle name="Bilješka 38 4 2 13" xfId="40965"/>
    <cellStyle name="Bilješka 38 4 2 14" xfId="46817"/>
    <cellStyle name="Bilješka 38 4 2 15" xfId="59590"/>
    <cellStyle name="Bilješka 38 4 2 2" xfId="7972"/>
    <cellStyle name="Bilješka 38 4 2 2 10" xfId="15334"/>
    <cellStyle name="Bilješka 38 4 2 2 10 2" xfId="30935"/>
    <cellStyle name="Bilješka 38 4 2 2 10 3" xfId="40970"/>
    <cellStyle name="Bilješka 38 4 2 2 11" xfId="23389"/>
    <cellStyle name="Bilješka 38 4 2 2 12" xfId="40969"/>
    <cellStyle name="Bilješka 38 4 2 2 13" xfId="47062"/>
    <cellStyle name="Bilješka 38 4 2 2 14" xfId="59754"/>
    <cellStyle name="Bilješka 38 4 2 2 2" xfId="8288"/>
    <cellStyle name="Bilješka 38 4 2 2 2 10" xfId="22217"/>
    <cellStyle name="Bilješka 38 4 2 2 2 11" xfId="22445"/>
    <cellStyle name="Bilješka 38 4 2 2 2 12" xfId="40971"/>
    <cellStyle name="Bilješka 38 4 2 2 2 13" xfId="47153"/>
    <cellStyle name="Bilješka 38 4 2 2 2 14" xfId="59914"/>
    <cellStyle name="Bilješka 38 4 2 2 2 2" xfId="9466"/>
    <cellStyle name="Bilješka 38 4 2 2 2 2 2" xfId="16461"/>
    <cellStyle name="Bilješka 38 4 2 2 2 2 2 2" xfId="40973"/>
    <cellStyle name="Bilješka 38 4 2 2 2 2 2 2 2" xfId="55929"/>
    <cellStyle name="Bilješka 38 4 2 2 2 2 2 3" xfId="59110"/>
    <cellStyle name="Bilješka 38 4 2 2 2 2 2 4" xfId="53600"/>
    <cellStyle name="Bilješka 38 4 2 2 2 2 3" xfId="22197"/>
    <cellStyle name="Bilješka 38 4 2 2 2 2 3 2" xfId="52224"/>
    <cellStyle name="Bilješka 38 4 2 2 2 2 4" xfId="24779"/>
    <cellStyle name="Bilješka 38 4 2 2 2 2 4 2" xfId="54550"/>
    <cellStyle name="Bilješka 38 4 2 2 2 2 5" xfId="40972"/>
    <cellStyle name="Bilješka 38 4 2 2 2 2 5 2" xfId="57740"/>
    <cellStyle name="Bilješka 38 4 2 2 2 2 6" xfId="60238"/>
    <cellStyle name="Bilješka 38 4 2 2 2 3" xfId="10333"/>
    <cellStyle name="Bilješka 38 4 2 2 2 3 2" xfId="17887"/>
    <cellStyle name="Bilješka 38 4 2 2 2 3 2 2" xfId="40975"/>
    <cellStyle name="Bilješka 38 4 2 2 2 3 2 3" xfId="53599"/>
    <cellStyle name="Bilješka 38 4 2 2 2 3 3" xfId="26004"/>
    <cellStyle name="Bilješka 38 4 2 2 2 3 3 2" xfId="55928"/>
    <cellStyle name="Bilješka 38 4 2 2 2 3 4" xfId="40974"/>
    <cellStyle name="Bilješka 38 4 2 2 2 3 4 2" xfId="59109"/>
    <cellStyle name="Bilješka 38 4 2 2 2 4" xfId="10659"/>
    <cellStyle name="Bilješka 38 4 2 2 2 4 2" xfId="18198"/>
    <cellStyle name="Bilješka 38 4 2 2 2 4 2 2" xfId="40977"/>
    <cellStyle name="Bilješka 38 4 2 2 2 4 3" xfId="26316"/>
    <cellStyle name="Bilješka 38 4 2 2 2 4 4" xfId="40976"/>
    <cellStyle name="Bilješka 38 4 2 2 2 4 5" xfId="47584"/>
    <cellStyle name="Bilješka 38 4 2 2 2 5" xfId="12149"/>
    <cellStyle name="Bilješka 38 4 2 2 2 5 2" xfId="19664"/>
    <cellStyle name="Bilješka 38 4 2 2 2 5 2 2" xfId="40979"/>
    <cellStyle name="Bilješka 38 4 2 2 2 5 3" xfId="27787"/>
    <cellStyle name="Bilješka 38 4 2 2 2 5 4" xfId="40978"/>
    <cellStyle name="Bilješka 38 4 2 2 2 5 5" xfId="49279"/>
    <cellStyle name="Bilješka 38 4 2 2 2 6" xfId="13043"/>
    <cellStyle name="Bilješka 38 4 2 2 2 6 2" xfId="20547"/>
    <cellStyle name="Bilješka 38 4 2 2 2 6 2 2" xfId="40981"/>
    <cellStyle name="Bilješka 38 4 2 2 2 6 3" xfId="28671"/>
    <cellStyle name="Bilješka 38 4 2 2 2 6 4" xfId="40980"/>
    <cellStyle name="Bilješka 38 4 2 2 2 6 5" xfId="52339"/>
    <cellStyle name="Bilješka 38 4 2 2 2 7" xfId="13901"/>
    <cellStyle name="Bilješka 38 4 2 2 2 7 2" xfId="21364"/>
    <cellStyle name="Bilješka 38 4 2 2 2 7 2 2" xfId="40983"/>
    <cellStyle name="Bilješka 38 4 2 2 2 7 3" xfId="29519"/>
    <cellStyle name="Bilješka 38 4 2 2 2 7 4" xfId="40982"/>
    <cellStyle name="Bilješka 38 4 2 2 2 7 5" xfId="56922"/>
    <cellStyle name="Bilješka 38 4 2 2 2 8" xfId="14229"/>
    <cellStyle name="Bilješka 38 4 2 2 2 8 2" xfId="21647"/>
    <cellStyle name="Bilješka 38 4 2 2 2 8 2 2" xfId="40985"/>
    <cellStyle name="Bilješka 38 4 2 2 2 8 3" xfId="29842"/>
    <cellStyle name="Bilješka 38 4 2 2 2 8 4" xfId="40984"/>
    <cellStyle name="Bilješka 38 4 2 2 2 9" xfId="15214"/>
    <cellStyle name="Bilješka 38 4 2 2 2 9 2" xfId="30815"/>
    <cellStyle name="Bilješka 38 4 2 2 2 9 3" xfId="40986"/>
    <cellStyle name="Bilješka 38 4 2 2 2_Hotel Fortuna" xfId="50024"/>
    <cellStyle name="Bilješka 38 4 2 2 3" xfId="9150"/>
    <cellStyle name="Bilješka 38 4 2 2 3 2" xfId="16364"/>
    <cellStyle name="Bilješka 38 4 2 2 3 2 2" xfId="40988"/>
    <cellStyle name="Bilješka 38 4 2 2 3 2 2 2" xfId="55930"/>
    <cellStyle name="Bilješka 38 4 2 2 3 2 3" xfId="59111"/>
    <cellStyle name="Bilješka 38 4 2 2 3 2 4" xfId="53601"/>
    <cellStyle name="Bilješka 38 4 2 2 3 3" xfId="16998"/>
    <cellStyle name="Bilješka 38 4 2 2 3 3 2" xfId="40989"/>
    <cellStyle name="Bilješka 38 4 2 2 3 3 3" xfId="52127"/>
    <cellStyle name="Bilješka 38 4 2 2 3 4" xfId="24682"/>
    <cellStyle name="Bilješka 38 4 2 2 3 4 2" xfId="54453"/>
    <cellStyle name="Bilješka 38 4 2 2 3 5" xfId="40987"/>
    <cellStyle name="Bilješka 38 4 2 2 3 5 2" xfId="57643"/>
    <cellStyle name="Bilješka 38 4 2 2 3 6" xfId="48379"/>
    <cellStyle name="Bilješka 38 4 2 2 4" xfId="9736"/>
    <cellStyle name="Bilješka 38 4 2 2 4 2" xfId="17356"/>
    <cellStyle name="Bilješka 38 4 2 2 4 2 2" xfId="40991"/>
    <cellStyle name="Bilješka 38 4 2 2 4 2 3" xfId="53598"/>
    <cellStyle name="Bilješka 38 4 2 2 4 3" xfId="25482"/>
    <cellStyle name="Bilješka 38 4 2 2 4 3 2" xfId="55927"/>
    <cellStyle name="Bilješka 38 4 2 2 4 4" xfId="40990"/>
    <cellStyle name="Bilješka 38 4 2 2 4 4 2" xfId="59108"/>
    <cellStyle name="Bilješka 38 4 2 2 4 5" xfId="49182"/>
    <cellStyle name="Bilješka 38 4 2 2 5" xfId="10700"/>
    <cellStyle name="Bilješka 38 4 2 2 5 2" xfId="18238"/>
    <cellStyle name="Bilješka 38 4 2 2 5 2 2" xfId="40993"/>
    <cellStyle name="Bilješka 38 4 2 2 5 3" xfId="26355"/>
    <cellStyle name="Bilješka 38 4 2 2 5 4" xfId="40992"/>
    <cellStyle name="Bilješka 38 4 2 2 5 5" xfId="50830"/>
    <cellStyle name="Bilješka 38 4 2 2 6" xfId="11833"/>
    <cellStyle name="Bilješka 38 4 2 2 6 2" xfId="19348"/>
    <cellStyle name="Bilješka 38 4 2 2 6 2 2" xfId="40995"/>
    <cellStyle name="Bilješka 38 4 2 2 6 3" xfId="27474"/>
    <cellStyle name="Bilješka 38 4 2 2 6 4" xfId="40994"/>
    <cellStyle name="Bilješka 38 4 2 2 6 5" xfId="56606"/>
    <cellStyle name="Bilješka 38 4 2 2 7" xfId="12727"/>
    <cellStyle name="Bilješka 38 4 2 2 7 2" xfId="20231"/>
    <cellStyle name="Bilješka 38 4 2 2 7 2 2" xfId="40997"/>
    <cellStyle name="Bilješka 38 4 2 2 7 3" xfId="28358"/>
    <cellStyle name="Bilješka 38 4 2 2 7 4" xfId="40996"/>
    <cellStyle name="Bilješka 38 4 2 2 8" xfId="13310"/>
    <cellStyle name="Bilješka 38 4 2 2 8 2" xfId="20786"/>
    <cellStyle name="Bilješka 38 4 2 2 8 2 2" xfId="40999"/>
    <cellStyle name="Bilješka 38 4 2 2 8 3" xfId="28936"/>
    <cellStyle name="Bilješka 38 4 2 2 8 4" xfId="40998"/>
    <cellStyle name="Bilješka 38 4 2 2 9" xfId="14543"/>
    <cellStyle name="Bilješka 38 4 2 2 9 2" xfId="21930"/>
    <cellStyle name="Bilješka 38 4 2 2 9 2 2" xfId="41001"/>
    <cellStyle name="Bilješka 38 4 2 2 9 3" xfId="30152"/>
    <cellStyle name="Bilješka 38 4 2 2 9 4" xfId="41000"/>
    <cellStyle name="Bilješka 38 4 2 2_Hotel Fortuna" xfId="50166"/>
    <cellStyle name="Bilješka 38 4 2 3" xfId="8044"/>
    <cellStyle name="Bilješka 38 4 2 3 10" xfId="22947"/>
    <cellStyle name="Bilješka 38 4 2 3 11" xfId="22994"/>
    <cellStyle name="Bilješka 38 4 2 3 12" xfId="41002"/>
    <cellStyle name="Bilješka 38 4 2 3 13" xfId="46638"/>
    <cellStyle name="Bilješka 38 4 2 3 2" xfId="9222"/>
    <cellStyle name="Bilješka 38 4 2 3 2 2" xfId="16534"/>
    <cellStyle name="Bilješka 38 4 2 3 2 2 2" xfId="41004"/>
    <cellStyle name="Bilješka 38 4 2 3 2 2 2 2" xfId="53603"/>
    <cellStyle name="Bilješka 38 4 2 3 2 2 3" xfId="55932"/>
    <cellStyle name="Bilješka 38 4 2 3 2 2 4" xfId="59113"/>
    <cellStyle name="Bilješka 38 4 2 3 2 2 5" xfId="47336"/>
    <cellStyle name="Bilješka 38 4 2 3 2 3" xfId="23179"/>
    <cellStyle name="Bilješka 38 4 2 3 2 4" xfId="24852"/>
    <cellStyle name="Bilješka 38 4 2 3 2 4 2" xfId="48000"/>
    <cellStyle name="Bilješka 38 4 2 3 2 5" xfId="41003"/>
    <cellStyle name="Bilješka 38 4 2 3 2 5 2" xfId="49353"/>
    <cellStyle name="Bilješka 38 4 2 3 2 6" xfId="54623"/>
    <cellStyle name="Bilješka 38 4 2 3 2 7" xfId="57813"/>
    <cellStyle name="Bilješka 38 4 2 3 2 8" xfId="47227"/>
    <cellStyle name="Bilješka 38 4 2 3 2 9" xfId="60291"/>
    <cellStyle name="Bilješka 38 4 2 3 2_Hotel Fortuna" xfId="50181"/>
    <cellStyle name="Bilješka 38 4 2 3 3" xfId="9864"/>
    <cellStyle name="Bilješka 38 4 2 3 3 2" xfId="15925"/>
    <cellStyle name="Bilješka 38 4 2 3 3 2 2" xfId="41006"/>
    <cellStyle name="Bilješka 38 4 2 3 3 2 2 2" xfId="55933"/>
    <cellStyle name="Bilješka 38 4 2 3 3 2 3" xfId="59114"/>
    <cellStyle name="Bilješka 38 4 2 3 3 2 4" xfId="53604"/>
    <cellStyle name="Bilješka 38 4 2 3 3 3" xfId="23005"/>
    <cellStyle name="Bilješka 38 4 2 3 3 3 2" xfId="51688"/>
    <cellStyle name="Bilješka 38 4 2 3 3 4" xfId="24243"/>
    <cellStyle name="Bilješka 38 4 2 3 3 4 2" xfId="54014"/>
    <cellStyle name="Bilješka 38 4 2 3 3 5" xfId="41005"/>
    <cellStyle name="Bilješka 38 4 2 3 3 5 2" xfId="57204"/>
    <cellStyle name="Bilješka 38 4 2 3 3 6" xfId="48165"/>
    <cellStyle name="Bilješka 38 4 2 3 3 7" xfId="60066"/>
    <cellStyle name="Bilješka 38 4 2 3 4" xfId="10779"/>
    <cellStyle name="Bilješka 38 4 2 3 4 2" xfId="18315"/>
    <cellStyle name="Bilješka 38 4 2 3 4 2 2" xfId="41008"/>
    <cellStyle name="Bilješka 38 4 2 3 4 2 3" xfId="53602"/>
    <cellStyle name="Bilješka 38 4 2 3 4 3" xfId="26432"/>
    <cellStyle name="Bilješka 38 4 2 3 4 3 2" xfId="55931"/>
    <cellStyle name="Bilješka 38 4 2 3 4 4" xfId="41007"/>
    <cellStyle name="Bilješka 38 4 2 3 4 4 2" xfId="59112"/>
    <cellStyle name="Bilješka 38 4 2 3 4 5" xfId="48741"/>
    <cellStyle name="Bilješka 38 4 2 3 5" xfId="11905"/>
    <cellStyle name="Bilješka 38 4 2 3 5 2" xfId="19420"/>
    <cellStyle name="Bilješka 38 4 2 3 5 2 2" xfId="41010"/>
    <cellStyle name="Bilješka 38 4 2 3 5 3" xfId="27545"/>
    <cellStyle name="Bilješka 38 4 2 3 5 4" xfId="41009"/>
    <cellStyle name="Bilješka 38 4 2 3 5 5" xfId="51203"/>
    <cellStyle name="Bilješka 38 4 2 3 6" xfId="12799"/>
    <cellStyle name="Bilješka 38 4 2 3 6 2" xfId="20303"/>
    <cellStyle name="Bilješka 38 4 2 3 6 2 2" xfId="41012"/>
    <cellStyle name="Bilješka 38 4 2 3 6 3" xfId="28429"/>
    <cellStyle name="Bilješka 38 4 2 3 6 4" xfId="41011"/>
    <cellStyle name="Bilješka 38 4 2 3 6 5" xfId="56678"/>
    <cellStyle name="Bilješka 38 4 2 3 7" xfId="13436"/>
    <cellStyle name="Bilješka 38 4 2 3 7 2" xfId="20907"/>
    <cellStyle name="Bilješka 38 4 2 3 7 2 2" xfId="41014"/>
    <cellStyle name="Bilješka 38 4 2 3 7 3" xfId="29061"/>
    <cellStyle name="Bilješka 38 4 2 3 7 4" xfId="41013"/>
    <cellStyle name="Bilješka 38 4 2 3 8" xfId="14179"/>
    <cellStyle name="Bilješka 38 4 2 3 8 2" xfId="21602"/>
    <cellStyle name="Bilješka 38 4 2 3 8 2 2" xfId="41016"/>
    <cellStyle name="Bilješka 38 4 2 3 8 3" xfId="29793"/>
    <cellStyle name="Bilješka 38 4 2 3 8 4" xfId="41015"/>
    <cellStyle name="Bilješka 38 4 2 3 9" xfId="14969"/>
    <cellStyle name="Bilješka 38 4 2 3 9 2" xfId="30574"/>
    <cellStyle name="Bilješka 38 4 2 3 9 3" xfId="41017"/>
    <cellStyle name="Bilješka 38 4 2 3_Hotel Fortuna" xfId="50230"/>
    <cellStyle name="Bilješka 38 4 2 4" xfId="8908"/>
    <cellStyle name="Bilješka 38 4 2 4 2" xfId="16108"/>
    <cellStyle name="Bilješka 38 4 2 4 2 2" xfId="41019"/>
    <cellStyle name="Bilješka 38 4 2 4 2 2 2" xfId="55934"/>
    <cellStyle name="Bilješka 38 4 2 4 2 3" xfId="59115"/>
    <cellStyle name="Bilješka 38 4 2 4 2 4" xfId="53605"/>
    <cellStyle name="Bilješka 38 4 2 4 3" xfId="16889"/>
    <cellStyle name="Bilješka 38 4 2 4 3 2" xfId="41020"/>
    <cellStyle name="Bilješka 38 4 2 4 3 3" xfId="51871"/>
    <cellStyle name="Bilješka 38 4 2 4 4" xfId="24426"/>
    <cellStyle name="Bilješka 38 4 2 4 4 2" xfId="54197"/>
    <cellStyle name="Bilješka 38 4 2 4 5" xfId="41018"/>
    <cellStyle name="Bilješka 38 4 2 4 5 2" xfId="57387"/>
    <cellStyle name="Bilješka 38 4 2 4 6" xfId="47929"/>
    <cellStyle name="Bilješka 38 4 2 5" xfId="9976"/>
    <cellStyle name="Bilješka 38 4 2 5 2" xfId="17568"/>
    <cellStyle name="Bilješka 38 4 2 5 2 2" xfId="41022"/>
    <cellStyle name="Bilješka 38 4 2 5 2 3" xfId="53597"/>
    <cellStyle name="Bilješka 38 4 2 5 3" xfId="25690"/>
    <cellStyle name="Bilješka 38 4 2 5 3 2" xfId="55926"/>
    <cellStyle name="Bilješka 38 4 2 5 4" xfId="41021"/>
    <cellStyle name="Bilješka 38 4 2 5 4 2" xfId="59107"/>
    <cellStyle name="Bilješka 38 4 2 5 5" xfId="48924"/>
    <cellStyle name="Bilješka 38 4 2 6" xfId="10908"/>
    <cellStyle name="Bilješka 38 4 2 6 2" xfId="18440"/>
    <cellStyle name="Bilješka 38 4 2 6 2 2" xfId="41024"/>
    <cellStyle name="Bilješka 38 4 2 6 3" xfId="26559"/>
    <cellStyle name="Bilješka 38 4 2 6 4" xfId="41023"/>
    <cellStyle name="Bilješka 38 4 2 6 5" xfId="50744"/>
    <cellStyle name="Bilješka 38 4 2 7" xfId="11591"/>
    <cellStyle name="Bilješka 38 4 2 7 2" xfId="19106"/>
    <cellStyle name="Bilješka 38 4 2 7 2 2" xfId="41026"/>
    <cellStyle name="Bilješka 38 4 2 7 3" xfId="27235"/>
    <cellStyle name="Bilješka 38 4 2 7 4" xfId="41025"/>
    <cellStyle name="Bilješka 38 4 2 7 5" xfId="56326"/>
    <cellStyle name="Bilješka 38 4 2 8" xfId="12485"/>
    <cellStyle name="Bilješka 38 4 2 8 2" xfId="19989"/>
    <cellStyle name="Bilješka 38 4 2 8 2 2" xfId="41028"/>
    <cellStyle name="Bilješka 38 4 2 8 3" xfId="28119"/>
    <cellStyle name="Bilješka 38 4 2 8 4" xfId="41027"/>
    <cellStyle name="Bilješka 38 4 2 9" xfId="13547"/>
    <cellStyle name="Bilješka 38 4 2 9 2" xfId="21018"/>
    <cellStyle name="Bilješka 38 4 2 9 2 2" xfId="41030"/>
    <cellStyle name="Bilješka 38 4 2 9 3" xfId="29170"/>
    <cellStyle name="Bilješka 38 4 2 9 4" xfId="41029"/>
    <cellStyle name="Bilješka 38 4 2_Hotel Fortuna" xfId="49956"/>
    <cellStyle name="Bilješka 38 4 3" xfId="8047"/>
    <cellStyle name="Bilješka 38 4 3 10" xfId="23056"/>
    <cellStyle name="Bilješka 38 4 3 11" xfId="22482"/>
    <cellStyle name="Bilješka 38 4 3 12" xfId="41031"/>
    <cellStyle name="Bilješka 38 4 3 13" xfId="46641"/>
    <cellStyle name="Bilješka 38 4 3 14" xfId="59802"/>
    <cellStyle name="Bilješka 38 4 3 2" xfId="9225"/>
    <cellStyle name="Bilješka 38 4 3 2 2" xfId="15928"/>
    <cellStyle name="Bilješka 38 4 3 2 2 2" xfId="41033"/>
    <cellStyle name="Bilješka 38 4 3 2 2 2 2" xfId="55936"/>
    <cellStyle name="Bilješka 38 4 3 2 2 3" xfId="59117"/>
    <cellStyle name="Bilješka 38 4 3 2 2 4" xfId="53607"/>
    <cellStyle name="Bilješka 38 4 3 2 3" xfId="22936"/>
    <cellStyle name="Bilješka 38 4 3 2 3 2" xfId="51691"/>
    <cellStyle name="Bilješka 38 4 3 2 4" xfId="24246"/>
    <cellStyle name="Bilješka 38 4 3 2 4 2" xfId="54017"/>
    <cellStyle name="Bilješka 38 4 3 2 5" xfId="41032"/>
    <cellStyle name="Bilješka 38 4 3 2 5 2" xfId="57207"/>
    <cellStyle name="Bilješka 38 4 3 2 6" xfId="60069"/>
    <cellStyle name="Bilješka 38 4 3 3" xfId="9831"/>
    <cellStyle name="Bilješka 38 4 3 3 2" xfId="17444"/>
    <cellStyle name="Bilješka 38 4 3 3 2 2" xfId="41035"/>
    <cellStyle name="Bilješka 38 4 3 3 2 3" xfId="53606"/>
    <cellStyle name="Bilješka 38 4 3 3 3" xfId="25569"/>
    <cellStyle name="Bilješka 38 4 3 3 3 2" xfId="55935"/>
    <cellStyle name="Bilješka 38 4 3 3 4" xfId="41034"/>
    <cellStyle name="Bilješka 38 4 3 3 4 2" xfId="59116"/>
    <cellStyle name="Bilješka 38 4 3 4" xfId="11095"/>
    <cellStyle name="Bilješka 38 4 3 4 2" xfId="18623"/>
    <cellStyle name="Bilješka 38 4 3 4 2 2" xfId="41037"/>
    <cellStyle name="Bilješka 38 4 3 4 3" xfId="26744"/>
    <cellStyle name="Bilješka 38 4 3 4 4" xfId="41036"/>
    <cellStyle name="Bilješka 38 4 3 4 5" xfId="48153"/>
    <cellStyle name="Bilješka 38 4 3 5" xfId="11908"/>
    <cellStyle name="Bilješka 38 4 3 5 2" xfId="19423"/>
    <cellStyle name="Bilješka 38 4 3 5 2 2" xfId="41039"/>
    <cellStyle name="Bilješka 38 4 3 5 3" xfId="27548"/>
    <cellStyle name="Bilješka 38 4 3 5 4" xfId="41038"/>
    <cellStyle name="Bilješka 38 4 3 5 5" xfId="48744"/>
    <cellStyle name="Bilješka 38 4 3 6" xfId="12802"/>
    <cellStyle name="Bilješka 38 4 3 6 2" xfId="20306"/>
    <cellStyle name="Bilješka 38 4 3 6 2 2" xfId="41041"/>
    <cellStyle name="Bilješka 38 4 3 6 3" xfId="28432"/>
    <cellStyle name="Bilješka 38 4 3 6 4" xfId="41040"/>
    <cellStyle name="Bilješka 38 4 3 6 5" xfId="50827"/>
    <cellStyle name="Bilješka 38 4 3 7" xfId="13404"/>
    <cellStyle name="Bilješka 38 4 3 7 2" xfId="20877"/>
    <cellStyle name="Bilješka 38 4 3 7 2 2" xfId="41043"/>
    <cellStyle name="Bilješka 38 4 3 7 3" xfId="29029"/>
    <cellStyle name="Bilješka 38 4 3 7 4" xfId="41042"/>
    <cellStyle name="Bilješka 38 4 3 7 5" xfId="56681"/>
    <cellStyle name="Bilješka 38 4 3 8" xfId="14047"/>
    <cellStyle name="Bilješka 38 4 3 8 2" xfId="21486"/>
    <cellStyle name="Bilješka 38 4 3 8 2 2" xfId="41045"/>
    <cellStyle name="Bilješka 38 4 3 8 3" xfId="29664"/>
    <cellStyle name="Bilješka 38 4 3 8 4" xfId="41044"/>
    <cellStyle name="Bilješka 38 4 3 9" xfId="15008"/>
    <cellStyle name="Bilješka 38 4 3 9 2" xfId="30612"/>
    <cellStyle name="Bilješka 38 4 3 9 3" xfId="41046"/>
    <cellStyle name="Bilješka 38 4 3_Hotel Fortuna" xfId="49526"/>
    <cellStyle name="Bilješka 38 4 4" xfId="8771"/>
    <cellStyle name="Bilješka 38 4 4 2" xfId="15779"/>
    <cellStyle name="Bilješka 38 4 4 2 2" xfId="41048"/>
    <cellStyle name="Bilješka 38 4 4 2 2 2" xfId="55937"/>
    <cellStyle name="Bilješka 38 4 4 2 3" xfId="59118"/>
    <cellStyle name="Bilješka 38 4 4 2 4" xfId="53608"/>
    <cellStyle name="Bilješka 38 4 4 3" xfId="16655"/>
    <cellStyle name="Bilješka 38 4 4 3 2" xfId="41049"/>
    <cellStyle name="Bilješka 38 4 4 3 3" xfId="51542"/>
    <cellStyle name="Bilješka 38 4 4 4" xfId="24097"/>
    <cellStyle name="Bilješka 38 4 4 4 2" xfId="50710"/>
    <cellStyle name="Bilješka 38 4 4 5" xfId="41047"/>
    <cellStyle name="Bilješka 38 4 4 5 2" xfId="57058"/>
    <cellStyle name="Bilješka 38 4 4 6" xfId="47936"/>
    <cellStyle name="Bilješka 38 4 5" xfId="10259"/>
    <cellStyle name="Bilješka 38 4 5 2" xfId="17825"/>
    <cellStyle name="Bilješka 38 4 5 2 2" xfId="41051"/>
    <cellStyle name="Bilješka 38 4 5 2 3" xfId="53596"/>
    <cellStyle name="Bilješka 38 4 5 3" xfId="25944"/>
    <cellStyle name="Bilješka 38 4 5 3 2" xfId="55925"/>
    <cellStyle name="Bilješka 38 4 5 4" xfId="41050"/>
    <cellStyle name="Bilješka 38 4 5 4 2" xfId="59106"/>
    <cellStyle name="Bilješka 38 4 5 5" xfId="48594"/>
    <cellStyle name="Bilješka 38 4 6" xfId="11297"/>
    <cellStyle name="Bilješka 38 4 6 2" xfId="18821"/>
    <cellStyle name="Bilješka 38 4 6 2 2" xfId="41053"/>
    <cellStyle name="Bilješka 38 4 6 3" xfId="26945"/>
    <cellStyle name="Bilješka 38 4 6 4" xfId="41052"/>
    <cellStyle name="Bilješka 38 4 6 5" xfId="51386"/>
    <cellStyle name="Bilješka 38 4 7" xfId="11455"/>
    <cellStyle name="Bilješka 38 4 7 2" xfId="18970"/>
    <cellStyle name="Bilješka 38 4 7 2 2" xfId="41055"/>
    <cellStyle name="Bilješka 38 4 7 3" xfId="27101"/>
    <cellStyle name="Bilješka 38 4 7 4" xfId="41054"/>
    <cellStyle name="Bilješka 38 4 7 5" xfId="56454"/>
    <cellStyle name="Bilješka 38 4 8" xfId="12348"/>
    <cellStyle name="Bilješka 38 4 8 2" xfId="19853"/>
    <cellStyle name="Bilješka 38 4 8 2 2" xfId="41057"/>
    <cellStyle name="Bilješka 38 4 8 3" xfId="27984"/>
    <cellStyle name="Bilješka 38 4 8 4" xfId="41056"/>
    <cellStyle name="Bilješka 38 4 9" xfId="13831"/>
    <cellStyle name="Bilješka 38 4 9 2" xfId="21294"/>
    <cellStyle name="Bilješka 38 4 9 2 2" xfId="41059"/>
    <cellStyle name="Bilješka 38 4 9 3" xfId="29451"/>
    <cellStyle name="Bilješka 38 4 9 4" xfId="41058"/>
    <cellStyle name="Bilješka 38 4_Hotel Fortuna" xfId="49818"/>
    <cellStyle name="Bilješka 38 5" xfId="8392"/>
    <cellStyle name="Bilješka 38 5 2" xfId="16943"/>
    <cellStyle name="Bilješka 38 5 2 2" xfId="41061"/>
    <cellStyle name="Bilješka 38 5 2 3" xfId="53564"/>
    <cellStyle name="Bilješka 38 5 3" xfId="24983"/>
    <cellStyle name="Bilješka 38 5 3 2" xfId="55893"/>
    <cellStyle name="Bilješka 38 5 4" xfId="41060"/>
    <cellStyle name="Bilješka 38 5 4 2" xfId="59074"/>
    <cellStyle name="Bilješka 38 5 5" xfId="47490"/>
    <cellStyle name="Bilješka 38 6" xfId="8618"/>
    <cellStyle name="Bilješka 38 6 2" xfId="15538"/>
    <cellStyle name="Bilješka 38 6 2 2" xfId="41063"/>
    <cellStyle name="Bilješka 38 6 3" xfId="25203"/>
    <cellStyle name="Bilješka 38 6 4" xfId="41062"/>
    <cellStyle name="Bilješka 38 6 5" xfId="48457"/>
    <cellStyle name="Bilješka 38 7" xfId="10911"/>
    <cellStyle name="Bilješka 38 7 2" xfId="18443"/>
    <cellStyle name="Bilješka 38 7 2 2" xfId="41065"/>
    <cellStyle name="Bilješka 38 7 3" xfId="26562"/>
    <cellStyle name="Bilješka 38 7 4" xfId="41064"/>
    <cellStyle name="Bilješka 38 7 5" xfId="50584"/>
    <cellStyle name="Bilješka 38 8" xfId="10559"/>
    <cellStyle name="Bilješka 38 8 2" xfId="18099"/>
    <cellStyle name="Bilješka 38 8 2 2" xfId="41067"/>
    <cellStyle name="Bilješka 38 8 3" xfId="26216"/>
    <cellStyle name="Bilješka 38 8 4" xfId="41066"/>
    <cellStyle name="Bilješka 38 8 5" xfId="50858"/>
    <cellStyle name="Bilješka 38 9" xfId="10886"/>
    <cellStyle name="Bilješka 38 9 2" xfId="18418"/>
    <cellStyle name="Bilješka 38 9 2 2" xfId="41069"/>
    <cellStyle name="Bilješka 38 9 3" xfId="26537"/>
    <cellStyle name="Bilješka 38 9 4" xfId="41068"/>
    <cellStyle name="Bilješka 38_Hotel Fortuna" xfId="49681"/>
    <cellStyle name="Bilješka 39" xfId="2427"/>
    <cellStyle name="Bilješka 39 10" xfId="10750"/>
    <cellStyle name="Bilješka 39 10 2" xfId="18287"/>
    <cellStyle name="Bilješka 39 10 2 2" xfId="41072"/>
    <cellStyle name="Bilješka 39 10 3" xfId="26404"/>
    <cellStyle name="Bilješka 39 10 4" xfId="41071"/>
    <cellStyle name="Bilješka 39 11" xfId="11205"/>
    <cellStyle name="Bilješka 39 11 2" xfId="18732"/>
    <cellStyle name="Bilješka 39 11 2 2" xfId="41074"/>
    <cellStyle name="Bilješka 39 11 3" xfId="26854"/>
    <cellStyle name="Bilješka 39 11 4" xfId="41073"/>
    <cellStyle name="Bilješka 39 12" xfId="14019"/>
    <cellStyle name="Bilješka 39 12 2" xfId="29636"/>
    <cellStyle name="Bilješka 39 12 3" xfId="41075"/>
    <cellStyle name="Bilješka 39 13" xfId="23248"/>
    <cellStyle name="Bilješka 39 13 2" xfId="41076"/>
    <cellStyle name="Bilješka 39 14" xfId="41070"/>
    <cellStyle name="Bilješka 39 15" xfId="45947"/>
    <cellStyle name="Bilješka 39 16" xfId="59398"/>
    <cellStyle name="Bilješka 39 17" xfId="6936"/>
    <cellStyle name="Bilješka 39 2" xfId="7473"/>
    <cellStyle name="Bilješka 39 2 10" xfId="12224"/>
    <cellStyle name="Bilješka 39 2 10 2" xfId="19739"/>
    <cellStyle name="Bilješka 39 2 10 2 2" xfId="41079"/>
    <cellStyle name="Bilješka 39 2 10 3" xfId="27861"/>
    <cellStyle name="Bilješka 39 2 10 4" xfId="41078"/>
    <cellStyle name="Bilješka 39 2 11" xfId="13603"/>
    <cellStyle name="Bilješka 39 2 11 2" xfId="21073"/>
    <cellStyle name="Bilješka 39 2 11 2 2" xfId="41081"/>
    <cellStyle name="Bilješka 39 2 11 3" xfId="29226"/>
    <cellStyle name="Bilješka 39 2 11 4" xfId="41080"/>
    <cellStyle name="Bilješka 39 2 12" xfId="14479"/>
    <cellStyle name="Bilješka 39 2 12 2" xfId="21877"/>
    <cellStyle name="Bilješka 39 2 12 2 2" xfId="41083"/>
    <cellStyle name="Bilješka 39 2 12 3" xfId="30089"/>
    <cellStyle name="Bilješka 39 2 12 4" xfId="41082"/>
    <cellStyle name="Bilješka 39 2 13" xfId="14854"/>
    <cellStyle name="Bilješka 39 2 13 2" xfId="30460"/>
    <cellStyle name="Bilješka 39 2 13 3" xfId="41084"/>
    <cellStyle name="Bilješka 39 2 14" xfId="22837"/>
    <cellStyle name="Bilješka 39 2 15" xfId="41077"/>
    <cellStyle name="Bilješka 39 2 16" xfId="59433"/>
    <cellStyle name="Bilješka 39 2 2" xfId="7659"/>
    <cellStyle name="Bilješka 39 2 2 10" xfId="15303"/>
    <cellStyle name="Bilješka 39 2 2 10 2" xfId="30904"/>
    <cellStyle name="Bilješka 39 2 2 10 3" xfId="41086"/>
    <cellStyle name="Bilješka 39 2 2 11" xfId="23140"/>
    <cellStyle name="Bilješka 39 2 2 12" xfId="41085"/>
    <cellStyle name="Bilješka 39 2 2 13" xfId="46747"/>
    <cellStyle name="Bilješka 39 2 2 14" xfId="59537"/>
    <cellStyle name="Bilješka 39 2 2 2" xfId="8064"/>
    <cellStyle name="Bilješka 39 2 2 2 10" xfId="23207"/>
    <cellStyle name="Bilješka 39 2 2 2 11" xfId="23492"/>
    <cellStyle name="Bilješka 39 2 2 2 12" xfId="41087"/>
    <cellStyle name="Bilješka 39 2 2 2 13" xfId="46866"/>
    <cellStyle name="Bilješka 39 2 2 2 14" xfId="59811"/>
    <cellStyle name="Bilješka 39 2 2 2 2" xfId="9242"/>
    <cellStyle name="Bilješka 39 2 2 2 2 2" xfId="16158"/>
    <cellStyle name="Bilješka 39 2 2 2 2 2 2" xfId="41089"/>
    <cellStyle name="Bilješka 39 2 2 2 2 2 2 2" xfId="55942"/>
    <cellStyle name="Bilješka 39 2 2 2 2 2 3" xfId="59123"/>
    <cellStyle name="Bilješka 39 2 2 2 2 2 4" xfId="53613"/>
    <cellStyle name="Bilješka 39 2 2 2 2 3" xfId="22946"/>
    <cellStyle name="Bilješka 39 2 2 2 2 3 2" xfId="51921"/>
    <cellStyle name="Bilješka 39 2 2 2 2 4" xfId="24476"/>
    <cellStyle name="Bilješka 39 2 2 2 2 4 2" xfId="54247"/>
    <cellStyle name="Bilješka 39 2 2 2 2 5" xfId="41088"/>
    <cellStyle name="Bilješka 39 2 2 2 2 5 2" xfId="57437"/>
    <cellStyle name="Bilješka 39 2 2 2 2 6" xfId="60084"/>
    <cellStyle name="Bilješka 39 2 2 2 3" xfId="8591"/>
    <cellStyle name="Bilješka 39 2 2 2 3 2" xfId="17069"/>
    <cellStyle name="Bilješka 39 2 2 2 3 2 2" xfId="41091"/>
    <cellStyle name="Bilješka 39 2 2 2 3 2 3" xfId="53612"/>
    <cellStyle name="Bilješka 39 2 2 2 3 3" xfId="25177"/>
    <cellStyle name="Bilješka 39 2 2 2 3 3 2" xfId="55941"/>
    <cellStyle name="Bilješka 39 2 2 2 3 4" xfId="41090"/>
    <cellStyle name="Bilješka 39 2 2 2 3 4 2" xfId="59122"/>
    <cellStyle name="Bilješka 39 2 2 2 4" xfId="9553"/>
    <cellStyle name="Bilješka 39 2 2 2 4 2" xfId="17194"/>
    <cellStyle name="Bilješka 39 2 2 2 4 2 2" xfId="41093"/>
    <cellStyle name="Bilješka 39 2 2 2 4 3" xfId="25321"/>
    <cellStyle name="Bilješka 39 2 2 2 4 4" xfId="41092"/>
    <cellStyle name="Bilješka 39 2 2 2 4 5" xfId="47926"/>
    <cellStyle name="Bilješka 39 2 2 2 5" xfId="11925"/>
    <cellStyle name="Bilješka 39 2 2 2 5 2" xfId="19440"/>
    <cellStyle name="Bilješka 39 2 2 2 5 2 2" xfId="41095"/>
    <cellStyle name="Bilješka 39 2 2 2 5 3" xfId="27565"/>
    <cellStyle name="Bilješka 39 2 2 2 5 4" xfId="41094"/>
    <cellStyle name="Bilješka 39 2 2 2 5 5" xfId="48974"/>
    <cellStyle name="Bilješka 39 2 2 2 6" xfId="12819"/>
    <cellStyle name="Bilješka 39 2 2 2 6 2" xfId="20323"/>
    <cellStyle name="Bilješka 39 2 2 2 6 2 2" xfId="41097"/>
    <cellStyle name="Bilješka 39 2 2 2 6 3" xfId="28449"/>
    <cellStyle name="Bilješka 39 2 2 2 6 4" xfId="41096"/>
    <cellStyle name="Bilješka 39 2 2 2 6 5" xfId="51185"/>
    <cellStyle name="Bilješka 39 2 2 2 7" xfId="10839"/>
    <cellStyle name="Bilješka 39 2 2 2 7 2" xfId="18374"/>
    <cellStyle name="Bilješka 39 2 2 2 7 2 2" xfId="41099"/>
    <cellStyle name="Bilješka 39 2 2 2 7 3" xfId="26491"/>
    <cellStyle name="Bilješka 39 2 2 2 7 4" xfId="41098"/>
    <cellStyle name="Bilješka 39 2 2 2 7 5" xfId="56698"/>
    <cellStyle name="Bilješka 39 2 2 2 8" xfId="11337"/>
    <cellStyle name="Bilješka 39 2 2 2 8 2" xfId="18860"/>
    <cellStyle name="Bilješka 39 2 2 2 8 2 2" xfId="41101"/>
    <cellStyle name="Bilješka 39 2 2 2 8 3" xfId="26985"/>
    <cellStyle name="Bilješka 39 2 2 2 8 4" xfId="41100"/>
    <cellStyle name="Bilješka 39 2 2 2 9" xfId="14288"/>
    <cellStyle name="Bilješka 39 2 2 2 9 2" xfId="29900"/>
    <cellStyle name="Bilješka 39 2 2 2 9 3" xfId="41102"/>
    <cellStyle name="Bilješka 39 2 2 2_Hotel Fortuna" xfId="49732"/>
    <cellStyle name="Bilješka 39 2 2 3" xfId="8836"/>
    <cellStyle name="Bilješka 39 2 2 3 2" xfId="16037"/>
    <cellStyle name="Bilješka 39 2 2 3 2 2" xfId="41104"/>
    <cellStyle name="Bilješka 39 2 2 3 2 2 2" xfId="55943"/>
    <cellStyle name="Bilješka 39 2 2 3 2 3" xfId="59124"/>
    <cellStyle name="Bilješka 39 2 2 3 2 4" xfId="53614"/>
    <cellStyle name="Bilješka 39 2 2 3 3" xfId="16819"/>
    <cellStyle name="Bilješka 39 2 2 3 3 2" xfId="41105"/>
    <cellStyle name="Bilješka 39 2 2 3 3 3" xfId="51800"/>
    <cellStyle name="Bilješka 39 2 2 3 4" xfId="24355"/>
    <cellStyle name="Bilješka 39 2 2 3 4 2" xfId="54126"/>
    <cellStyle name="Bilješka 39 2 2 3 5" xfId="41103"/>
    <cellStyle name="Bilješka 39 2 2 3 5 2" xfId="57316"/>
    <cellStyle name="Bilješka 39 2 2 3 6" xfId="48022"/>
    <cellStyle name="Bilješka 39 2 2 4" xfId="9942"/>
    <cellStyle name="Bilješka 39 2 2 4 2" xfId="17540"/>
    <cellStyle name="Bilješka 39 2 2 4 2 2" xfId="41107"/>
    <cellStyle name="Bilješka 39 2 2 4 2 3" xfId="53611"/>
    <cellStyle name="Bilješka 39 2 2 4 3" xfId="25663"/>
    <cellStyle name="Bilješka 39 2 2 4 3 2" xfId="55940"/>
    <cellStyle name="Bilješka 39 2 2 4 4" xfId="41106"/>
    <cellStyle name="Bilješka 39 2 2 4 4 2" xfId="59121"/>
    <cellStyle name="Bilješka 39 2 2 4 5" xfId="48853"/>
    <cellStyle name="Bilješka 39 2 2 5" xfId="10951"/>
    <cellStyle name="Bilješka 39 2 2 5 2" xfId="18482"/>
    <cellStyle name="Bilješka 39 2 2 5 2 2" xfId="41109"/>
    <cellStyle name="Bilješka 39 2 2 5 3" xfId="26601"/>
    <cellStyle name="Bilješka 39 2 2 5 4" xfId="41108"/>
    <cellStyle name="Bilješka 39 2 2 5 5" xfId="50805"/>
    <cellStyle name="Bilješka 39 2 2 6" xfId="11520"/>
    <cellStyle name="Bilješka 39 2 2 6 2" xfId="19035"/>
    <cellStyle name="Bilješka 39 2 2 6 2 2" xfId="41111"/>
    <cellStyle name="Bilješka 39 2 2 6 3" xfId="27165"/>
    <cellStyle name="Bilješka 39 2 2 6 4" xfId="41110"/>
    <cellStyle name="Bilješka 39 2 2 6 5" xfId="56398"/>
    <cellStyle name="Bilješka 39 2 2 7" xfId="12413"/>
    <cellStyle name="Bilješka 39 2 2 7 2" xfId="19918"/>
    <cellStyle name="Bilješka 39 2 2 7 2 2" xfId="41113"/>
    <cellStyle name="Bilješka 39 2 2 7 3" xfId="28048"/>
    <cellStyle name="Bilješka 39 2 2 7 4" xfId="41112"/>
    <cellStyle name="Bilješka 39 2 2 8" xfId="13514"/>
    <cellStyle name="Bilješka 39 2 2 8 2" xfId="20985"/>
    <cellStyle name="Bilješka 39 2 2 8 2 2" xfId="41115"/>
    <cellStyle name="Bilješka 39 2 2 8 3" xfId="29137"/>
    <cellStyle name="Bilješka 39 2 2 8 4" xfId="41114"/>
    <cellStyle name="Bilješka 39 2 2 9" xfId="14190"/>
    <cellStyle name="Bilješka 39 2 2 9 2" xfId="21612"/>
    <cellStyle name="Bilješka 39 2 2 9 2 2" xfId="41117"/>
    <cellStyle name="Bilješka 39 2 2 9 3" xfId="29804"/>
    <cellStyle name="Bilješka 39 2 2 9 4" xfId="41116"/>
    <cellStyle name="Bilješka 39 2 2_Hotel Fortuna" xfId="49572"/>
    <cellStyle name="Bilješka 39 2 3" xfId="7634"/>
    <cellStyle name="Bilješka 39 2 3 10" xfId="14034"/>
    <cellStyle name="Bilješka 39 2 3 10 2" xfId="21473"/>
    <cellStyle name="Bilješka 39 2 3 10 2 2" xfId="41120"/>
    <cellStyle name="Bilješka 39 2 3 10 3" xfId="29651"/>
    <cellStyle name="Bilješka 39 2 3 10 4" xfId="41119"/>
    <cellStyle name="Bilješka 39 2 3 11" xfId="15076"/>
    <cellStyle name="Bilješka 39 2 3 11 2" xfId="30680"/>
    <cellStyle name="Bilješka 39 2 3 11 3" xfId="41121"/>
    <cellStyle name="Bilješka 39 2 3 12" xfId="23789"/>
    <cellStyle name="Bilješka 39 2 3 13" xfId="41118"/>
    <cellStyle name="Bilješka 39 2 3 14" xfId="46722"/>
    <cellStyle name="Bilješka 39 2 3 15" xfId="59519"/>
    <cellStyle name="Bilješka 39 2 3 2" xfId="7939"/>
    <cellStyle name="Bilješka 39 2 3 2 10" xfId="13564"/>
    <cellStyle name="Bilješka 39 2 3 2 10 2" xfId="29187"/>
    <cellStyle name="Bilješka 39 2 3 2 10 3" xfId="41123"/>
    <cellStyle name="Bilješka 39 2 3 2 11" xfId="22548"/>
    <cellStyle name="Bilješka 39 2 3 2 12" xfId="41122"/>
    <cellStyle name="Bilješka 39 2 3 2 13" xfId="47045"/>
    <cellStyle name="Bilješka 39 2 3 2 14" xfId="59730"/>
    <cellStyle name="Bilješka 39 2 3 2 2" xfId="8147"/>
    <cellStyle name="Bilješka 39 2 3 2 2 10" xfId="22473"/>
    <cellStyle name="Bilješka 39 2 3 2 2 11" xfId="22467"/>
    <cellStyle name="Bilješka 39 2 3 2 2 12" xfId="41124"/>
    <cellStyle name="Bilješka 39 2 3 2 2 13" xfId="46945"/>
    <cellStyle name="Bilješka 39 2 3 2 2 14" xfId="59851"/>
    <cellStyle name="Bilješka 39 2 3 2 2 2" xfId="9325"/>
    <cellStyle name="Bilješka 39 2 3 2 2 2 2" xfId="16241"/>
    <cellStyle name="Bilješka 39 2 3 2 2 2 2 2" xfId="41126"/>
    <cellStyle name="Bilješka 39 2 3 2 2 2 2 2 2" xfId="55947"/>
    <cellStyle name="Bilješka 39 2 3 2 2 2 2 3" xfId="59128"/>
    <cellStyle name="Bilješka 39 2 3 2 2 2 2 4" xfId="53618"/>
    <cellStyle name="Bilješka 39 2 3 2 2 2 3" xfId="22588"/>
    <cellStyle name="Bilješka 39 2 3 2 2 2 3 2" xfId="52004"/>
    <cellStyle name="Bilješka 39 2 3 2 2 2 4" xfId="24559"/>
    <cellStyle name="Bilješka 39 2 3 2 2 2 4 2" xfId="54330"/>
    <cellStyle name="Bilješka 39 2 3 2 2 2 5" xfId="41125"/>
    <cellStyle name="Bilješka 39 2 3 2 2 2 5 2" xfId="57520"/>
    <cellStyle name="Bilješka 39 2 3 2 2 2 6" xfId="60144"/>
    <cellStyle name="Bilješka 39 2 3 2 2 3" xfId="9833"/>
    <cellStyle name="Bilješka 39 2 3 2 2 3 2" xfId="17446"/>
    <cellStyle name="Bilješka 39 2 3 2 2 3 2 2" xfId="41128"/>
    <cellStyle name="Bilješka 39 2 3 2 2 3 2 3" xfId="53617"/>
    <cellStyle name="Bilješka 39 2 3 2 2 3 3" xfId="25571"/>
    <cellStyle name="Bilješka 39 2 3 2 2 3 3 2" xfId="55946"/>
    <cellStyle name="Bilješka 39 2 3 2 2 3 4" xfId="41127"/>
    <cellStyle name="Bilješka 39 2 3 2 2 3 4 2" xfId="59127"/>
    <cellStyle name="Bilješka 39 2 3 2 2 4" xfId="11248"/>
    <cellStyle name="Bilješka 39 2 3 2 2 4 2" xfId="18773"/>
    <cellStyle name="Bilješka 39 2 3 2 2 4 2 2" xfId="41130"/>
    <cellStyle name="Bilješka 39 2 3 2 2 4 3" xfId="26896"/>
    <cellStyle name="Bilješka 39 2 3 2 2 4 4" xfId="41129"/>
    <cellStyle name="Bilješka 39 2 3 2 2 4 5" xfId="48341"/>
    <cellStyle name="Bilješka 39 2 3 2 2 5" xfId="12008"/>
    <cellStyle name="Bilješka 39 2 3 2 2 5 2" xfId="19523"/>
    <cellStyle name="Bilješka 39 2 3 2 2 5 2 2" xfId="41132"/>
    <cellStyle name="Bilješka 39 2 3 2 2 5 3" xfId="27647"/>
    <cellStyle name="Bilješka 39 2 3 2 2 5 4" xfId="41131"/>
    <cellStyle name="Bilješka 39 2 3 2 2 5 5" xfId="49058"/>
    <cellStyle name="Bilješka 39 2 3 2 2 6" xfId="12902"/>
    <cellStyle name="Bilješka 39 2 3 2 2 6 2" xfId="20406"/>
    <cellStyle name="Bilješka 39 2 3 2 2 6 2 2" xfId="41134"/>
    <cellStyle name="Bilješka 39 2 3 2 2 6 3" xfId="28531"/>
    <cellStyle name="Bilješka 39 2 3 2 2 6 4" xfId="41133"/>
    <cellStyle name="Bilješka 39 2 3 2 2 6 5" xfId="50823"/>
    <cellStyle name="Bilješka 39 2 3 2 2 7" xfId="13406"/>
    <cellStyle name="Bilješka 39 2 3 2 2 7 2" xfId="20879"/>
    <cellStyle name="Bilješka 39 2 3 2 2 7 2 2" xfId="41136"/>
    <cellStyle name="Bilješka 39 2 3 2 2 7 3" xfId="29031"/>
    <cellStyle name="Bilješka 39 2 3 2 2 7 4" xfId="41135"/>
    <cellStyle name="Bilješka 39 2 3 2 2 7 5" xfId="56781"/>
    <cellStyle name="Bilješka 39 2 3 2 2 8" xfId="14400"/>
    <cellStyle name="Bilješka 39 2 3 2 2 8 2" xfId="21805"/>
    <cellStyle name="Bilješka 39 2 3 2 2 8 2 2" xfId="41138"/>
    <cellStyle name="Bilješka 39 2 3 2 2 8 3" xfId="30010"/>
    <cellStyle name="Bilješka 39 2 3 2 2 8 4" xfId="41137"/>
    <cellStyle name="Bilješka 39 2 3 2 2 9" xfId="15200"/>
    <cellStyle name="Bilješka 39 2 3 2 2 9 2" xfId="30801"/>
    <cellStyle name="Bilješka 39 2 3 2 2 9 3" xfId="41139"/>
    <cellStyle name="Bilješka 39 2 3 2 2_Hotel Fortuna" xfId="49805"/>
    <cellStyle name="Bilješka 39 2 3 2 3" xfId="9117"/>
    <cellStyle name="Bilješka 39 2 3 2 3 2" xfId="16347"/>
    <cellStyle name="Bilješka 39 2 3 2 3 2 2" xfId="41141"/>
    <cellStyle name="Bilješka 39 2 3 2 3 2 2 2" xfId="55948"/>
    <cellStyle name="Bilješka 39 2 3 2 3 2 3" xfId="59129"/>
    <cellStyle name="Bilješka 39 2 3 2 3 2 4" xfId="53619"/>
    <cellStyle name="Bilješka 39 2 3 2 3 3" xfId="16981"/>
    <cellStyle name="Bilješka 39 2 3 2 3 3 2" xfId="41142"/>
    <cellStyle name="Bilješka 39 2 3 2 3 3 3" xfId="52110"/>
    <cellStyle name="Bilješka 39 2 3 2 3 4" xfId="24665"/>
    <cellStyle name="Bilješka 39 2 3 2 3 4 2" xfId="54436"/>
    <cellStyle name="Bilješka 39 2 3 2 3 5" xfId="41140"/>
    <cellStyle name="Bilješka 39 2 3 2 3 5 2" xfId="57626"/>
    <cellStyle name="Bilješka 39 2 3 2 3 6" xfId="48112"/>
    <cellStyle name="Bilješka 39 2 3 2 4" xfId="10250"/>
    <cellStyle name="Bilješka 39 2 3 2 4 2" xfId="17818"/>
    <cellStyle name="Bilješka 39 2 3 2 4 2 2" xfId="41144"/>
    <cellStyle name="Bilješka 39 2 3 2 4 2 3" xfId="53616"/>
    <cellStyle name="Bilješka 39 2 3 2 4 3" xfId="25937"/>
    <cellStyle name="Bilješka 39 2 3 2 4 3 2" xfId="55945"/>
    <cellStyle name="Bilješka 39 2 3 2 4 4" xfId="41143"/>
    <cellStyle name="Bilješka 39 2 3 2 4 4 2" xfId="59126"/>
    <cellStyle name="Bilješka 39 2 3 2 4 5" xfId="49165"/>
    <cellStyle name="Bilješka 39 2 3 2 5" xfId="8508"/>
    <cellStyle name="Bilješka 39 2 3 2 5 2" xfId="16613"/>
    <cellStyle name="Bilješka 39 2 3 2 5 2 2" xfId="41146"/>
    <cellStyle name="Bilješka 39 2 3 2 5 3" xfId="25096"/>
    <cellStyle name="Bilješka 39 2 3 2 5 4" xfId="41145"/>
    <cellStyle name="Bilješka 39 2 3 2 5 5" xfId="50995"/>
    <cellStyle name="Bilješka 39 2 3 2 6" xfId="11800"/>
    <cellStyle name="Bilješka 39 2 3 2 6 2" xfId="19315"/>
    <cellStyle name="Bilješka 39 2 3 2 6 2 2" xfId="41148"/>
    <cellStyle name="Bilješka 39 2 3 2 6 3" xfId="27441"/>
    <cellStyle name="Bilješka 39 2 3 2 6 4" xfId="41147"/>
    <cellStyle name="Bilješka 39 2 3 2 6 5" xfId="56573"/>
    <cellStyle name="Bilješka 39 2 3 2 7" xfId="12694"/>
    <cellStyle name="Bilješka 39 2 3 2 7 2" xfId="20198"/>
    <cellStyle name="Bilješka 39 2 3 2 7 2 2" xfId="41150"/>
    <cellStyle name="Bilješka 39 2 3 2 7 3" xfId="28325"/>
    <cellStyle name="Bilješka 39 2 3 2 7 4" xfId="41149"/>
    <cellStyle name="Bilješka 39 2 3 2 8" xfId="13822"/>
    <cellStyle name="Bilješka 39 2 3 2 8 2" xfId="21286"/>
    <cellStyle name="Bilješka 39 2 3 2 8 2 2" xfId="41152"/>
    <cellStyle name="Bilješka 39 2 3 2 8 3" xfId="29442"/>
    <cellStyle name="Bilješka 39 2 3 2 8 4" xfId="41151"/>
    <cellStyle name="Bilješka 39 2 3 2 9" xfId="11198"/>
    <cellStyle name="Bilješka 39 2 3 2 9 2" xfId="18725"/>
    <cellStyle name="Bilješka 39 2 3 2 9 2 2" xfId="41154"/>
    <cellStyle name="Bilješka 39 2 3 2 9 3" xfId="26847"/>
    <cellStyle name="Bilješka 39 2 3 2 9 4" xfId="41153"/>
    <cellStyle name="Bilješka 39 2 3 2_Hotel Fortuna" xfId="49768"/>
    <cellStyle name="Bilješka 39 2 3 3" xfId="8091"/>
    <cellStyle name="Bilješka 39 2 3 3 10" xfId="23702"/>
    <cellStyle name="Bilješka 39 2 3 3 11" xfId="23443"/>
    <cellStyle name="Bilješka 39 2 3 3 12" xfId="41155"/>
    <cellStyle name="Bilješka 39 2 3 3 13" xfId="46892"/>
    <cellStyle name="Bilješka 39 2 3 3 2" xfId="9269"/>
    <cellStyle name="Bilješka 39 2 3 3 2 2" xfId="16545"/>
    <cellStyle name="Bilješka 39 2 3 3 2 2 2" xfId="41157"/>
    <cellStyle name="Bilješka 39 2 3 3 2 2 2 2" xfId="53621"/>
    <cellStyle name="Bilješka 39 2 3 3 2 2 3" xfId="55950"/>
    <cellStyle name="Bilješka 39 2 3 3 2 2 4" xfId="59131"/>
    <cellStyle name="Bilješka 39 2 3 3 2 2 5" xfId="47347"/>
    <cellStyle name="Bilješka 39 2 3 3 2 3" xfId="22580"/>
    <cellStyle name="Bilješka 39 2 3 3 2 4" xfId="24863"/>
    <cellStyle name="Bilješka 39 2 3 3 2 4 2" xfId="48249"/>
    <cellStyle name="Bilješka 39 2 3 3 2 5" xfId="41156"/>
    <cellStyle name="Bilješka 39 2 3 3 2 5 2" xfId="49364"/>
    <cellStyle name="Bilješka 39 2 3 3 2 6" xfId="54634"/>
    <cellStyle name="Bilješka 39 2 3 3 2 7" xfId="57824"/>
    <cellStyle name="Bilješka 39 2 3 3 2 8" xfId="47238"/>
    <cellStyle name="Bilješka 39 2 3 3 2 9" xfId="60299"/>
    <cellStyle name="Bilješka 39 2 3 3 2_Hotel Fortuna" xfId="49567"/>
    <cellStyle name="Bilješka 39 2 3 3 3" xfId="9846"/>
    <cellStyle name="Bilješka 39 2 3 3 3 2" xfId="16184"/>
    <cellStyle name="Bilješka 39 2 3 3 3 2 2" xfId="41159"/>
    <cellStyle name="Bilješka 39 2 3 3 3 2 2 2" xfId="55951"/>
    <cellStyle name="Bilješka 39 2 3 3 3 2 3" xfId="59132"/>
    <cellStyle name="Bilješka 39 2 3 3 3 2 4" xfId="53622"/>
    <cellStyle name="Bilješka 39 2 3 3 3 3" xfId="22365"/>
    <cellStyle name="Bilješka 39 2 3 3 3 3 2" xfId="51947"/>
    <cellStyle name="Bilješka 39 2 3 3 3 4" xfId="24502"/>
    <cellStyle name="Bilješka 39 2 3 3 3 4 2" xfId="54273"/>
    <cellStyle name="Bilješka 39 2 3 3 3 5" xfId="41158"/>
    <cellStyle name="Bilješka 39 2 3 3 3 5 2" xfId="57463"/>
    <cellStyle name="Bilješka 39 2 3 3 3 6" xfId="47531"/>
    <cellStyle name="Bilješka 39 2 3 3 3 7" xfId="60103"/>
    <cellStyle name="Bilješka 39 2 3 3 4" xfId="11041"/>
    <cellStyle name="Bilješka 39 2 3 3 4 2" xfId="18572"/>
    <cellStyle name="Bilješka 39 2 3 3 4 2 2" xfId="41161"/>
    <cellStyle name="Bilješka 39 2 3 3 4 2 3" xfId="53620"/>
    <cellStyle name="Bilješka 39 2 3 3 4 3" xfId="26690"/>
    <cellStyle name="Bilješka 39 2 3 3 4 3 2" xfId="55949"/>
    <cellStyle name="Bilješka 39 2 3 3 4 4" xfId="41160"/>
    <cellStyle name="Bilješka 39 2 3 3 4 4 2" xfId="59130"/>
    <cellStyle name="Bilješka 39 2 3 3 4 5" xfId="49001"/>
    <cellStyle name="Bilješka 39 2 3 3 5" xfId="11952"/>
    <cellStyle name="Bilješka 39 2 3 3 5 2" xfId="19467"/>
    <cellStyle name="Bilješka 39 2 3 3 5 2 2" xfId="41163"/>
    <cellStyle name="Bilješka 39 2 3 3 5 3" xfId="27591"/>
    <cellStyle name="Bilješka 39 2 3 3 5 4" xfId="41162"/>
    <cellStyle name="Bilješka 39 2 3 3 5 5" xfId="51115"/>
    <cellStyle name="Bilješka 39 2 3 3 6" xfId="12846"/>
    <cellStyle name="Bilješka 39 2 3 3 6 2" xfId="20350"/>
    <cellStyle name="Bilješka 39 2 3 3 6 2 2" xfId="41165"/>
    <cellStyle name="Bilješka 39 2 3 3 6 3" xfId="28475"/>
    <cellStyle name="Bilješka 39 2 3 3 6 4" xfId="41164"/>
    <cellStyle name="Bilješka 39 2 3 3 6 5" xfId="56725"/>
    <cellStyle name="Bilješka 39 2 3 3 7" xfId="13419"/>
    <cellStyle name="Bilješka 39 2 3 3 7 2" xfId="20892"/>
    <cellStyle name="Bilješka 39 2 3 3 7 2 2" xfId="41167"/>
    <cellStyle name="Bilješka 39 2 3 3 7 3" xfId="29044"/>
    <cellStyle name="Bilješka 39 2 3 3 7 4" xfId="41166"/>
    <cellStyle name="Bilješka 39 2 3 3 8" xfId="14192"/>
    <cellStyle name="Bilješka 39 2 3 3 8 2" xfId="21614"/>
    <cellStyle name="Bilješka 39 2 3 3 8 2 2" xfId="41169"/>
    <cellStyle name="Bilješka 39 2 3 3 8 3" xfId="29806"/>
    <cellStyle name="Bilješka 39 2 3 3 8 4" xfId="41168"/>
    <cellStyle name="Bilješka 39 2 3 3 9" xfId="14866"/>
    <cellStyle name="Bilješka 39 2 3 3 9 2" xfId="30472"/>
    <cellStyle name="Bilješka 39 2 3 3 9 3" xfId="41170"/>
    <cellStyle name="Bilješka 39 2 3 3_Hotel Fortuna" xfId="49723"/>
    <cellStyle name="Bilješka 39 2 3 4" xfId="8811"/>
    <cellStyle name="Bilješka 39 2 3 4 2" xfId="16012"/>
    <cellStyle name="Bilješka 39 2 3 4 2 2" xfId="41172"/>
    <cellStyle name="Bilješka 39 2 3 4 2 2 2" xfId="55952"/>
    <cellStyle name="Bilješka 39 2 3 4 2 3" xfId="59133"/>
    <cellStyle name="Bilješka 39 2 3 4 2 4" xfId="53623"/>
    <cellStyle name="Bilješka 39 2 3 4 3" xfId="16794"/>
    <cellStyle name="Bilješka 39 2 3 4 3 2" xfId="41173"/>
    <cellStyle name="Bilješka 39 2 3 4 3 3" xfId="51775"/>
    <cellStyle name="Bilješka 39 2 3 4 4" xfId="24330"/>
    <cellStyle name="Bilješka 39 2 3 4 4 2" xfId="54101"/>
    <cellStyle name="Bilješka 39 2 3 4 5" xfId="41171"/>
    <cellStyle name="Bilješka 39 2 3 4 5 2" xfId="57291"/>
    <cellStyle name="Bilješka 39 2 3 4 6" xfId="48373"/>
    <cellStyle name="Bilješka 39 2 3 5" xfId="9611"/>
    <cellStyle name="Bilješka 39 2 3 5 2" xfId="17245"/>
    <cellStyle name="Bilješka 39 2 3 5 2 2" xfId="41175"/>
    <cellStyle name="Bilješka 39 2 3 5 2 3" xfId="53615"/>
    <cellStyle name="Bilješka 39 2 3 5 3" xfId="25372"/>
    <cellStyle name="Bilješka 39 2 3 5 3 2" xfId="55944"/>
    <cellStyle name="Bilješka 39 2 3 5 4" xfId="41174"/>
    <cellStyle name="Bilješka 39 2 3 5 4 2" xfId="59125"/>
    <cellStyle name="Bilješka 39 2 3 5 5" xfId="48828"/>
    <cellStyle name="Bilješka 39 2 3 6" xfId="11126"/>
    <cellStyle name="Bilješka 39 2 3 6 2" xfId="18653"/>
    <cellStyle name="Bilješka 39 2 3 6 2 2" xfId="41177"/>
    <cellStyle name="Bilješka 39 2 3 6 3" xfId="26775"/>
    <cellStyle name="Bilješka 39 2 3 6 4" xfId="41176"/>
    <cellStyle name="Bilješka 39 2 3 6 5" xfId="50845"/>
    <cellStyle name="Bilješka 39 2 3 7" xfId="11495"/>
    <cellStyle name="Bilješka 39 2 3 7 2" xfId="19010"/>
    <cellStyle name="Bilješka 39 2 3 7 2 2" xfId="41179"/>
    <cellStyle name="Bilješka 39 2 3 7 3" xfId="27140"/>
    <cellStyle name="Bilješka 39 2 3 7 4" xfId="41178"/>
    <cellStyle name="Bilješka 39 2 3 7 5" xfId="56420"/>
    <cellStyle name="Bilješka 39 2 3 8" xfId="12388"/>
    <cellStyle name="Bilješka 39 2 3 8 2" xfId="19893"/>
    <cellStyle name="Bilješka 39 2 3 8 2 2" xfId="41181"/>
    <cellStyle name="Bilješka 39 2 3 8 3" xfId="28023"/>
    <cellStyle name="Bilješka 39 2 3 8 4" xfId="41180"/>
    <cellStyle name="Bilješka 39 2 3 9" xfId="13185"/>
    <cellStyle name="Bilješka 39 2 3 9 2" xfId="20668"/>
    <cellStyle name="Bilješka 39 2 3 9 2 2" xfId="41183"/>
    <cellStyle name="Bilješka 39 2 3 9 3" xfId="28812"/>
    <cellStyle name="Bilješka 39 2 3 9 4" xfId="41182"/>
    <cellStyle name="Bilješka 39 2 3_Hotel Fortuna" xfId="49628"/>
    <cellStyle name="Bilješka 39 2 4" xfId="7868"/>
    <cellStyle name="Bilješka 39 2 4 10" xfId="13197"/>
    <cellStyle name="Bilješka 39 2 4 10 2" xfId="28824"/>
    <cellStyle name="Bilješka 39 2 4 10 3" xfId="41185"/>
    <cellStyle name="Bilješka 39 2 4 11" xfId="22927"/>
    <cellStyle name="Bilješka 39 2 4 12" xfId="41184"/>
    <cellStyle name="Bilješka 39 2 4 13" xfId="46632"/>
    <cellStyle name="Bilješka 39 2 4 14" xfId="59681"/>
    <cellStyle name="Bilješka 39 2 4 2" xfId="8090"/>
    <cellStyle name="Bilješka 39 2 4 2 10" xfId="23330"/>
    <cellStyle name="Bilješka 39 2 4 2 11" xfId="22960"/>
    <cellStyle name="Bilješka 39 2 4 2 12" xfId="41186"/>
    <cellStyle name="Bilješka 39 2 4 2 13" xfId="46891"/>
    <cellStyle name="Bilješka 39 2 4 2 14" xfId="59827"/>
    <cellStyle name="Bilješka 39 2 4 2 2" xfId="9268"/>
    <cellStyle name="Bilješka 39 2 4 2 2 2" xfId="16183"/>
    <cellStyle name="Bilješka 39 2 4 2 2 2 2" xfId="41188"/>
    <cellStyle name="Bilješka 39 2 4 2 2 2 2 2" xfId="55955"/>
    <cellStyle name="Bilješka 39 2 4 2 2 2 3" xfId="59136"/>
    <cellStyle name="Bilješka 39 2 4 2 2 2 4" xfId="53626"/>
    <cellStyle name="Bilješka 39 2 4 2 2 3" xfId="22515"/>
    <cellStyle name="Bilješka 39 2 4 2 2 3 2" xfId="51946"/>
    <cellStyle name="Bilješka 39 2 4 2 2 4" xfId="24501"/>
    <cellStyle name="Bilješka 39 2 4 2 2 4 2" xfId="54272"/>
    <cellStyle name="Bilješka 39 2 4 2 2 5" xfId="41187"/>
    <cellStyle name="Bilješka 39 2 4 2 2 5 2" xfId="57462"/>
    <cellStyle name="Bilješka 39 2 4 2 2 6" xfId="60102"/>
    <cellStyle name="Bilješka 39 2 4 2 3" xfId="10085"/>
    <cellStyle name="Bilješka 39 2 4 2 3 2" xfId="17666"/>
    <cellStyle name="Bilješka 39 2 4 2 3 2 2" xfId="41190"/>
    <cellStyle name="Bilješka 39 2 4 2 3 2 3" xfId="53625"/>
    <cellStyle name="Bilješka 39 2 4 2 3 3" xfId="25788"/>
    <cellStyle name="Bilješka 39 2 4 2 3 3 2" xfId="55954"/>
    <cellStyle name="Bilješka 39 2 4 2 3 4" xfId="41189"/>
    <cellStyle name="Bilješka 39 2 4 2 3 4 2" xfId="59135"/>
    <cellStyle name="Bilješka 39 2 4 2 4" xfId="10595"/>
    <cellStyle name="Bilješka 39 2 4 2 4 2" xfId="18135"/>
    <cellStyle name="Bilješka 39 2 4 2 4 2 2" xfId="41192"/>
    <cellStyle name="Bilješka 39 2 4 2 4 3" xfId="26252"/>
    <cellStyle name="Bilješka 39 2 4 2 4 4" xfId="41191"/>
    <cellStyle name="Bilješka 39 2 4 2 4 5" xfId="48198"/>
    <cellStyle name="Bilješka 39 2 4 2 5" xfId="11951"/>
    <cellStyle name="Bilješka 39 2 4 2 5 2" xfId="19466"/>
    <cellStyle name="Bilješka 39 2 4 2 5 2 2" xfId="41194"/>
    <cellStyle name="Bilješka 39 2 4 2 5 3" xfId="27590"/>
    <cellStyle name="Bilješka 39 2 4 2 5 4" xfId="41193"/>
    <cellStyle name="Bilješka 39 2 4 2 5 5" xfId="49000"/>
    <cellStyle name="Bilješka 39 2 4 2 6" xfId="12845"/>
    <cellStyle name="Bilješka 39 2 4 2 6 2" xfId="20349"/>
    <cellStyle name="Bilješka 39 2 4 2 6 2 2" xfId="41196"/>
    <cellStyle name="Bilješka 39 2 4 2 6 3" xfId="28474"/>
    <cellStyle name="Bilješka 39 2 4 2 6 4" xfId="41195"/>
    <cellStyle name="Bilješka 39 2 4 2 6 5" xfId="51418"/>
    <cellStyle name="Bilješka 39 2 4 2 7" xfId="13656"/>
    <cellStyle name="Bilješka 39 2 4 2 7 2" xfId="21125"/>
    <cellStyle name="Bilješka 39 2 4 2 7 2 2" xfId="41198"/>
    <cellStyle name="Bilješka 39 2 4 2 7 3" xfId="29279"/>
    <cellStyle name="Bilješka 39 2 4 2 7 4" xfId="41197"/>
    <cellStyle name="Bilješka 39 2 4 2 7 5" xfId="56724"/>
    <cellStyle name="Bilješka 39 2 4 2 8" xfId="14773"/>
    <cellStyle name="Bilješka 39 2 4 2 8 2" xfId="22126"/>
    <cellStyle name="Bilješka 39 2 4 2 8 2 2" xfId="41200"/>
    <cellStyle name="Bilješka 39 2 4 2 8 3" xfId="30379"/>
    <cellStyle name="Bilješka 39 2 4 2 8 4" xfId="41199"/>
    <cellStyle name="Bilješka 39 2 4 2 9" xfId="14416"/>
    <cellStyle name="Bilješka 39 2 4 2 9 2" xfId="30026"/>
    <cellStyle name="Bilješka 39 2 4 2 9 3" xfId="41201"/>
    <cellStyle name="Bilješka 39 2 4 2_Hotel Fortuna" xfId="49852"/>
    <cellStyle name="Bilješka 39 2 4 3" xfId="9046"/>
    <cellStyle name="Bilješka 39 2 4 3 2" xfId="15918"/>
    <cellStyle name="Bilješka 39 2 4 3 2 2" xfId="41203"/>
    <cellStyle name="Bilješka 39 2 4 3 2 2 2" xfId="55956"/>
    <cellStyle name="Bilješka 39 2 4 3 2 3" xfId="59137"/>
    <cellStyle name="Bilješka 39 2 4 3 2 4" xfId="53627"/>
    <cellStyle name="Bilješka 39 2 4 3 3" xfId="16722"/>
    <cellStyle name="Bilješka 39 2 4 3 3 2" xfId="41204"/>
    <cellStyle name="Bilješka 39 2 4 3 3 3" xfId="51681"/>
    <cellStyle name="Bilješka 39 2 4 3 4" xfId="24236"/>
    <cellStyle name="Bilješka 39 2 4 3 4 2" xfId="54007"/>
    <cellStyle name="Bilješka 39 2 4 3 5" xfId="41202"/>
    <cellStyle name="Bilješka 39 2 4 3 5 2" xfId="57197"/>
    <cellStyle name="Bilješka 39 2 4 3 6" xfId="47577"/>
    <cellStyle name="Bilješka 39 2 4 4" xfId="9933"/>
    <cellStyle name="Bilješka 39 2 4 4 2" xfId="17532"/>
    <cellStyle name="Bilješka 39 2 4 4 2 2" xfId="41206"/>
    <cellStyle name="Bilješka 39 2 4 4 2 3" xfId="53624"/>
    <cellStyle name="Bilješka 39 2 4 4 3" xfId="25655"/>
    <cellStyle name="Bilješka 39 2 4 4 3 2" xfId="55953"/>
    <cellStyle name="Bilješka 39 2 4 4 4" xfId="41205"/>
    <cellStyle name="Bilješka 39 2 4 4 4 2" xfId="59134"/>
    <cellStyle name="Bilješka 39 2 4 4 5" xfId="48734"/>
    <cellStyle name="Bilješka 39 2 4 5" xfId="9547"/>
    <cellStyle name="Bilješka 39 2 4 5 2" xfId="17188"/>
    <cellStyle name="Bilješka 39 2 4 5 2 2" xfId="41208"/>
    <cellStyle name="Bilješka 39 2 4 5 3" xfId="25315"/>
    <cellStyle name="Bilješka 39 2 4 5 4" xfId="41207"/>
    <cellStyle name="Bilješka 39 2 4 5 5" xfId="51060"/>
    <cellStyle name="Bilješka 39 2 4 6" xfId="11729"/>
    <cellStyle name="Bilješka 39 2 4 6 2" xfId="19244"/>
    <cellStyle name="Bilješka 39 2 4 6 2 2" xfId="41210"/>
    <cellStyle name="Bilješka 39 2 4 6 3" xfId="27371"/>
    <cellStyle name="Bilješka 39 2 4 6 4" xfId="41209"/>
    <cellStyle name="Bilješka 39 2 4 6 5" xfId="54704"/>
    <cellStyle name="Bilješka 39 2 4 7" xfId="12623"/>
    <cellStyle name="Bilješka 39 2 4 7 2" xfId="20127"/>
    <cellStyle name="Bilješka 39 2 4 7 2 2" xfId="41212"/>
    <cellStyle name="Bilješka 39 2 4 7 3" xfId="28255"/>
    <cellStyle name="Bilješka 39 2 4 7 4" xfId="41211"/>
    <cellStyle name="Bilješka 39 2 4 8" xfId="13505"/>
    <cellStyle name="Bilješka 39 2 4 8 2" xfId="20976"/>
    <cellStyle name="Bilješka 39 2 4 8 2 2" xfId="41214"/>
    <cellStyle name="Bilješka 39 2 4 8 3" xfId="29128"/>
    <cellStyle name="Bilješka 39 2 4 8 4" xfId="41213"/>
    <cellStyle name="Bilješka 39 2 4 9" xfId="10857"/>
    <cellStyle name="Bilješka 39 2 4 9 2" xfId="18392"/>
    <cellStyle name="Bilješka 39 2 4 9 2 2" xfId="41216"/>
    <cellStyle name="Bilješka 39 2 4 9 3" xfId="26509"/>
    <cellStyle name="Bilješka 39 2 4 9 4" xfId="41215"/>
    <cellStyle name="Bilješka 39 2 4_Hotel Fortuna" xfId="49784"/>
    <cellStyle name="Bilješka 39 2 5" xfId="8228"/>
    <cellStyle name="Bilješka 39 2 5 10" xfId="22685"/>
    <cellStyle name="Bilješka 39 2 5 11" xfId="22728"/>
    <cellStyle name="Bilješka 39 2 5 12" xfId="41217"/>
    <cellStyle name="Bilješka 39 2 5 13" xfId="47021"/>
    <cellStyle name="Bilješka 39 2 5 2" xfId="9406"/>
    <cellStyle name="Bilješka 39 2 5 2 2" xfId="16588"/>
    <cellStyle name="Bilješka 39 2 5 2 2 2" xfId="41219"/>
    <cellStyle name="Bilješka 39 2 5 2 2 2 2" xfId="53629"/>
    <cellStyle name="Bilješka 39 2 5 2 2 3" xfId="55958"/>
    <cellStyle name="Bilješka 39 2 5 2 2 4" xfId="59139"/>
    <cellStyle name="Bilješka 39 2 5 2 2 5" xfId="47390"/>
    <cellStyle name="Bilješka 39 2 5 2 3" xfId="22409"/>
    <cellStyle name="Bilješka 39 2 5 2 4" xfId="24906"/>
    <cellStyle name="Bilješka 39 2 5 2 4 2" xfId="47548"/>
    <cellStyle name="Bilješka 39 2 5 2 5" xfId="41218"/>
    <cellStyle name="Bilješka 39 2 5 2 5 2" xfId="49407"/>
    <cellStyle name="Bilješka 39 2 5 2 6" xfId="54677"/>
    <cellStyle name="Bilješka 39 2 5 2 7" xfId="57867"/>
    <cellStyle name="Bilješka 39 2 5 2 8" xfId="47281"/>
    <cellStyle name="Bilješka 39 2 5 2 9" xfId="60333"/>
    <cellStyle name="Bilješka 39 2 5 2_Hotel Fortuna" xfId="49786"/>
    <cellStyle name="Bilješka 39 2 5 3" xfId="10003"/>
    <cellStyle name="Bilješka 39 2 5 3 2" xfId="16321"/>
    <cellStyle name="Bilješka 39 2 5 3 2 2" xfId="41221"/>
    <cellStyle name="Bilješka 39 2 5 3 2 2 2" xfId="55959"/>
    <cellStyle name="Bilješka 39 2 5 3 2 3" xfId="59140"/>
    <cellStyle name="Bilješka 39 2 5 3 2 4" xfId="53630"/>
    <cellStyle name="Bilješka 39 2 5 3 3" xfId="22479"/>
    <cellStyle name="Bilješka 39 2 5 3 3 2" xfId="52084"/>
    <cellStyle name="Bilješka 39 2 5 3 4" xfId="24639"/>
    <cellStyle name="Bilješka 39 2 5 3 4 2" xfId="54410"/>
    <cellStyle name="Bilješka 39 2 5 3 5" xfId="41220"/>
    <cellStyle name="Bilješka 39 2 5 3 5 2" xfId="57600"/>
    <cellStyle name="Bilješka 39 2 5 3 6" xfId="47589"/>
    <cellStyle name="Bilješka 39 2 5 3 7" xfId="60199"/>
    <cellStyle name="Bilješka 39 2 5 4" xfId="9917"/>
    <cellStyle name="Bilješka 39 2 5 4 2" xfId="17519"/>
    <cellStyle name="Bilješka 39 2 5 4 2 2" xfId="41223"/>
    <cellStyle name="Bilješka 39 2 5 4 2 3" xfId="53628"/>
    <cellStyle name="Bilješka 39 2 5 4 3" xfId="25643"/>
    <cellStyle name="Bilješka 39 2 5 4 3 2" xfId="55957"/>
    <cellStyle name="Bilješka 39 2 5 4 4" xfId="41222"/>
    <cellStyle name="Bilješka 39 2 5 4 4 2" xfId="59138"/>
    <cellStyle name="Bilješka 39 2 5 4 5" xfId="49139"/>
    <cellStyle name="Bilješka 39 2 5 5" xfId="12089"/>
    <cellStyle name="Bilješka 39 2 5 5 2" xfId="19604"/>
    <cellStyle name="Bilješka 39 2 5 5 2 2" xfId="41225"/>
    <cellStyle name="Bilješka 39 2 5 5 3" xfId="27727"/>
    <cellStyle name="Bilješka 39 2 5 5 4" xfId="41224"/>
    <cellStyle name="Bilješka 39 2 5 5 5" xfId="51131"/>
    <cellStyle name="Bilješka 39 2 5 6" xfId="12983"/>
    <cellStyle name="Bilješka 39 2 5 6 2" xfId="20487"/>
    <cellStyle name="Bilješka 39 2 5 6 2 2" xfId="41227"/>
    <cellStyle name="Bilješka 39 2 5 6 3" xfId="28611"/>
    <cellStyle name="Bilješka 39 2 5 6 4" xfId="41226"/>
    <cellStyle name="Bilješka 39 2 5 6 5" xfId="56862"/>
    <cellStyle name="Bilješka 39 2 5 7" xfId="13574"/>
    <cellStyle name="Bilješka 39 2 5 7 2" xfId="21044"/>
    <cellStyle name="Bilješka 39 2 5 7 2 2" xfId="41229"/>
    <cellStyle name="Bilješka 39 2 5 7 3" xfId="29197"/>
    <cellStyle name="Bilješka 39 2 5 7 4" xfId="41228"/>
    <cellStyle name="Bilješka 39 2 5 8" xfId="14503"/>
    <cellStyle name="Bilješka 39 2 5 8 2" xfId="21897"/>
    <cellStyle name="Bilješka 39 2 5 8 2 2" xfId="41231"/>
    <cellStyle name="Bilješka 39 2 5 8 3" xfId="30113"/>
    <cellStyle name="Bilješka 39 2 5 8 4" xfId="41230"/>
    <cellStyle name="Bilješka 39 2 5 9" xfId="15126"/>
    <cellStyle name="Bilješka 39 2 5 9 2" xfId="30729"/>
    <cellStyle name="Bilješka 39 2 5 9 3" xfId="41232"/>
    <cellStyle name="Bilješka 39 2 5_Hotel Fortuna" xfId="50366"/>
    <cellStyle name="Bilješka 39 2 6" xfId="8643"/>
    <cellStyle name="Bilješka 39 2 6 2" xfId="15577"/>
    <cellStyle name="Bilješka 39 2 6 2 2" xfId="41234"/>
    <cellStyle name="Bilješka 39 2 6 2 3" xfId="53610"/>
    <cellStyle name="Bilješka 39 2 6 3" xfId="25228"/>
    <cellStyle name="Bilješka 39 2 6 3 2" xfId="55939"/>
    <cellStyle name="Bilješka 39 2 6 4" xfId="41233"/>
    <cellStyle name="Bilješka 39 2 6 4 2" xfId="59120"/>
    <cellStyle name="Bilješka 39 2 6 5" xfId="47673"/>
    <cellStyle name="Bilješka 39 2 7" xfId="10032"/>
    <cellStyle name="Bilješka 39 2 7 2" xfId="17619"/>
    <cellStyle name="Bilješka 39 2 7 2 2" xfId="41236"/>
    <cellStyle name="Bilješka 39 2 7 3" xfId="25741"/>
    <cellStyle name="Bilješka 39 2 7 4" xfId="41235"/>
    <cellStyle name="Bilješka 39 2 7 5" xfId="48503"/>
    <cellStyle name="Bilješka 39 2 8" xfId="10970"/>
    <cellStyle name="Bilješka 39 2 8 2" xfId="18501"/>
    <cellStyle name="Bilješka 39 2 8 2 2" xfId="41238"/>
    <cellStyle name="Bilješka 39 2 8 3" xfId="26620"/>
    <cellStyle name="Bilješka 39 2 8 4" xfId="41237"/>
    <cellStyle name="Bilješka 39 2 8 5" xfId="51091"/>
    <cellStyle name="Bilješka 39 2 9" xfId="11330"/>
    <cellStyle name="Bilješka 39 2 9 2" xfId="18853"/>
    <cellStyle name="Bilješka 39 2 9 2 2" xfId="41240"/>
    <cellStyle name="Bilješka 39 2 9 3" xfId="26978"/>
    <cellStyle name="Bilješka 39 2 9 4" xfId="41239"/>
    <cellStyle name="Bilješka 39 2 9 5" xfId="56494"/>
    <cellStyle name="Bilješka 39 2_Hotel Fortuna" xfId="49727"/>
    <cellStyle name="Bilješka 39 3" xfId="7540"/>
    <cellStyle name="Bilješka 39 3 10" xfId="14163"/>
    <cellStyle name="Bilješka 39 3 10 2" xfId="21586"/>
    <cellStyle name="Bilješka 39 3 10 2 2" xfId="41243"/>
    <cellStyle name="Bilješka 39 3 10 3" xfId="29777"/>
    <cellStyle name="Bilješka 39 3 10 4" xfId="41242"/>
    <cellStyle name="Bilješka 39 3 11" xfId="15506"/>
    <cellStyle name="Bilješka 39 3 11 2" xfId="31102"/>
    <cellStyle name="Bilješka 39 3 11 3" xfId="41244"/>
    <cellStyle name="Bilješka 39 3 12" xfId="23073"/>
    <cellStyle name="Bilješka 39 3 13" xfId="41241"/>
    <cellStyle name="Bilješka 39 3 14" xfId="59454"/>
    <cellStyle name="Bilješka 39 3 2" xfId="7698"/>
    <cellStyle name="Bilješka 39 3 2 10" xfId="14008"/>
    <cellStyle name="Bilješka 39 3 2 10 2" xfId="29625"/>
    <cellStyle name="Bilješka 39 3 2 10 3" xfId="41246"/>
    <cellStyle name="Bilješka 39 3 2 11" xfId="22290"/>
    <cellStyle name="Bilješka 39 3 2 12" xfId="41245"/>
    <cellStyle name="Bilješka 39 3 2 13" xfId="46786"/>
    <cellStyle name="Bilješka 39 3 2 14" xfId="59560"/>
    <cellStyle name="Bilješka 39 3 2 2" xfId="7835"/>
    <cellStyle name="Bilješka 39 3 2 2 10" xfId="22891"/>
    <cellStyle name="Bilješka 39 3 2 2 11" xfId="23279"/>
    <cellStyle name="Bilješka 39 3 2 2 12" xfId="41247"/>
    <cellStyle name="Bilješka 39 3 2 2 13" xfId="46557"/>
    <cellStyle name="Bilješka 39 3 2 2 14" xfId="59659"/>
    <cellStyle name="Bilješka 39 3 2 2 2" xfId="9013"/>
    <cellStyle name="Bilješka 39 3 2 2 2 2" xfId="15838"/>
    <cellStyle name="Bilješka 39 3 2 2 2 2 2" xfId="41249"/>
    <cellStyle name="Bilješka 39 3 2 2 2 2 2 2" xfId="55963"/>
    <cellStyle name="Bilješka 39 3 2 2 2 2 3" xfId="59144"/>
    <cellStyle name="Bilješka 39 3 2 2 2 2 4" xfId="53634"/>
    <cellStyle name="Bilješka 39 3 2 2 2 3" xfId="23078"/>
    <cellStyle name="Bilješka 39 3 2 2 2 3 2" xfId="51601"/>
    <cellStyle name="Bilješka 39 3 2 2 2 4" xfId="24156"/>
    <cellStyle name="Bilješka 39 3 2 2 2 4 2" xfId="53927"/>
    <cellStyle name="Bilješka 39 3 2 2 2 5" xfId="41248"/>
    <cellStyle name="Bilješka 39 3 2 2 2 5 2" xfId="57117"/>
    <cellStyle name="Bilješka 39 3 2 2 2 6" xfId="60018"/>
    <cellStyle name="Bilješka 39 3 2 2 3" xfId="10403"/>
    <cellStyle name="Bilješka 39 3 2 2 3 2" xfId="17947"/>
    <cellStyle name="Bilješka 39 3 2 2 3 2 2" xfId="41251"/>
    <cellStyle name="Bilješka 39 3 2 2 3 2 3" xfId="53633"/>
    <cellStyle name="Bilješka 39 3 2 2 3 3" xfId="26063"/>
    <cellStyle name="Bilješka 39 3 2 2 3 3 2" xfId="55962"/>
    <cellStyle name="Bilješka 39 3 2 2 3 4" xfId="41250"/>
    <cellStyle name="Bilješka 39 3 2 2 3 4 2" xfId="59143"/>
    <cellStyle name="Bilješka 39 3 2 2 4" xfId="8468"/>
    <cellStyle name="Bilješka 39 3 2 2 4 2" xfId="15623"/>
    <cellStyle name="Bilješka 39 3 2 2 4 2 2" xfId="41253"/>
    <cellStyle name="Bilješka 39 3 2 2 4 3" xfId="25057"/>
    <cellStyle name="Bilješka 39 3 2 2 4 4" xfId="41252"/>
    <cellStyle name="Bilješka 39 3 2 2 4 5" xfId="48392"/>
    <cellStyle name="Bilješka 39 3 2 2 5" xfId="11696"/>
    <cellStyle name="Bilješka 39 3 2 2 5 2" xfId="19211"/>
    <cellStyle name="Bilješka 39 3 2 2 5 2 2" xfId="41255"/>
    <cellStyle name="Bilješka 39 3 2 2 5 3" xfId="27338"/>
    <cellStyle name="Bilješka 39 3 2 2 5 4" xfId="41254"/>
    <cellStyle name="Bilješka 39 3 2 2 5 5" xfId="48653"/>
    <cellStyle name="Bilješka 39 3 2 2 6" xfId="12590"/>
    <cellStyle name="Bilješka 39 3 2 2 6 2" xfId="20094"/>
    <cellStyle name="Bilješka 39 3 2 2 6 2 2" xfId="41257"/>
    <cellStyle name="Bilješka 39 3 2 2 6 3" xfId="28222"/>
    <cellStyle name="Bilješka 39 3 2 2 6 4" xfId="41256"/>
    <cellStyle name="Bilješka 39 3 2 2 6 5" xfId="50680"/>
    <cellStyle name="Bilješka 39 3 2 2 7" xfId="13972"/>
    <cellStyle name="Bilješka 39 3 2 2 7 2" xfId="21431"/>
    <cellStyle name="Bilješka 39 3 2 2 7 2 2" xfId="41259"/>
    <cellStyle name="Bilješka 39 3 2 2 7 3" xfId="29589"/>
    <cellStyle name="Bilješka 39 3 2 2 7 4" xfId="41258"/>
    <cellStyle name="Bilješka 39 3 2 2 7 5" xfId="56222"/>
    <cellStyle name="Bilješka 39 3 2 2 8" xfId="13558"/>
    <cellStyle name="Bilješka 39 3 2 2 8 2" xfId="21029"/>
    <cellStyle name="Bilješka 39 3 2 2 8 2 2" xfId="41261"/>
    <cellStyle name="Bilješka 39 3 2 2 8 3" xfId="29181"/>
    <cellStyle name="Bilješka 39 3 2 2 8 4" xfId="41260"/>
    <cellStyle name="Bilješka 39 3 2 2 9" xfId="14118"/>
    <cellStyle name="Bilješka 39 3 2 2 9 2" xfId="29734"/>
    <cellStyle name="Bilješka 39 3 2 2 9 3" xfId="41262"/>
    <cellStyle name="Bilješka 39 3 2 2_Hotel Fortuna" xfId="50073"/>
    <cellStyle name="Bilješka 39 3 2 3" xfId="8875"/>
    <cellStyle name="Bilješka 39 3 2 3 2" xfId="16076"/>
    <cellStyle name="Bilješka 39 3 2 3 2 2" xfId="41264"/>
    <cellStyle name="Bilješka 39 3 2 3 2 2 2" xfId="55964"/>
    <cellStyle name="Bilješka 39 3 2 3 2 3" xfId="59145"/>
    <cellStyle name="Bilješka 39 3 2 3 2 4" xfId="53635"/>
    <cellStyle name="Bilješka 39 3 2 3 3" xfId="16858"/>
    <cellStyle name="Bilješka 39 3 2 3 3 2" xfId="41265"/>
    <cellStyle name="Bilješka 39 3 2 3 3 3" xfId="51839"/>
    <cellStyle name="Bilješka 39 3 2 3 4" xfId="24394"/>
    <cellStyle name="Bilješka 39 3 2 3 4 2" xfId="54165"/>
    <cellStyle name="Bilješka 39 3 2 3 5" xfId="41263"/>
    <cellStyle name="Bilješka 39 3 2 3 5 2" xfId="57355"/>
    <cellStyle name="Bilješka 39 3 2 3 6" xfId="47688"/>
    <cellStyle name="Bilješka 39 3 2 4" xfId="10136"/>
    <cellStyle name="Bilješka 39 3 2 4 2" xfId="17714"/>
    <cellStyle name="Bilješka 39 3 2 4 2 2" xfId="41267"/>
    <cellStyle name="Bilješka 39 3 2 4 2 3" xfId="53632"/>
    <cellStyle name="Bilješka 39 3 2 4 3" xfId="25835"/>
    <cellStyle name="Bilješka 39 3 2 4 3 2" xfId="55961"/>
    <cellStyle name="Bilješka 39 3 2 4 4" xfId="41266"/>
    <cellStyle name="Bilješka 39 3 2 4 4 2" xfId="59142"/>
    <cellStyle name="Bilješka 39 3 2 4 5" xfId="48892"/>
    <cellStyle name="Bilješka 39 3 2 5" xfId="9999"/>
    <cellStyle name="Bilješka 39 3 2 5 2" xfId="17591"/>
    <cellStyle name="Bilješka 39 3 2 5 2 2" xfId="41269"/>
    <cellStyle name="Bilješka 39 3 2 5 3" xfId="25713"/>
    <cellStyle name="Bilješka 39 3 2 5 4" xfId="41268"/>
    <cellStyle name="Bilješka 39 3 2 5 5" xfId="50686"/>
    <cellStyle name="Bilješka 39 3 2 6" xfId="11559"/>
    <cellStyle name="Bilješka 39 3 2 6 2" xfId="19074"/>
    <cellStyle name="Bilješka 39 3 2 6 2 2" xfId="41271"/>
    <cellStyle name="Bilješka 39 3 2 6 3" xfId="27204"/>
    <cellStyle name="Bilješka 39 3 2 6 4" xfId="41270"/>
    <cellStyle name="Bilješka 39 3 2 6 5" xfId="56332"/>
    <cellStyle name="Bilješka 39 3 2 7" xfId="12452"/>
    <cellStyle name="Bilješka 39 3 2 7 2" xfId="19957"/>
    <cellStyle name="Bilješka 39 3 2 7 2 2" xfId="41273"/>
    <cellStyle name="Bilješka 39 3 2 7 3" xfId="28087"/>
    <cellStyle name="Bilješka 39 3 2 7 4" xfId="41272"/>
    <cellStyle name="Bilješka 39 3 2 8" xfId="13707"/>
    <cellStyle name="Bilješka 39 3 2 8 2" xfId="21174"/>
    <cellStyle name="Bilješka 39 3 2 8 2 2" xfId="41275"/>
    <cellStyle name="Bilješka 39 3 2 8 3" xfId="29329"/>
    <cellStyle name="Bilješka 39 3 2 8 4" xfId="41274"/>
    <cellStyle name="Bilješka 39 3 2 9" xfId="10582"/>
    <cellStyle name="Bilješka 39 3 2 9 2" xfId="18122"/>
    <cellStyle name="Bilješka 39 3 2 9 2 2" xfId="41277"/>
    <cellStyle name="Bilješka 39 3 2 9 3" xfId="26239"/>
    <cellStyle name="Bilješka 39 3 2 9 4" xfId="41276"/>
    <cellStyle name="Bilješka 39 3 2_Hotel Fortuna" xfId="50221"/>
    <cellStyle name="Bilješka 39 3 3" xfId="7905"/>
    <cellStyle name="Bilješka 39 3 3 10" xfId="14903"/>
    <cellStyle name="Bilješka 39 3 3 10 2" xfId="30509"/>
    <cellStyle name="Bilješka 39 3 3 10 3" xfId="41279"/>
    <cellStyle name="Bilješka 39 3 3 11" xfId="23799"/>
    <cellStyle name="Bilješka 39 3 3 12" xfId="41278"/>
    <cellStyle name="Bilješka 39 3 3 13" xfId="46676"/>
    <cellStyle name="Bilješka 39 3 3 14" xfId="59703"/>
    <cellStyle name="Bilješka 39 3 3 2" xfId="7807"/>
    <cellStyle name="Bilješka 39 3 3 2 10" xfId="22920"/>
    <cellStyle name="Bilješka 39 3 3 2 11" xfId="23382"/>
    <cellStyle name="Bilješka 39 3 3 2 12" xfId="41280"/>
    <cellStyle name="Bilješka 39 3 3 2 13" xfId="46548"/>
    <cellStyle name="Bilješka 39 3 3 2 14" xfId="59644"/>
    <cellStyle name="Bilješka 39 3 3 2 2" xfId="8985"/>
    <cellStyle name="Bilješka 39 3 3 2 2 2" xfId="15828"/>
    <cellStyle name="Bilješka 39 3 3 2 2 2 2" xfId="41282"/>
    <cellStyle name="Bilješka 39 3 3 2 2 2 2 2" xfId="55967"/>
    <cellStyle name="Bilješka 39 3 3 2 2 2 3" xfId="59148"/>
    <cellStyle name="Bilješka 39 3 3 2 2 2 4" xfId="53638"/>
    <cellStyle name="Bilješka 39 3 3 2 2 3" xfId="23322"/>
    <cellStyle name="Bilješka 39 3 3 2 2 3 2" xfId="51591"/>
    <cellStyle name="Bilješka 39 3 3 2 2 4" xfId="24146"/>
    <cellStyle name="Bilješka 39 3 3 2 2 4 2" xfId="53917"/>
    <cellStyle name="Bilješka 39 3 3 2 2 5" xfId="41281"/>
    <cellStyle name="Bilješka 39 3 3 2 2 5 2" xfId="57107"/>
    <cellStyle name="Bilješka 39 3 3 2 2 6" xfId="60011"/>
    <cellStyle name="Bilješka 39 3 3 2 3" xfId="10241"/>
    <cellStyle name="Bilješka 39 3 3 2 3 2" xfId="17810"/>
    <cellStyle name="Bilješka 39 3 3 2 3 2 2" xfId="41284"/>
    <cellStyle name="Bilješka 39 3 3 2 3 2 3" xfId="53637"/>
    <cellStyle name="Bilješka 39 3 3 2 3 3" xfId="25929"/>
    <cellStyle name="Bilješka 39 3 3 2 3 3 2" xfId="55966"/>
    <cellStyle name="Bilješka 39 3 3 2 3 4" xfId="41283"/>
    <cellStyle name="Bilješka 39 3 3 2 3 4 2" xfId="59147"/>
    <cellStyle name="Bilješka 39 3 3 2 4" xfId="10984"/>
    <cellStyle name="Bilješka 39 3 3 2 4 2" xfId="18515"/>
    <cellStyle name="Bilješka 39 3 3 2 4 2 2" xfId="41286"/>
    <cellStyle name="Bilješka 39 3 3 2 4 3" xfId="26633"/>
    <cellStyle name="Bilješka 39 3 3 2 4 4" xfId="41285"/>
    <cellStyle name="Bilješka 39 3 3 2 4 5" xfId="48361"/>
    <cellStyle name="Bilješka 39 3 3 2 5" xfId="11668"/>
    <cellStyle name="Bilješka 39 3 3 2 5 2" xfId="19183"/>
    <cellStyle name="Bilješka 39 3 3 2 5 2 2" xfId="41288"/>
    <cellStyle name="Bilješka 39 3 3 2 5 3" xfId="27311"/>
    <cellStyle name="Bilješka 39 3 3 2 5 4" xfId="41287"/>
    <cellStyle name="Bilješka 39 3 3 2 5 5" xfId="48643"/>
    <cellStyle name="Bilješka 39 3 3 2 6" xfId="12562"/>
    <cellStyle name="Bilješka 39 3 3 2 6 2" xfId="20066"/>
    <cellStyle name="Bilješka 39 3 3 2 6 2 2" xfId="41290"/>
    <cellStyle name="Bilješka 39 3 3 2 6 3" xfId="28195"/>
    <cellStyle name="Bilješka 39 3 3 2 6 4" xfId="41289"/>
    <cellStyle name="Bilješka 39 3 3 2 6 5" xfId="51036"/>
    <cellStyle name="Bilješka 39 3 3 2 7" xfId="13813"/>
    <cellStyle name="Bilješka 39 3 3 2 7 2" xfId="21277"/>
    <cellStyle name="Bilješka 39 3 3 2 7 2 2" xfId="41292"/>
    <cellStyle name="Bilješka 39 3 3 2 7 3" xfId="29433"/>
    <cellStyle name="Bilješka 39 3 3 2 7 4" xfId="41291"/>
    <cellStyle name="Bilješka 39 3 3 2 7 5" xfId="56240"/>
    <cellStyle name="Bilješka 39 3 3 2 8" xfId="14570"/>
    <cellStyle name="Bilješka 39 3 3 2 8 2" xfId="21955"/>
    <cellStyle name="Bilješka 39 3 3 2 8 2 2" xfId="41294"/>
    <cellStyle name="Bilješka 39 3 3 2 8 3" xfId="30177"/>
    <cellStyle name="Bilješka 39 3 3 2 8 4" xfId="41293"/>
    <cellStyle name="Bilješka 39 3 3 2 9" xfId="14940"/>
    <cellStyle name="Bilješka 39 3 3 2 9 2" xfId="30545"/>
    <cellStyle name="Bilješka 39 3 3 2 9 3" xfId="41295"/>
    <cellStyle name="Bilješka 39 3 3 2_Hotel Fortuna" xfId="49903"/>
    <cellStyle name="Bilješka 39 3 3 3" xfId="9083"/>
    <cellStyle name="Bilješka 39 3 3 3 2" xfId="15963"/>
    <cellStyle name="Bilješka 39 3 3 3 2 2" xfId="41297"/>
    <cellStyle name="Bilješka 39 3 3 3 2 2 2" xfId="55968"/>
    <cellStyle name="Bilješka 39 3 3 3 2 3" xfId="59149"/>
    <cellStyle name="Bilješka 39 3 3 3 2 4" xfId="53639"/>
    <cellStyle name="Bilješka 39 3 3 3 3" xfId="16760"/>
    <cellStyle name="Bilješka 39 3 3 3 3 2" xfId="41298"/>
    <cellStyle name="Bilješka 39 3 3 3 3 3" xfId="51726"/>
    <cellStyle name="Bilješka 39 3 3 3 4" xfId="24281"/>
    <cellStyle name="Bilješka 39 3 3 3 4 2" xfId="54052"/>
    <cellStyle name="Bilješka 39 3 3 3 5" xfId="41296"/>
    <cellStyle name="Bilješka 39 3 3 3 5 2" xfId="57242"/>
    <cellStyle name="Bilješka 39 3 3 3 6" xfId="47660"/>
    <cellStyle name="Bilješka 39 3 3 4" xfId="10298"/>
    <cellStyle name="Bilješka 39 3 3 4 2" xfId="17857"/>
    <cellStyle name="Bilješka 39 3 3 4 2 2" xfId="41300"/>
    <cellStyle name="Bilješka 39 3 3 4 2 3" xfId="53636"/>
    <cellStyle name="Bilješka 39 3 3 4 3" xfId="25975"/>
    <cellStyle name="Bilješka 39 3 3 4 3 2" xfId="55965"/>
    <cellStyle name="Bilješka 39 3 3 4 4" xfId="41299"/>
    <cellStyle name="Bilješka 39 3 3 4 4 2" xfId="59146"/>
    <cellStyle name="Bilješka 39 3 3 4 5" xfId="48779"/>
    <cellStyle name="Bilješka 39 3 3 5" xfId="10980"/>
    <cellStyle name="Bilješka 39 3 3 5 2" xfId="18511"/>
    <cellStyle name="Bilješka 39 3 3 5 2 2" xfId="41302"/>
    <cellStyle name="Bilješka 39 3 3 5 3" xfId="26630"/>
    <cellStyle name="Bilješka 39 3 3 5 4" xfId="41301"/>
    <cellStyle name="Bilješka 39 3 3 5 5" xfId="50737"/>
    <cellStyle name="Bilješka 39 3 3 6" xfId="11766"/>
    <cellStyle name="Bilješka 39 3 3 6 2" xfId="19281"/>
    <cellStyle name="Bilješka 39 3 3 6 2 2" xfId="41304"/>
    <cellStyle name="Bilješka 39 3 3 6 3" xfId="27408"/>
    <cellStyle name="Bilješka 39 3 3 6 4" xfId="41303"/>
    <cellStyle name="Bilješka 39 3 3 6 5" xfId="56541"/>
    <cellStyle name="Bilješka 39 3 3 7" xfId="12660"/>
    <cellStyle name="Bilješka 39 3 3 7 2" xfId="20164"/>
    <cellStyle name="Bilješka 39 3 3 7 2 2" xfId="41306"/>
    <cellStyle name="Bilješka 39 3 3 7 3" xfId="28292"/>
    <cellStyle name="Bilješka 39 3 3 7 4" xfId="41305"/>
    <cellStyle name="Bilješka 39 3 3 8" xfId="13870"/>
    <cellStyle name="Bilješka 39 3 3 8 2" xfId="21333"/>
    <cellStyle name="Bilješka 39 3 3 8 2 2" xfId="41308"/>
    <cellStyle name="Bilješka 39 3 3 8 3" xfId="29489"/>
    <cellStyle name="Bilješka 39 3 3 8 4" xfId="41307"/>
    <cellStyle name="Bilješka 39 3 3 9" xfId="14516"/>
    <cellStyle name="Bilješka 39 3 3 9 2" xfId="21906"/>
    <cellStyle name="Bilješka 39 3 3 9 2 2" xfId="41310"/>
    <cellStyle name="Bilješka 39 3 3 9 3" xfId="30126"/>
    <cellStyle name="Bilješka 39 3 3 9 4" xfId="41309"/>
    <cellStyle name="Bilješka 39 3 3_Hotel Fortuna" xfId="49479"/>
    <cellStyle name="Bilješka 39 3 4" xfId="8711"/>
    <cellStyle name="Bilješka 39 3 4 2" xfId="15727"/>
    <cellStyle name="Bilješka 39 3 4 2 2" xfId="41312"/>
    <cellStyle name="Bilješka 39 3 4 2 2 2" xfId="55969"/>
    <cellStyle name="Bilješka 39 3 4 2 3" xfId="59150"/>
    <cellStyle name="Bilješka 39 3 4 2 4" xfId="53640"/>
    <cellStyle name="Bilješka 39 3 4 3" xfId="23434"/>
    <cellStyle name="Bilješka 39 3 4 3 2" xfId="51490"/>
    <cellStyle name="Bilješka 39 3 4 4" xfId="24045"/>
    <cellStyle name="Bilješka 39 3 4 4 2" xfId="51010"/>
    <cellStyle name="Bilješka 39 3 4 5" xfId="41311"/>
    <cellStyle name="Bilješka 39 3 4 5 2" xfId="57006"/>
    <cellStyle name="Bilješka 39 3 4 6" xfId="47755"/>
    <cellStyle name="Bilješka 39 3 4 7" xfId="59968"/>
    <cellStyle name="Bilješka 39 3 5" xfId="9681"/>
    <cellStyle name="Bilješka 39 3 5 2" xfId="17307"/>
    <cellStyle name="Bilješka 39 3 5 2 2" xfId="41314"/>
    <cellStyle name="Bilješka 39 3 5 2 3" xfId="53631"/>
    <cellStyle name="Bilješka 39 3 5 3" xfId="25433"/>
    <cellStyle name="Bilješka 39 3 5 3 2" xfId="55960"/>
    <cellStyle name="Bilješka 39 3 5 4" xfId="41313"/>
    <cellStyle name="Bilješka 39 3 5 4 2" xfId="59141"/>
    <cellStyle name="Bilješka 39 3 5 5" xfId="48541"/>
    <cellStyle name="Bilješka 39 3 6" xfId="9790"/>
    <cellStyle name="Bilješka 39 3 6 2" xfId="17408"/>
    <cellStyle name="Bilješka 39 3 6 2 2" xfId="41316"/>
    <cellStyle name="Bilješka 39 3 6 3" xfId="25533"/>
    <cellStyle name="Bilješka 39 3 6 4" xfId="41315"/>
    <cellStyle name="Bilješka 39 3 6 5" xfId="51214"/>
    <cellStyle name="Bilješka 39 3 7" xfId="11395"/>
    <cellStyle name="Bilješka 39 3 7 2" xfId="18910"/>
    <cellStyle name="Bilješka 39 3 7 2 2" xfId="41318"/>
    <cellStyle name="Bilješka 39 3 7 3" xfId="27042"/>
    <cellStyle name="Bilješka 39 3 7 4" xfId="41317"/>
    <cellStyle name="Bilješka 39 3 7 5" xfId="56489"/>
    <cellStyle name="Bilješka 39 3 8" xfId="12287"/>
    <cellStyle name="Bilješka 39 3 8 2" xfId="19792"/>
    <cellStyle name="Bilješka 39 3 8 2 2" xfId="41320"/>
    <cellStyle name="Bilješka 39 3 8 3" xfId="27924"/>
    <cellStyle name="Bilješka 39 3 8 4" xfId="41319"/>
    <cellStyle name="Bilješka 39 3 9" xfId="13255"/>
    <cellStyle name="Bilješka 39 3 9 2" xfId="20733"/>
    <cellStyle name="Bilješka 39 3 9 2 2" xfId="41322"/>
    <cellStyle name="Bilješka 39 3 9 3" xfId="28881"/>
    <cellStyle name="Bilješka 39 3 9 4" xfId="41321"/>
    <cellStyle name="Bilješka 39 3_Hotel Fortuna" xfId="49882"/>
    <cellStyle name="Bilješka 39 4" xfId="7600"/>
    <cellStyle name="Bilješka 39 4 10" xfId="14507"/>
    <cellStyle name="Bilješka 39 4 10 2" xfId="21901"/>
    <cellStyle name="Bilješka 39 4 10 2 2" xfId="41325"/>
    <cellStyle name="Bilješka 39 4 10 3" xfId="30117"/>
    <cellStyle name="Bilješka 39 4 10 4" xfId="41324"/>
    <cellStyle name="Bilješka 39 4 11" xfId="15102"/>
    <cellStyle name="Bilješka 39 4 11 2" xfId="30705"/>
    <cellStyle name="Bilješka 39 4 11 3" xfId="41326"/>
    <cellStyle name="Bilješka 39 4 12" xfId="22663"/>
    <cellStyle name="Bilješka 39 4 13" xfId="41323"/>
    <cellStyle name="Bilješka 39 4 14" xfId="46501"/>
    <cellStyle name="Bilješka 39 4 15" xfId="59492"/>
    <cellStyle name="Bilješka 39 4 2" xfId="7755"/>
    <cellStyle name="Bilješka 39 4 2 10" xfId="14269"/>
    <cellStyle name="Bilješka 39 4 2 10 2" xfId="21684"/>
    <cellStyle name="Bilješka 39 4 2 10 2 2" xfId="41329"/>
    <cellStyle name="Bilješka 39 4 2 10 3" xfId="29881"/>
    <cellStyle name="Bilješka 39 4 2 10 4" xfId="41328"/>
    <cellStyle name="Bilješka 39 4 2 11" xfId="15075"/>
    <cellStyle name="Bilješka 39 4 2 11 2" xfId="30679"/>
    <cellStyle name="Bilješka 39 4 2 11 3" xfId="41330"/>
    <cellStyle name="Bilješka 39 4 2 12" xfId="23588"/>
    <cellStyle name="Bilješka 39 4 2 13" xfId="41327"/>
    <cellStyle name="Bilješka 39 4 2 14" xfId="46841"/>
    <cellStyle name="Bilješka 39 4 2 15" xfId="59606"/>
    <cellStyle name="Bilješka 39 4 2 2" xfId="7996"/>
    <cellStyle name="Bilješka 39 4 2 2 10" xfId="14966"/>
    <cellStyle name="Bilješka 39 4 2 2 10 2" xfId="30571"/>
    <cellStyle name="Bilješka 39 4 2 2 10 3" xfId="41332"/>
    <cellStyle name="Bilješka 39 4 2 2 11" xfId="23316"/>
    <cellStyle name="Bilješka 39 4 2 2 12" xfId="41331"/>
    <cellStyle name="Bilješka 39 4 2 2 13" xfId="47086"/>
    <cellStyle name="Bilješka 39 4 2 2 14" xfId="59770"/>
    <cellStyle name="Bilješka 39 4 2 2 2" xfId="8312"/>
    <cellStyle name="Bilješka 39 4 2 2 2 10" xfId="23608"/>
    <cellStyle name="Bilješka 39 4 2 2 2 11" xfId="22879"/>
    <cellStyle name="Bilješka 39 4 2 2 2 12" xfId="41333"/>
    <cellStyle name="Bilješka 39 4 2 2 2 13" xfId="47177"/>
    <cellStyle name="Bilješka 39 4 2 2 2 14" xfId="59930"/>
    <cellStyle name="Bilješka 39 4 2 2 2 2" xfId="9490"/>
    <cellStyle name="Bilješka 39 4 2 2 2 2 2" xfId="16485"/>
    <cellStyle name="Bilješka 39 4 2 2 2 2 2 2" xfId="41335"/>
    <cellStyle name="Bilješka 39 4 2 2 2 2 2 2 2" xfId="55974"/>
    <cellStyle name="Bilješka 39 4 2 2 2 2 2 3" xfId="59155"/>
    <cellStyle name="Bilješka 39 4 2 2 2 2 2 4" xfId="53645"/>
    <cellStyle name="Bilješka 39 4 2 2 2 2 3" xfId="22196"/>
    <cellStyle name="Bilješka 39 4 2 2 2 2 3 2" xfId="52248"/>
    <cellStyle name="Bilješka 39 4 2 2 2 2 4" xfId="24803"/>
    <cellStyle name="Bilješka 39 4 2 2 2 2 4 2" xfId="54574"/>
    <cellStyle name="Bilješka 39 4 2 2 2 2 5" xfId="41334"/>
    <cellStyle name="Bilješka 39 4 2 2 2 2 5 2" xfId="57764"/>
    <cellStyle name="Bilješka 39 4 2 2 2 2 6" xfId="60254"/>
    <cellStyle name="Bilješka 39 4 2 2 2 3" xfId="10194"/>
    <cellStyle name="Bilješka 39 4 2 2 2 3 2" xfId="17769"/>
    <cellStyle name="Bilješka 39 4 2 2 2 3 2 2" xfId="41337"/>
    <cellStyle name="Bilješka 39 4 2 2 2 3 2 3" xfId="53644"/>
    <cellStyle name="Bilješka 39 4 2 2 2 3 3" xfId="25888"/>
    <cellStyle name="Bilješka 39 4 2 2 2 3 3 2" xfId="55973"/>
    <cellStyle name="Bilješka 39 4 2 2 2 3 4" xfId="41336"/>
    <cellStyle name="Bilješka 39 4 2 2 2 3 4 2" xfId="59154"/>
    <cellStyle name="Bilješka 39 4 2 2 2 4" xfId="10767"/>
    <cellStyle name="Bilješka 39 4 2 2 2 4 2" xfId="18303"/>
    <cellStyle name="Bilješka 39 4 2 2 2 4 2 2" xfId="41339"/>
    <cellStyle name="Bilješka 39 4 2 2 2 4 3" xfId="26421"/>
    <cellStyle name="Bilješka 39 4 2 2 2 4 4" xfId="41338"/>
    <cellStyle name="Bilješka 39 4 2 2 2 4 5" xfId="47681"/>
    <cellStyle name="Bilješka 39 4 2 2 2 5" xfId="12173"/>
    <cellStyle name="Bilješka 39 4 2 2 2 5 2" xfId="19688"/>
    <cellStyle name="Bilješka 39 4 2 2 2 5 2 2" xfId="41341"/>
    <cellStyle name="Bilješka 39 4 2 2 2 5 3" xfId="27811"/>
    <cellStyle name="Bilješka 39 4 2 2 2 5 4" xfId="41340"/>
    <cellStyle name="Bilješka 39 4 2 2 2 5 5" xfId="49303"/>
    <cellStyle name="Bilješka 39 4 2 2 2 6" xfId="13067"/>
    <cellStyle name="Bilješka 39 4 2 2 2 6 2" xfId="20571"/>
    <cellStyle name="Bilješka 39 4 2 2 2 6 2 2" xfId="41343"/>
    <cellStyle name="Bilješka 39 4 2 2 2 6 3" xfId="28695"/>
    <cellStyle name="Bilješka 39 4 2 2 2 6 4" xfId="41342"/>
    <cellStyle name="Bilješka 39 4 2 2 2 6 5" xfId="50659"/>
    <cellStyle name="Bilješka 39 4 2 2 2 7" xfId="13766"/>
    <cellStyle name="Bilješka 39 4 2 2 2 7 2" xfId="21231"/>
    <cellStyle name="Bilješka 39 4 2 2 2 7 2 2" xfId="41345"/>
    <cellStyle name="Bilješka 39 4 2 2 2 7 3" xfId="29386"/>
    <cellStyle name="Bilješka 39 4 2 2 2 7 4" xfId="41344"/>
    <cellStyle name="Bilješka 39 4 2 2 2 7 5" xfId="56946"/>
    <cellStyle name="Bilješka 39 4 2 2 2 8" xfId="14718"/>
    <cellStyle name="Bilješka 39 4 2 2 2 8 2" xfId="22085"/>
    <cellStyle name="Bilješka 39 4 2 2 2 8 2 2" xfId="41347"/>
    <cellStyle name="Bilješka 39 4 2 2 2 8 3" xfId="30324"/>
    <cellStyle name="Bilješka 39 4 2 2 2 8 4" xfId="41346"/>
    <cellStyle name="Bilješka 39 4 2 2 2 9" xfId="15230"/>
    <cellStyle name="Bilješka 39 4 2 2 2 9 2" xfId="30831"/>
    <cellStyle name="Bilješka 39 4 2 2 2 9 3" xfId="41348"/>
    <cellStyle name="Bilješka 39 4 2 2 2_Hotel Fortuna" xfId="50311"/>
    <cellStyle name="Bilješka 39 4 2 2 3" xfId="9174"/>
    <cellStyle name="Bilješka 39 4 2 2 3 2" xfId="16388"/>
    <cellStyle name="Bilješka 39 4 2 2 3 2 2" xfId="41350"/>
    <cellStyle name="Bilješka 39 4 2 2 3 2 2 2" xfId="55975"/>
    <cellStyle name="Bilješka 39 4 2 2 3 2 3" xfId="59156"/>
    <cellStyle name="Bilješka 39 4 2 2 3 2 4" xfId="53646"/>
    <cellStyle name="Bilješka 39 4 2 2 3 3" xfId="17022"/>
    <cellStyle name="Bilješka 39 4 2 2 3 3 2" xfId="41351"/>
    <cellStyle name="Bilješka 39 4 2 2 3 3 3" xfId="52151"/>
    <cellStyle name="Bilješka 39 4 2 2 3 4" xfId="24706"/>
    <cellStyle name="Bilješka 39 4 2 2 3 4 2" xfId="54477"/>
    <cellStyle name="Bilješka 39 4 2 2 3 5" xfId="41349"/>
    <cellStyle name="Bilješka 39 4 2 2 3 5 2" xfId="57667"/>
    <cellStyle name="Bilješka 39 4 2 2 3 6" xfId="47907"/>
    <cellStyle name="Bilješka 39 4 2 2 4" xfId="9720"/>
    <cellStyle name="Bilješka 39 4 2 2 4 2" xfId="17341"/>
    <cellStyle name="Bilješka 39 4 2 2 4 2 2" xfId="41353"/>
    <cellStyle name="Bilješka 39 4 2 2 4 2 3" xfId="53643"/>
    <cellStyle name="Bilješka 39 4 2 2 4 3" xfId="25467"/>
    <cellStyle name="Bilješka 39 4 2 2 4 3 2" xfId="55972"/>
    <cellStyle name="Bilješka 39 4 2 2 4 4" xfId="41352"/>
    <cellStyle name="Bilješka 39 4 2 2 4 4 2" xfId="59153"/>
    <cellStyle name="Bilješka 39 4 2 2 4 5" xfId="49206"/>
    <cellStyle name="Bilješka 39 4 2 2 5" xfId="11197"/>
    <cellStyle name="Bilješka 39 4 2 2 5 2" xfId="18724"/>
    <cellStyle name="Bilješka 39 4 2 2 5 2 2" xfId="41355"/>
    <cellStyle name="Bilješka 39 4 2 2 5 3" xfId="26846"/>
    <cellStyle name="Bilješka 39 4 2 2 5 4" xfId="41354"/>
    <cellStyle name="Bilješka 39 4 2 2 5 5" xfId="50924"/>
    <cellStyle name="Bilješka 39 4 2 2 6" xfId="11857"/>
    <cellStyle name="Bilješka 39 4 2 2 6 2" xfId="19372"/>
    <cellStyle name="Bilješka 39 4 2 2 6 2 2" xfId="41357"/>
    <cellStyle name="Bilješka 39 4 2 2 6 3" xfId="27498"/>
    <cellStyle name="Bilješka 39 4 2 2 6 4" xfId="41356"/>
    <cellStyle name="Bilješka 39 4 2 2 6 5" xfId="56630"/>
    <cellStyle name="Bilješka 39 4 2 2 7" xfId="12751"/>
    <cellStyle name="Bilješka 39 4 2 2 7 2" xfId="20255"/>
    <cellStyle name="Bilješka 39 4 2 2 7 2 2" xfId="41359"/>
    <cellStyle name="Bilješka 39 4 2 2 7 3" xfId="28382"/>
    <cellStyle name="Bilješka 39 4 2 2 7 4" xfId="41358"/>
    <cellStyle name="Bilješka 39 4 2 2 8" xfId="13294"/>
    <cellStyle name="Bilješka 39 4 2 2 8 2" xfId="20770"/>
    <cellStyle name="Bilješka 39 4 2 2 8 2 2" xfId="41361"/>
    <cellStyle name="Bilješka 39 4 2 2 8 3" xfId="28920"/>
    <cellStyle name="Bilješka 39 4 2 2 8 4" xfId="41360"/>
    <cellStyle name="Bilješka 39 4 2 2 9" xfId="14252"/>
    <cellStyle name="Bilješka 39 4 2 2 9 2" xfId="21668"/>
    <cellStyle name="Bilješka 39 4 2 2 9 2 2" xfId="41363"/>
    <cellStyle name="Bilješka 39 4 2 2 9 3" xfId="29864"/>
    <cellStyle name="Bilješka 39 4 2 2 9 4" xfId="41362"/>
    <cellStyle name="Bilješka 39 4 2 2_Hotel Fortuna" xfId="49513"/>
    <cellStyle name="Bilješka 39 4 2 3" xfId="8161"/>
    <cellStyle name="Bilješka 39 4 2 3 10" xfId="23774"/>
    <cellStyle name="Bilješka 39 4 2 3 11" xfId="22754"/>
    <cellStyle name="Bilješka 39 4 2 3 12" xfId="41364"/>
    <cellStyle name="Bilješka 39 4 2 3 13" xfId="46958"/>
    <cellStyle name="Bilješka 39 4 2 3 2" xfId="9339"/>
    <cellStyle name="Bilješka 39 4 2 3 2 2" xfId="16567"/>
    <cellStyle name="Bilješka 39 4 2 3 2 2 2" xfId="41366"/>
    <cellStyle name="Bilješka 39 4 2 3 2 2 2 2" xfId="53648"/>
    <cellStyle name="Bilješka 39 4 2 3 2 2 3" xfId="55977"/>
    <cellStyle name="Bilješka 39 4 2 3 2 2 4" xfId="59158"/>
    <cellStyle name="Bilješka 39 4 2 3 2 2 5" xfId="47369"/>
    <cellStyle name="Bilješka 39 4 2 3 2 3" xfId="23087"/>
    <cellStyle name="Bilješka 39 4 2 3 2 4" xfId="24885"/>
    <cellStyle name="Bilješka 39 4 2 3 2 4 2" xfId="47594"/>
    <cellStyle name="Bilješka 39 4 2 3 2 5" xfId="41365"/>
    <cellStyle name="Bilješka 39 4 2 3 2 5 2" xfId="49386"/>
    <cellStyle name="Bilješka 39 4 2 3 2 6" xfId="54656"/>
    <cellStyle name="Bilješka 39 4 2 3 2 7" xfId="57846"/>
    <cellStyle name="Bilješka 39 4 2 3 2 8" xfId="47260"/>
    <cellStyle name="Bilješka 39 4 2 3 2 9" xfId="60316"/>
    <cellStyle name="Bilješka 39 4 2 3 2_Hotel Fortuna" xfId="50075"/>
    <cellStyle name="Bilješka 39 4 2 3 3" xfId="10204"/>
    <cellStyle name="Bilješka 39 4 2 3 3 2" xfId="16255"/>
    <cellStyle name="Bilješka 39 4 2 3 3 2 2" xfId="41368"/>
    <cellStyle name="Bilješka 39 4 2 3 3 2 2 2" xfId="55978"/>
    <cellStyle name="Bilješka 39 4 2 3 3 2 3" xfId="59159"/>
    <cellStyle name="Bilješka 39 4 2 3 3 2 4" xfId="53649"/>
    <cellStyle name="Bilješka 39 4 2 3 3 3" xfId="23632"/>
    <cellStyle name="Bilješka 39 4 2 3 3 3 2" xfId="52018"/>
    <cellStyle name="Bilješka 39 4 2 3 3 4" xfId="24573"/>
    <cellStyle name="Bilješka 39 4 2 3 3 4 2" xfId="54344"/>
    <cellStyle name="Bilješka 39 4 2 3 3 5" xfId="41367"/>
    <cellStyle name="Bilješka 39 4 2 3 3 5 2" xfId="57534"/>
    <cellStyle name="Bilješka 39 4 2 3 3 6" xfId="47659"/>
    <cellStyle name="Bilješka 39 4 2 3 3 7" xfId="60152"/>
    <cellStyle name="Bilješka 39 4 2 3 4" xfId="10419"/>
    <cellStyle name="Bilješka 39 4 2 3 4 2" xfId="17963"/>
    <cellStyle name="Bilješka 39 4 2 3 4 2 2" xfId="41370"/>
    <cellStyle name="Bilješka 39 4 2 3 4 2 3" xfId="53647"/>
    <cellStyle name="Bilješka 39 4 2 3 4 3" xfId="26079"/>
    <cellStyle name="Bilješka 39 4 2 3 4 3 2" xfId="55976"/>
    <cellStyle name="Bilješka 39 4 2 3 4 4" xfId="41369"/>
    <cellStyle name="Bilješka 39 4 2 3 4 4 2" xfId="59157"/>
    <cellStyle name="Bilješka 39 4 2 3 4 5" xfId="49072"/>
    <cellStyle name="Bilješka 39 4 2 3 5" xfId="12022"/>
    <cellStyle name="Bilješka 39 4 2 3 5 2" xfId="19537"/>
    <cellStyle name="Bilješka 39 4 2 3 5 2 2" xfId="41372"/>
    <cellStyle name="Bilješka 39 4 2 3 5 3" xfId="27661"/>
    <cellStyle name="Bilješka 39 4 2 3 5 4" xfId="41371"/>
    <cellStyle name="Bilješka 39 4 2 3 5 5" xfId="50479"/>
    <cellStyle name="Bilješka 39 4 2 3 6" xfId="12916"/>
    <cellStyle name="Bilješka 39 4 2 3 6 2" xfId="20420"/>
    <cellStyle name="Bilješka 39 4 2 3 6 2 2" xfId="41374"/>
    <cellStyle name="Bilješka 39 4 2 3 6 3" xfId="28545"/>
    <cellStyle name="Bilješka 39 4 2 3 6 4" xfId="41373"/>
    <cellStyle name="Bilješka 39 4 2 3 6 5" xfId="56795"/>
    <cellStyle name="Bilješka 39 4 2 3 7" xfId="13776"/>
    <cellStyle name="Bilješka 39 4 2 3 7 2" xfId="21240"/>
    <cellStyle name="Bilješka 39 4 2 3 7 2 2" xfId="41376"/>
    <cellStyle name="Bilješka 39 4 2 3 7 3" xfId="29396"/>
    <cellStyle name="Bilješka 39 4 2 3 7 4" xfId="41375"/>
    <cellStyle name="Bilješka 39 4 2 3 8" xfId="14752"/>
    <cellStyle name="Bilješka 39 4 2 3 8 2" xfId="22112"/>
    <cellStyle name="Bilješka 39 4 2 3 8 2 2" xfId="41378"/>
    <cellStyle name="Bilješka 39 4 2 3 8 3" xfId="30358"/>
    <cellStyle name="Bilješka 39 4 2 3 8 4" xfId="41377"/>
    <cellStyle name="Bilješka 39 4 2 3 9" xfId="15500"/>
    <cellStyle name="Bilješka 39 4 2 3 9 2" xfId="31097"/>
    <cellStyle name="Bilješka 39 4 2 3 9 3" xfId="41379"/>
    <cellStyle name="Bilješka 39 4 2 3_Hotel Fortuna" xfId="50234"/>
    <cellStyle name="Bilješka 39 4 2 4" xfId="8932"/>
    <cellStyle name="Bilješka 39 4 2 4 2" xfId="16132"/>
    <cellStyle name="Bilješka 39 4 2 4 2 2" xfId="41381"/>
    <cellStyle name="Bilješka 39 4 2 4 2 2 2" xfId="55979"/>
    <cellStyle name="Bilješka 39 4 2 4 2 3" xfId="59160"/>
    <cellStyle name="Bilješka 39 4 2 4 2 4" xfId="53650"/>
    <cellStyle name="Bilješka 39 4 2 4 3" xfId="16913"/>
    <cellStyle name="Bilješka 39 4 2 4 3 2" xfId="41382"/>
    <cellStyle name="Bilješka 39 4 2 4 3 3" xfId="51895"/>
    <cellStyle name="Bilješka 39 4 2 4 4" xfId="24450"/>
    <cellStyle name="Bilješka 39 4 2 4 4 2" xfId="54221"/>
    <cellStyle name="Bilješka 39 4 2 4 5" xfId="41380"/>
    <cellStyle name="Bilješka 39 4 2 4 5 2" xfId="57411"/>
    <cellStyle name="Bilješka 39 4 2 4 6" xfId="47865"/>
    <cellStyle name="Bilješka 39 4 2 5" xfId="9769"/>
    <cellStyle name="Bilješka 39 4 2 5 2" xfId="17387"/>
    <cellStyle name="Bilješka 39 4 2 5 2 2" xfId="41384"/>
    <cellStyle name="Bilješka 39 4 2 5 2 3" xfId="53642"/>
    <cellStyle name="Bilješka 39 4 2 5 3" xfId="25512"/>
    <cellStyle name="Bilješka 39 4 2 5 3 2" xfId="55971"/>
    <cellStyle name="Bilješka 39 4 2 5 4" xfId="41383"/>
    <cellStyle name="Bilješka 39 4 2 5 4 2" xfId="59152"/>
    <cellStyle name="Bilješka 39 4 2 5 5" xfId="48948"/>
    <cellStyle name="Bilješka 39 4 2 6" xfId="10874"/>
    <cellStyle name="Bilješka 39 4 2 6 2" xfId="18406"/>
    <cellStyle name="Bilješka 39 4 2 6 2 2" xfId="41386"/>
    <cellStyle name="Bilješka 39 4 2 6 3" xfId="26525"/>
    <cellStyle name="Bilješka 39 4 2 6 4" xfId="41385"/>
    <cellStyle name="Bilješka 39 4 2 6 5" xfId="50909"/>
    <cellStyle name="Bilješka 39 4 2 7" xfId="11615"/>
    <cellStyle name="Bilješka 39 4 2 7 2" xfId="19130"/>
    <cellStyle name="Bilješka 39 4 2 7 2 2" xfId="41388"/>
    <cellStyle name="Bilješka 39 4 2 7 3" xfId="27259"/>
    <cellStyle name="Bilješka 39 4 2 7 4" xfId="41387"/>
    <cellStyle name="Bilješka 39 4 2 7 5" xfId="56303"/>
    <cellStyle name="Bilješka 39 4 2 8" xfId="12509"/>
    <cellStyle name="Bilješka 39 4 2 8 2" xfId="20013"/>
    <cellStyle name="Bilješka 39 4 2 8 2 2" xfId="41390"/>
    <cellStyle name="Bilješka 39 4 2 8 3" xfId="28143"/>
    <cellStyle name="Bilješka 39 4 2 8 4" xfId="41389"/>
    <cellStyle name="Bilješka 39 4 2 9" xfId="13342"/>
    <cellStyle name="Bilješka 39 4 2 9 2" xfId="20818"/>
    <cellStyle name="Bilješka 39 4 2 9 2 2" xfId="41392"/>
    <cellStyle name="Bilješka 39 4 2 9 3" xfId="28967"/>
    <cellStyle name="Bilješka 39 4 2 9 4" xfId="41391"/>
    <cellStyle name="Bilješka 39 4 2_Hotel Fortuna" xfId="50078"/>
    <cellStyle name="Bilješka 39 4 3" xfId="7793"/>
    <cellStyle name="Bilješka 39 4 3 10" xfId="22617"/>
    <cellStyle name="Bilješka 39 4 3 11" xfId="22521"/>
    <cellStyle name="Bilješka 39 4 3 12" xfId="41393"/>
    <cellStyle name="Bilješka 39 4 3 13" xfId="46575"/>
    <cellStyle name="Bilješka 39 4 3 14" xfId="59635"/>
    <cellStyle name="Bilješka 39 4 3 2" xfId="8971"/>
    <cellStyle name="Bilješka 39 4 3 2 2" xfId="15857"/>
    <cellStyle name="Bilješka 39 4 3 2 2 2" xfId="41395"/>
    <cellStyle name="Bilješka 39 4 3 2 2 2 2" xfId="55981"/>
    <cellStyle name="Bilješka 39 4 3 2 2 3" xfId="59162"/>
    <cellStyle name="Bilješka 39 4 3 2 2 4" xfId="53652"/>
    <cellStyle name="Bilješka 39 4 3 2 3" xfId="22803"/>
    <cellStyle name="Bilješka 39 4 3 2 3 2" xfId="51620"/>
    <cellStyle name="Bilješka 39 4 3 2 4" xfId="24175"/>
    <cellStyle name="Bilješka 39 4 3 2 4 2" xfId="53946"/>
    <cellStyle name="Bilješka 39 4 3 2 5" xfId="41394"/>
    <cellStyle name="Bilješka 39 4 3 2 5 2" xfId="57136"/>
    <cellStyle name="Bilješka 39 4 3 2 6" xfId="60032"/>
    <cellStyle name="Bilješka 39 4 3 3" xfId="9832"/>
    <cellStyle name="Bilješka 39 4 3 3 2" xfId="17445"/>
    <cellStyle name="Bilješka 39 4 3 3 2 2" xfId="41397"/>
    <cellStyle name="Bilješka 39 4 3 3 2 3" xfId="53651"/>
    <cellStyle name="Bilješka 39 4 3 3 3" xfId="25570"/>
    <cellStyle name="Bilješka 39 4 3 3 3 2" xfId="55980"/>
    <cellStyle name="Bilješka 39 4 3 3 4" xfId="41396"/>
    <cellStyle name="Bilješka 39 4 3 3 4 2" xfId="59161"/>
    <cellStyle name="Bilješka 39 4 3 4" xfId="11147"/>
    <cellStyle name="Bilješka 39 4 3 4 2" xfId="18674"/>
    <cellStyle name="Bilješka 39 4 3 4 2 2" xfId="41399"/>
    <cellStyle name="Bilješka 39 4 3 4 3" xfId="26796"/>
    <cellStyle name="Bilješka 39 4 3 4 4" xfId="41398"/>
    <cellStyle name="Bilješka 39 4 3 4 5" xfId="47763"/>
    <cellStyle name="Bilješka 39 4 3 5" xfId="11654"/>
    <cellStyle name="Bilješka 39 4 3 5 2" xfId="19169"/>
    <cellStyle name="Bilješka 39 4 3 5 2 2" xfId="41401"/>
    <cellStyle name="Bilješka 39 4 3 5 3" xfId="27297"/>
    <cellStyle name="Bilješka 39 4 3 5 4" xfId="41400"/>
    <cellStyle name="Bilješka 39 4 3 5 5" xfId="48673"/>
    <cellStyle name="Bilješka 39 4 3 6" xfId="12548"/>
    <cellStyle name="Bilješka 39 4 3 6 2" xfId="20052"/>
    <cellStyle name="Bilješka 39 4 3 6 2 2" xfId="41403"/>
    <cellStyle name="Bilješka 39 4 3 6 3" xfId="28181"/>
    <cellStyle name="Bilješka 39 4 3 6 4" xfId="41402"/>
    <cellStyle name="Bilješka 39 4 3 6 5" xfId="51068"/>
    <cellStyle name="Bilješka 39 4 3 7" xfId="13405"/>
    <cellStyle name="Bilješka 39 4 3 7 2" xfId="20878"/>
    <cellStyle name="Bilješka 39 4 3 7 2 2" xfId="41405"/>
    <cellStyle name="Bilješka 39 4 3 7 3" xfId="29030"/>
    <cellStyle name="Bilješka 39 4 3 7 4" xfId="41404"/>
    <cellStyle name="Bilješka 39 4 3 7 5" xfId="56239"/>
    <cellStyle name="Bilješka 39 4 3 8" xfId="14155"/>
    <cellStyle name="Bilješka 39 4 3 8 2" xfId="21579"/>
    <cellStyle name="Bilješka 39 4 3 8 2 2" xfId="41407"/>
    <cellStyle name="Bilješka 39 4 3 8 3" xfId="29770"/>
    <cellStyle name="Bilješka 39 4 3 8 4" xfId="41406"/>
    <cellStyle name="Bilješka 39 4 3 9" xfId="15139"/>
    <cellStyle name="Bilješka 39 4 3 9 2" xfId="30741"/>
    <cellStyle name="Bilješka 39 4 3 9 3" xfId="41408"/>
    <cellStyle name="Bilješka 39 4 3_Hotel Fortuna" xfId="50044"/>
    <cellStyle name="Bilješka 39 4 4" xfId="8772"/>
    <cellStyle name="Bilješka 39 4 4 2" xfId="15780"/>
    <cellStyle name="Bilješka 39 4 4 2 2" xfId="41410"/>
    <cellStyle name="Bilješka 39 4 4 2 2 2" xfId="55982"/>
    <cellStyle name="Bilješka 39 4 4 2 3" xfId="59163"/>
    <cellStyle name="Bilješka 39 4 4 2 4" xfId="53653"/>
    <cellStyle name="Bilješka 39 4 4 3" xfId="16656"/>
    <cellStyle name="Bilješka 39 4 4 3 2" xfId="41411"/>
    <cellStyle name="Bilješka 39 4 4 3 3" xfId="51543"/>
    <cellStyle name="Bilješka 39 4 4 4" xfId="24098"/>
    <cellStyle name="Bilješka 39 4 4 4 2" xfId="50709"/>
    <cellStyle name="Bilješka 39 4 4 5" xfId="41409"/>
    <cellStyle name="Bilješka 39 4 4 5 2" xfId="57059"/>
    <cellStyle name="Bilješka 39 4 4 6" xfId="47751"/>
    <cellStyle name="Bilješka 39 4 5" xfId="9984"/>
    <cellStyle name="Bilješka 39 4 5 2" xfId="17576"/>
    <cellStyle name="Bilješka 39 4 5 2 2" xfId="41413"/>
    <cellStyle name="Bilješka 39 4 5 2 3" xfId="53641"/>
    <cellStyle name="Bilješka 39 4 5 3" xfId="25698"/>
    <cellStyle name="Bilješka 39 4 5 3 2" xfId="55970"/>
    <cellStyle name="Bilješka 39 4 5 4" xfId="41412"/>
    <cellStyle name="Bilješka 39 4 5 4 2" xfId="59151"/>
    <cellStyle name="Bilješka 39 4 5 5" xfId="48595"/>
    <cellStyle name="Bilješka 39 4 6" xfId="11087"/>
    <cellStyle name="Bilješka 39 4 6 2" xfId="18615"/>
    <cellStyle name="Bilješka 39 4 6 2 2" xfId="41415"/>
    <cellStyle name="Bilješka 39 4 6 3" xfId="26736"/>
    <cellStyle name="Bilješka 39 4 6 4" xfId="41414"/>
    <cellStyle name="Bilješka 39 4 6 5" xfId="50847"/>
    <cellStyle name="Bilješka 39 4 7" xfId="11456"/>
    <cellStyle name="Bilješka 39 4 7 2" xfId="18971"/>
    <cellStyle name="Bilješka 39 4 7 2 2" xfId="41417"/>
    <cellStyle name="Bilješka 39 4 7 3" xfId="27102"/>
    <cellStyle name="Bilješka 39 4 7 4" xfId="41416"/>
    <cellStyle name="Bilješka 39 4 7 5" xfId="56450"/>
    <cellStyle name="Bilješka 39 4 8" xfId="12349"/>
    <cellStyle name="Bilješka 39 4 8 2" xfId="19854"/>
    <cellStyle name="Bilješka 39 4 8 2 2" xfId="41419"/>
    <cellStyle name="Bilješka 39 4 8 3" xfId="27985"/>
    <cellStyle name="Bilješka 39 4 8 4" xfId="41418"/>
    <cellStyle name="Bilješka 39 4 9" xfId="13555"/>
    <cellStyle name="Bilješka 39 4 9 2" xfId="21026"/>
    <cellStyle name="Bilješka 39 4 9 2 2" xfId="41421"/>
    <cellStyle name="Bilješka 39 4 9 3" xfId="29178"/>
    <cellStyle name="Bilješka 39 4 9 4" xfId="41420"/>
    <cellStyle name="Bilješka 39 4_Hotel Fortuna" xfId="49694"/>
    <cellStyle name="Bilješka 39 5" xfId="8393"/>
    <cellStyle name="Bilješka 39 5 2" xfId="15615"/>
    <cellStyle name="Bilješka 39 5 2 2" xfId="41423"/>
    <cellStyle name="Bilješka 39 5 2 3" xfId="53609"/>
    <cellStyle name="Bilješka 39 5 3" xfId="24984"/>
    <cellStyle name="Bilješka 39 5 3 2" xfId="55938"/>
    <cellStyle name="Bilješka 39 5 4" xfId="41422"/>
    <cellStyle name="Bilješka 39 5 4 2" xfId="59119"/>
    <cellStyle name="Bilješka 39 5 5" xfId="47491"/>
    <cellStyle name="Bilješka 39 6" xfId="8429"/>
    <cellStyle name="Bilješka 39 6 2" xfId="15587"/>
    <cellStyle name="Bilješka 39 6 2 2" xfId="41425"/>
    <cellStyle name="Bilješka 39 6 3" xfId="25019"/>
    <cellStyle name="Bilješka 39 6 4" xfId="41424"/>
    <cellStyle name="Bilješka 39 6 5" xfId="48458"/>
    <cellStyle name="Bilješka 39 7" xfId="9853"/>
    <cellStyle name="Bilješka 39 7 2" xfId="17462"/>
    <cellStyle name="Bilješka 39 7 2 2" xfId="41427"/>
    <cellStyle name="Bilješka 39 7 3" xfId="25587"/>
    <cellStyle name="Bilješka 39 7 4" xfId="41426"/>
    <cellStyle name="Bilješka 39 7 5" xfId="50583"/>
    <cellStyle name="Bilješka 39 8" xfId="9574"/>
    <cellStyle name="Bilješka 39 8 2" xfId="17215"/>
    <cellStyle name="Bilješka 39 8 2 2" xfId="41429"/>
    <cellStyle name="Bilješka 39 8 3" xfId="25342"/>
    <cellStyle name="Bilješka 39 8 4" xfId="41428"/>
    <cellStyle name="Bilješka 39 8 5" xfId="56507"/>
    <cellStyle name="Bilješka 39 9" xfId="10199"/>
    <cellStyle name="Bilješka 39 9 2" xfId="17774"/>
    <cellStyle name="Bilješka 39 9 2 2" xfId="41431"/>
    <cellStyle name="Bilješka 39 9 3" xfId="25893"/>
    <cellStyle name="Bilješka 39 9 4" xfId="41430"/>
    <cellStyle name="Bilješka 39_Hotel Fortuna" xfId="49808"/>
    <cellStyle name="Bilješka 4" xfId="2428"/>
    <cellStyle name="Bilješka 4 10" xfId="14701"/>
    <cellStyle name="Bilješka 4 10 2" xfId="22070"/>
    <cellStyle name="Bilješka 4 10 2 2" xfId="41434"/>
    <cellStyle name="Bilješka 4 10 3" xfId="30307"/>
    <cellStyle name="Bilješka 4 10 4" xfId="41433"/>
    <cellStyle name="Bilješka 4 11" xfId="14894"/>
    <cellStyle name="Bilješka 4 11 2" xfId="30500"/>
    <cellStyle name="Bilješka 4 11 3" xfId="41435"/>
    <cellStyle name="Bilješka 4 12" xfId="22256"/>
    <cellStyle name="Bilješka 4 13" xfId="41432"/>
    <cellStyle name="Bilješka 4 14" xfId="45948"/>
    <cellStyle name="Bilješka 4 15" xfId="59399"/>
    <cellStyle name="Bilješka 4 16" xfId="7288"/>
    <cellStyle name="Bilješka 4 17" xfId="6937"/>
    <cellStyle name="Bilješka 4 2" xfId="7541"/>
    <cellStyle name="Bilješka 4 2 10" xfId="14371"/>
    <cellStyle name="Bilješka 4 2 10 2" xfId="21776"/>
    <cellStyle name="Bilješka 4 2 10 2 2" xfId="41438"/>
    <cellStyle name="Bilješka 4 2 10 3" xfId="29982"/>
    <cellStyle name="Bilješka 4 2 10 4" xfId="41437"/>
    <cellStyle name="Bilješka 4 2 11" xfId="15339"/>
    <cellStyle name="Bilješka 4 2 11 2" xfId="30940"/>
    <cellStyle name="Bilješka 4 2 11 3" xfId="41439"/>
    <cellStyle name="Bilješka 4 2 12" xfId="22777"/>
    <cellStyle name="Bilješka 4 2 13" xfId="41436"/>
    <cellStyle name="Bilješka 4 2 14" xfId="59455"/>
    <cellStyle name="Bilješka 4 2 2" xfId="7699"/>
    <cellStyle name="Bilješka 4 2 2 10" xfId="14981"/>
    <cellStyle name="Bilješka 4 2 2 10 2" xfId="30586"/>
    <cellStyle name="Bilješka 4 2 2 10 3" xfId="41441"/>
    <cellStyle name="Bilješka 4 2 2 11" xfId="22373"/>
    <cellStyle name="Bilješka 4 2 2 12" xfId="41440"/>
    <cellStyle name="Bilješka 4 2 2 13" xfId="46787"/>
    <cellStyle name="Bilješka 4 2 2 14" xfId="59561"/>
    <cellStyle name="Bilješka 4 2 2 2" xfId="8068"/>
    <cellStyle name="Bilješka 4 2 2 2 10" xfId="23584"/>
    <cellStyle name="Bilješka 4 2 2 2 11" xfId="23802"/>
    <cellStyle name="Bilješka 4 2 2 2 12" xfId="41442"/>
    <cellStyle name="Bilješka 4 2 2 2 13" xfId="46870"/>
    <cellStyle name="Bilješka 4 2 2 2 14" xfId="59814"/>
    <cellStyle name="Bilješka 4 2 2 2 2" xfId="9246"/>
    <cellStyle name="Bilješka 4 2 2 2 2 2" xfId="16162"/>
    <cellStyle name="Bilješka 4 2 2 2 2 2 2" xfId="41444"/>
    <cellStyle name="Bilješka 4 2 2 2 2 2 2 2" xfId="55987"/>
    <cellStyle name="Bilješka 4 2 2 2 2 2 3" xfId="59168"/>
    <cellStyle name="Bilješka 4 2 2 2 2 2 4" xfId="53658"/>
    <cellStyle name="Bilješka 4 2 2 2 2 3" xfId="23191"/>
    <cellStyle name="Bilješka 4 2 2 2 2 3 2" xfId="51925"/>
    <cellStyle name="Bilješka 4 2 2 2 2 4" xfId="24480"/>
    <cellStyle name="Bilješka 4 2 2 2 2 4 2" xfId="54251"/>
    <cellStyle name="Bilješka 4 2 2 2 2 5" xfId="41443"/>
    <cellStyle name="Bilješka 4 2 2 2 2 5 2" xfId="57441"/>
    <cellStyle name="Bilješka 4 2 2 2 2 6" xfId="60087"/>
    <cellStyle name="Bilješka 4 2 2 2 3" xfId="10051"/>
    <cellStyle name="Bilješka 4 2 2 2 3 2" xfId="17636"/>
    <cellStyle name="Bilješka 4 2 2 2 3 2 2" xfId="41446"/>
    <cellStyle name="Bilješka 4 2 2 2 3 2 3" xfId="53657"/>
    <cellStyle name="Bilješka 4 2 2 2 3 3" xfId="25758"/>
    <cellStyle name="Bilješka 4 2 2 2 3 3 2" xfId="55986"/>
    <cellStyle name="Bilješka 4 2 2 2 3 4" xfId="41445"/>
    <cellStyle name="Bilješka 4 2 2 2 3 4 2" xfId="59167"/>
    <cellStyle name="Bilješka 4 2 2 2 4" xfId="11115"/>
    <cellStyle name="Bilješka 4 2 2 2 4 2" xfId="18643"/>
    <cellStyle name="Bilješka 4 2 2 2 4 2 2" xfId="41448"/>
    <cellStyle name="Bilješka 4 2 2 2 4 3" xfId="26764"/>
    <cellStyle name="Bilješka 4 2 2 2 4 4" xfId="41447"/>
    <cellStyle name="Bilješka 4 2 2 2 4 5" xfId="47966"/>
    <cellStyle name="Bilješka 4 2 2 2 5" xfId="11929"/>
    <cellStyle name="Bilješka 4 2 2 2 5 2" xfId="19444"/>
    <cellStyle name="Bilješka 4 2 2 2 5 2 2" xfId="41450"/>
    <cellStyle name="Bilješka 4 2 2 2 5 3" xfId="27569"/>
    <cellStyle name="Bilješka 4 2 2 2 5 4" xfId="41449"/>
    <cellStyle name="Bilješka 4 2 2 2 5 5" xfId="48978"/>
    <cellStyle name="Bilješka 4 2 2 2 6" xfId="12823"/>
    <cellStyle name="Bilješka 4 2 2 2 6 2" xfId="20327"/>
    <cellStyle name="Bilješka 4 2 2 2 6 2 2" xfId="41452"/>
    <cellStyle name="Bilješka 4 2 2 2 6 3" xfId="28453"/>
    <cellStyle name="Bilješka 4 2 2 2 6 4" xfId="41451"/>
    <cellStyle name="Bilješka 4 2 2 2 6 5" xfId="50730"/>
    <cellStyle name="Bilješka 4 2 2 2 7" xfId="13622"/>
    <cellStyle name="Bilješka 4 2 2 2 7 2" xfId="21091"/>
    <cellStyle name="Bilješka 4 2 2 2 7 2 2" xfId="41454"/>
    <cellStyle name="Bilješka 4 2 2 2 7 3" xfId="29245"/>
    <cellStyle name="Bilješka 4 2 2 2 7 4" xfId="41453"/>
    <cellStyle name="Bilješka 4 2 2 2 7 5" xfId="56702"/>
    <cellStyle name="Bilješka 4 2 2 2 8" xfId="14722"/>
    <cellStyle name="Bilješka 4 2 2 2 8 2" xfId="22089"/>
    <cellStyle name="Bilješka 4 2 2 2 8 2 2" xfId="41456"/>
    <cellStyle name="Bilješka 4 2 2 2 8 3" xfId="30328"/>
    <cellStyle name="Bilješka 4 2 2 2 8 4" xfId="41455"/>
    <cellStyle name="Bilješka 4 2 2 2 9" xfId="15142"/>
    <cellStyle name="Bilješka 4 2 2 2 9 2" xfId="30744"/>
    <cellStyle name="Bilješka 4 2 2 2 9 3" xfId="41457"/>
    <cellStyle name="Bilješka 4 2 2 2_Hotel Fortuna" xfId="50165"/>
    <cellStyle name="Bilješka 4 2 2 3" xfId="8876"/>
    <cellStyle name="Bilješka 4 2 2 3 2" xfId="16077"/>
    <cellStyle name="Bilješka 4 2 2 3 2 2" xfId="41459"/>
    <cellStyle name="Bilješka 4 2 2 3 2 2 2" xfId="55988"/>
    <cellStyle name="Bilješka 4 2 2 3 2 3" xfId="59169"/>
    <cellStyle name="Bilješka 4 2 2 3 2 4" xfId="53659"/>
    <cellStyle name="Bilješka 4 2 2 3 3" xfId="16859"/>
    <cellStyle name="Bilješka 4 2 2 3 3 2" xfId="41460"/>
    <cellStyle name="Bilješka 4 2 2 3 3 3" xfId="51840"/>
    <cellStyle name="Bilješka 4 2 2 3 4" xfId="24395"/>
    <cellStyle name="Bilješka 4 2 2 3 4 2" xfId="54166"/>
    <cellStyle name="Bilješka 4 2 2 3 5" xfId="41458"/>
    <cellStyle name="Bilješka 4 2 2 3 5 2" xfId="57356"/>
    <cellStyle name="Bilješka 4 2 2 3 6" xfId="48416"/>
    <cellStyle name="Bilješka 4 2 2 4" xfId="9733"/>
    <cellStyle name="Bilješka 4 2 2 4 2" xfId="17353"/>
    <cellStyle name="Bilješka 4 2 2 4 2 2" xfId="41462"/>
    <cellStyle name="Bilješka 4 2 2 4 2 3" xfId="53656"/>
    <cellStyle name="Bilješka 4 2 2 4 3" xfId="25479"/>
    <cellStyle name="Bilješka 4 2 2 4 3 2" xfId="55985"/>
    <cellStyle name="Bilješka 4 2 2 4 4" xfId="41461"/>
    <cellStyle name="Bilješka 4 2 2 4 4 2" xfId="59166"/>
    <cellStyle name="Bilješka 4 2 2 4 5" xfId="48893"/>
    <cellStyle name="Bilješka 4 2 2 5" xfId="11040"/>
    <cellStyle name="Bilješka 4 2 2 5 2" xfId="18571"/>
    <cellStyle name="Bilješka 4 2 2 5 2 2" xfId="41464"/>
    <cellStyle name="Bilješka 4 2 2 5 3" xfId="26689"/>
    <cellStyle name="Bilješka 4 2 2 5 4" xfId="41463"/>
    <cellStyle name="Bilješka 4 2 2 5 5" xfId="50498"/>
    <cellStyle name="Bilješka 4 2 2 6" xfId="11560"/>
    <cellStyle name="Bilješka 4 2 2 6 2" xfId="19075"/>
    <cellStyle name="Bilješka 4 2 2 6 2 2" xfId="41466"/>
    <cellStyle name="Bilješka 4 2 2 6 3" xfId="27205"/>
    <cellStyle name="Bilješka 4 2 2 6 4" xfId="41465"/>
    <cellStyle name="Bilješka 4 2 2 6 5" xfId="56343"/>
    <cellStyle name="Bilješka 4 2 2 7" xfId="12453"/>
    <cellStyle name="Bilješka 4 2 2 7 2" xfId="19958"/>
    <cellStyle name="Bilješka 4 2 2 7 2 2" xfId="41468"/>
    <cellStyle name="Bilješka 4 2 2 7 3" xfId="28088"/>
    <cellStyle name="Bilješka 4 2 2 7 4" xfId="41467"/>
    <cellStyle name="Bilješka 4 2 2 8" xfId="13307"/>
    <cellStyle name="Bilješka 4 2 2 8 2" xfId="20783"/>
    <cellStyle name="Bilješka 4 2 2 8 2 2" xfId="41470"/>
    <cellStyle name="Bilješka 4 2 2 8 3" xfId="28933"/>
    <cellStyle name="Bilješka 4 2 2 8 4" xfId="41469"/>
    <cellStyle name="Bilješka 4 2 2 9" xfId="14650"/>
    <cellStyle name="Bilješka 4 2 2 9 2" xfId="22026"/>
    <cellStyle name="Bilješka 4 2 2 9 2 2" xfId="41472"/>
    <cellStyle name="Bilješka 4 2 2 9 3" xfId="30257"/>
    <cellStyle name="Bilješka 4 2 2 9 4" xfId="41471"/>
    <cellStyle name="Bilješka 4 2 2_Hotel Fortuna" xfId="49916"/>
    <cellStyle name="Bilješka 4 2 3" xfId="7906"/>
    <cellStyle name="Bilješka 4 2 3 10" xfId="14919"/>
    <cellStyle name="Bilješka 4 2 3 10 2" xfId="30524"/>
    <cellStyle name="Bilješka 4 2 3 10 3" xfId="41474"/>
    <cellStyle name="Bilješka 4 2 3 11" xfId="23727"/>
    <cellStyle name="Bilješka 4 2 3 12" xfId="41473"/>
    <cellStyle name="Bilješka 4 2 3 13" xfId="46677"/>
    <cellStyle name="Bilješka 4 2 3 14" xfId="59704"/>
    <cellStyle name="Bilješka 4 2 3 2" xfId="8041"/>
    <cellStyle name="Bilješka 4 2 3 2 10" xfId="22382"/>
    <cellStyle name="Bilješka 4 2 3 2 11" xfId="23654"/>
    <cellStyle name="Bilješka 4 2 3 2 12" xfId="41475"/>
    <cellStyle name="Bilješka 4 2 3 2 13" xfId="46636"/>
    <cellStyle name="Bilješka 4 2 3 2 14" xfId="59799"/>
    <cellStyle name="Bilješka 4 2 3 2 2" xfId="9219"/>
    <cellStyle name="Bilješka 4 2 3 2 2 2" xfId="15922"/>
    <cellStyle name="Bilješka 4 2 3 2 2 2 2" xfId="41477"/>
    <cellStyle name="Bilješka 4 2 3 2 2 2 2 2" xfId="55991"/>
    <cellStyle name="Bilješka 4 2 3 2 2 2 3" xfId="59172"/>
    <cellStyle name="Bilješka 4 2 3 2 2 2 4" xfId="53662"/>
    <cellStyle name="Bilješka 4 2 3 2 2 3" xfId="23417"/>
    <cellStyle name="Bilješka 4 2 3 2 2 3 2" xfId="51685"/>
    <cellStyle name="Bilješka 4 2 3 2 2 4" xfId="24240"/>
    <cellStyle name="Bilješka 4 2 3 2 2 4 2" xfId="54011"/>
    <cellStyle name="Bilješka 4 2 3 2 2 5" xfId="41476"/>
    <cellStyle name="Bilješka 4 2 3 2 2 5 2" xfId="57201"/>
    <cellStyle name="Bilješka 4 2 3 2 2 6" xfId="60064"/>
    <cellStyle name="Bilješka 4 2 3 2 3" xfId="9526"/>
    <cellStyle name="Bilješka 4 2 3 2 3 2" xfId="17168"/>
    <cellStyle name="Bilješka 4 2 3 2 3 2 2" xfId="41479"/>
    <cellStyle name="Bilješka 4 2 3 2 3 2 3" xfId="53661"/>
    <cellStyle name="Bilješka 4 2 3 2 3 3" xfId="25295"/>
    <cellStyle name="Bilješka 4 2 3 2 3 3 2" xfId="55990"/>
    <cellStyle name="Bilješka 4 2 3 2 3 4" xfId="41478"/>
    <cellStyle name="Bilješka 4 2 3 2 3 4 2" xfId="59171"/>
    <cellStyle name="Bilješka 4 2 3 2 4" xfId="11168"/>
    <cellStyle name="Bilješka 4 2 3 2 4 2" xfId="18695"/>
    <cellStyle name="Bilješka 4 2 3 2 4 2 2" xfId="41481"/>
    <cellStyle name="Bilješka 4 2 3 2 4 3" xfId="26817"/>
    <cellStyle name="Bilješka 4 2 3 2 4 4" xfId="41480"/>
    <cellStyle name="Bilješka 4 2 3 2 4 5" xfId="47650"/>
    <cellStyle name="Bilješka 4 2 3 2 5" xfId="11902"/>
    <cellStyle name="Bilješka 4 2 3 2 5 2" xfId="19417"/>
    <cellStyle name="Bilješka 4 2 3 2 5 2 2" xfId="41483"/>
    <cellStyle name="Bilješka 4 2 3 2 5 3" xfId="27542"/>
    <cellStyle name="Bilješka 4 2 3 2 5 4" xfId="41482"/>
    <cellStyle name="Bilješka 4 2 3 2 5 5" xfId="48738"/>
    <cellStyle name="Bilješka 4 2 3 2 6" xfId="12796"/>
    <cellStyle name="Bilješka 4 2 3 2 6 2" xfId="20300"/>
    <cellStyle name="Bilješka 4 2 3 2 6 2 2" xfId="41485"/>
    <cellStyle name="Bilješka 4 2 3 2 6 3" xfId="28426"/>
    <cellStyle name="Bilješka 4 2 3 2 6 4" xfId="41484"/>
    <cellStyle name="Bilješka 4 2 3 2 6 5" xfId="51149"/>
    <cellStyle name="Bilješka 4 2 3 2 7" xfId="13103"/>
    <cellStyle name="Bilješka 4 2 3 2 7 2" xfId="20607"/>
    <cellStyle name="Bilješka 4 2 3 2 7 2 2" xfId="41487"/>
    <cellStyle name="Bilješka 4 2 3 2 7 3" xfId="28730"/>
    <cellStyle name="Bilješka 4 2 3 2 7 4" xfId="41486"/>
    <cellStyle name="Bilješka 4 2 3 2 7 5" xfId="56675"/>
    <cellStyle name="Bilješka 4 2 3 2 8" xfId="14298"/>
    <cellStyle name="Bilješka 4 2 3 2 8 2" xfId="21711"/>
    <cellStyle name="Bilješka 4 2 3 2 8 2 2" xfId="41489"/>
    <cellStyle name="Bilješka 4 2 3 2 8 3" xfId="29910"/>
    <cellStyle name="Bilješka 4 2 3 2 8 4" xfId="41488"/>
    <cellStyle name="Bilješka 4 2 3 2 9" xfId="15267"/>
    <cellStyle name="Bilješka 4 2 3 2 9 2" xfId="30868"/>
    <cellStyle name="Bilješka 4 2 3 2 9 3" xfId="41490"/>
    <cellStyle name="Bilješka 4 2 3 2_Hotel Fortuna" xfId="49611"/>
    <cellStyle name="Bilješka 4 2 3 3" xfId="9084"/>
    <cellStyle name="Bilješka 4 2 3 3 2" xfId="15964"/>
    <cellStyle name="Bilješka 4 2 3 3 2 2" xfId="41492"/>
    <cellStyle name="Bilješka 4 2 3 3 2 2 2" xfId="55992"/>
    <cellStyle name="Bilješka 4 2 3 3 2 3" xfId="59173"/>
    <cellStyle name="Bilješka 4 2 3 3 2 4" xfId="53663"/>
    <cellStyle name="Bilješka 4 2 3 3 3" xfId="16761"/>
    <cellStyle name="Bilješka 4 2 3 3 3 2" xfId="41493"/>
    <cellStyle name="Bilješka 4 2 3 3 3 3" xfId="51727"/>
    <cellStyle name="Bilješka 4 2 3 3 4" xfId="24282"/>
    <cellStyle name="Bilješka 4 2 3 3 4 2" xfId="54053"/>
    <cellStyle name="Bilješka 4 2 3 3 5" xfId="41491"/>
    <cellStyle name="Bilješka 4 2 3 3 5 2" xfId="57243"/>
    <cellStyle name="Bilješka 4 2 3 3 6" xfId="48302"/>
    <cellStyle name="Bilješka 4 2 3 4" xfId="9968"/>
    <cellStyle name="Bilješka 4 2 3 4 2" xfId="17561"/>
    <cellStyle name="Bilješka 4 2 3 4 2 2" xfId="41495"/>
    <cellStyle name="Bilješka 4 2 3 4 2 3" xfId="53660"/>
    <cellStyle name="Bilješka 4 2 3 4 3" xfId="25683"/>
    <cellStyle name="Bilješka 4 2 3 4 3 2" xfId="55989"/>
    <cellStyle name="Bilješka 4 2 3 4 4" xfId="41494"/>
    <cellStyle name="Bilješka 4 2 3 4 4 2" xfId="59170"/>
    <cellStyle name="Bilješka 4 2 3 4 5" xfId="48780"/>
    <cellStyle name="Bilješka 4 2 3 5" xfId="10515"/>
    <cellStyle name="Bilješka 4 2 3 5 2" xfId="18057"/>
    <cellStyle name="Bilješka 4 2 3 5 2 2" xfId="41497"/>
    <cellStyle name="Bilješka 4 2 3 5 3" xfId="26173"/>
    <cellStyle name="Bilješka 4 2 3 5 4" xfId="41496"/>
    <cellStyle name="Bilješka 4 2 3 5 5" xfId="51275"/>
    <cellStyle name="Bilješka 4 2 3 6" xfId="11767"/>
    <cellStyle name="Bilješka 4 2 3 6 2" xfId="19282"/>
    <cellStyle name="Bilješka 4 2 3 6 2 2" xfId="41499"/>
    <cellStyle name="Bilješka 4 2 3 6 3" xfId="27409"/>
    <cellStyle name="Bilješka 4 2 3 6 4" xfId="41498"/>
    <cellStyle name="Bilješka 4 2 3 6 5" xfId="56542"/>
    <cellStyle name="Bilješka 4 2 3 7" xfId="12661"/>
    <cellStyle name="Bilješka 4 2 3 7 2" xfId="20165"/>
    <cellStyle name="Bilješka 4 2 3 7 2 2" xfId="41501"/>
    <cellStyle name="Bilješka 4 2 3 7 3" xfId="28293"/>
    <cellStyle name="Bilješka 4 2 3 7 4" xfId="41500"/>
    <cellStyle name="Bilješka 4 2 3 8" xfId="13539"/>
    <cellStyle name="Bilješka 4 2 3 8 2" xfId="21010"/>
    <cellStyle name="Bilješka 4 2 3 8 2 2" xfId="41503"/>
    <cellStyle name="Bilješka 4 2 3 8 3" xfId="29162"/>
    <cellStyle name="Bilješka 4 2 3 8 4" xfId="41502"/>
    <cellStyle name="Bilješka 4 2 3 9" xfId="14147"/>
    <cellStyle name="Bilješka 4 2 3 9 2" xfId="21571"/>
    <cellStyle name="Bilješka 4 2 3 9 2 2" xfId="41505"/>
    <cellStyle name="Bilješka 4 2 3 9 3" xfId="29762"/>
    <cellStyle name="Bilješka 4 2 3 9 4" xfId="41504"/>
    <cellStyle name="Bilješka 4 2 3_Hotel Fortuna" xfId="50012"/>
    <cellStyle name="Bilješka 4 2 4" xfId="8712"/>
    <cellStyle name="Bilješka 4 2 4 2" xfId="15728"/>
    <cellStyle name="Bilješka 4 2 4 2 2" xfId="41507"/>
    <cellStyle name="Bilješka 4 2 4 2 2 2" xfId="55993"/>
    <cellStyle name="Bilješka 4 2 4 2 3" xfId="59174"/>
    <cellStyle name="Bilješka 4 2 4 2 4" xfId="53664"/>
    <cellStyle name="Bilješka 4 2 4 3" xfId="23594"/>
    <cellStyle name="Bilješka 4 2 4 3 2" xfId="51491"/>
    <cellStyle name="Bilješka 4 2 4 4" xfId="24046"/>
    <cellStyle name="Bilješka 4 2 4 4 2" xfId="51334"/>
    <cellStyle name="Bilješka 4 2 4 5" xfId="41506"/>
    <cellStyle name="Bilješka 4 2 4 5 2" xfId="57007"/>
    <cellStyle name="Bilješka 4 2 4 6" xfId="48001"/>
    <cellStyle name="Bilješka 4 2 4 7" xfId="59969"/>
    <cellStyle name="Bilješka 4 2 5" xfId="10141"/>
    <cellStyle name="Bilješka 4 2 5 2" xfId="17719"/>
    <cellStyle name="Bilješka 4 2 5 2 2" xfId="41509"/>
    <cellStyle name="Bilješka 4 2 5 2 3" xfId="53655"/>
    <cellStyle name="Bilješka 4 2 5 3" xfId="25840"/>
    <cellStyle name="Bilješka 4 2 5 3 2" xfId="55984"/>
    <cellStyle name="Bilješka 4 2 5 4" xfId="41508"/>
    <cellStyle name="Bilješka 4 2 5 4 2" xfId="59165"/>
    <cellStyle name="Bilješka 4 2 5 5" xfId="48542"/>
    <cellStyle name="Bilješka 4 2 6" xfId="10490"/>
    <cellStyle name="Bilješka 4 2 6 2" xfId="18033"/>
    <cellStyle name="Bilješka 4 2 6 2 2" xfId="41511"/>
    <cellStyle name="Bilješka 4 2 6 3" xfId="26148"/>
    <cellStyle name="Bilješka 4 2 6 4" xfId="41510"/>
    <cellStyle name="Bilješka 4 2 6 5" xfId="52333"/>
    <cellStyle name="Bilješka 4 2 7" xfId="11396"/>
    <cellStyle name="Bilješka 4 2 7 2" xfId="18911"/>
    <cellStyle name="Bilješka 4 2 7 2 2" xfId="41513"/>
    <cellStyle name="Bilješka 4 2 7 3" xfId="27043"/>
    <cellStyle name="Bilješka 4 2 7 4" xfId="41512"/>
    <cellStyle name="Bilješka 4 2 7 5" xfId="50452"/>
    <cellStyle name="Bilješka 4 2 8" xfId="12288"/>
    <cellStyle name="Bilješka 4 2 8 2" xfId="19793"/>
    <cellStyle name="Bilješka 4 2 8 2 2" xfId="41515"/>
    <cellStyle name="Bilješka 4 2 8 3" xfId="27925"/>
    <cellStyle name="Bilješka 4 2 8 4" xfId="41514"/>
    <cellStyle name="Bilješka 4 2 9" xfId="13712"/>
    <cellStyle name="Bilješka 4 2 9 2" xfId="21179"/>
    <cellStyle name="Bilješka 4 2 9 2 2" xfId="41517"/>
    <cellStyle name="Bilješka 4 2 9 3" xfId="29334"/>
    <cellStyle name="Bilješka 4 2 9 4" xfId="41516"/>
    <cellStyle name="Bilješka 4 2_Hotel Fortuna" xfId="50296"/>
    <cellStyle name="Bilješka 4 3" xfId="7601"/>
    <cellStyle name="Bilješka 4 3 10" xfId="13093"/>
    <cellStyle name="Bilješka 4 3 10 2" xfId="20597"/>
    <cellStyle name="Bilješka 4 3 10 2 2" xfId="41520"/>
    <cellStyle name="Bilješka 4 3 10 3" xfId="28720"/>
    <cellStyle name="Bilješka 4 3 10 4" xfId="41519"/>
    <cellStyle name="Bilješka 4 3 11" xfId="14434"/>
    <cellStyle name="Bilješka 4 3 11 2" xfId="30044"/>
    <cellStyle name="Bilješka 4 3 11 3" xfId="41521"/>
    <cellStyle name="Bilješka 4 3 12" xfId="22792"/>
    <cellStyle name="Bilješka 4 3 13" xfId="41518"/>
    <cellStyle name="Bilješka 4 3 14" xfId="46502"/>
    <cellStyle name="Bilješka 4 3 15" xfId="59493"/>
    <cellStyle name="Bilješka 4 3 2" xfId="7764"/>
    <cellStyle name="Bilješka 4 3 2 10" xfId="14415"/>
    <cellStyle name="Bilješka 4 3 2 10 2" xfId="21820"/>
    <cellStyle name="Bilješka 4 3 2 10 2 2" xfId="41524"/>
    <cellStyle name="Bilješka 4 3 2 10 3" xfId="30025"/>
    <cellStyle name="Bilješka 4 3 2 10 4" xfId="41523"/>
    <cellStyle name="Bilješka 4 3 2 11" xfId="14907"/>
    <cellStyle name="Bilješka 4 3 2 11 2" xfId="30513"/>
    <cellStyle name="Bilješka 4 3 2 11 3" xfId="41525"/>
    <cellStyle name="Bilješka 4 3 2 12" xfId="22839"/>
    <cellStyle name="Bilješka 4 3 2 13" xfId="41522"/>
    <cellStyle name="Bilješka 4 3 2 14" xfId="46849"/>
    <cellStyle name="Bilješka 4 3 2 15" xfId="59614"/>
    <cellStyle name="Bilješka 4 3 2 2" xfId="8004"/>
    <cellStyle name="Bilješka 4 3 2 2 10" xfId="14899"/>
    <cellStyle name="Bilješka 4 3 2 2 10 2" xfId="30505"/>
    <cellStyle name="Bilješka 4 3 2 2 10 3" xfId="41527"/>
    <cellStyle name="Bilješka 4 3 2 2 11" xfId="23759"/>
    <cellStyle name="Bilješka 4 3 2 2 12" xfId="41526"/>
    <cellStyle name="Bilješka 4 3 2 2 13" xfId="47094"/>
    <cellStyle name="Bilješka 4 3 2 2 14" xfId="59776"/>
    <cellStyle name="Bilješka 4 3 2 2 2" xfId="8320"/>
    <cellStyle name="Bilješka 4 3 2 2 2 10" xfId="23652"/>
    <cellStyle name="Bilješka 4 3 2 2 2 11" xfId="23993"/>
    <cellStyle name="Bilješka 4 3 2 2 2 12" xfId="41528"/>
    <cellStyle name="Bilješka 4 3 2 2 2 13" xfId="47185"/>
    <cellStyle name="Bilješka 4 3 2 2 2 14" xfId="59936"/>
    <cellStyle name="Bilješka 4 3 2 2 2 2" xfId="9498"/>
    <cellStyle name="Bilješka 4 3 2 2 2 2 2" xfId="16493"/>
    <cellStyle name="Bilješka 4 3 2 2 2 2 2 2" xfId="41530"/>
    <cellStyle name="Bilješka 4 3 2 2 2 2 2 2 2" xfId="55998"/>
    <cellStyle name="Bilješka 4 3 2 2 2 2 2 3" xfId="59179"/>
    <cellStyle name="Bilješka 4 3 2 2 2 2 2 4" xfId="53669"/>
    <cellStyle name="Bilješka 4 3 2 2 2 2 3" xfId="23781"/>
    <cellStyle name="Bilješka 4 3 2 2 2 2 3 2" xfId="52256"/>
    <cellStyle name="Bilješka 4 3 2 2 2 2 4" xfId="24811"/>
    <cellStyle name="Bilješka 4 3 2 2 2 2 4 2" xfId="54582"/>
    <cellStyle name="Bilješka 4 3 2 2 2 2 5" xfId="41529"/>
    <cellStyle name="Bilješka 4 3 2 2 2 2 5 2" xfId="57772"/>
    <cellStyle name="Bilješka 4 3 2 2 2 2 6" xfId="60260"/>
    <cellStyle name="Bilješka 4 3 2 2 2 3" xfId="9628"/>
    <cellStyle name="Bilješka 4 3 2 2 2 3 2" xfId="17262"/>
    <cellStyle name="Bilješka 4 3 2 2 2 3 2 2" xfId="41532"/>
    <cellStyle name="Bilješka 4 3 2 2 2 3 2 3" xfId="53668"/>
    <cellStyle name="Bilješka 4 3 2 2 2 3 3" xfId="25389"/>
    <cellStyle name="Bilješka 4 3 2 2 2 3 3 2" xfId="55997"/>
    <cellStyle name="Bilješka 4 3 2 2 2 3 4" xfId="41531"/>
    <cellStyle name="Bilješka 4 3 2 2 2 3 4 2" xfId="59178"/>
    <cellStyle name="Bilješka 4 3 2 2 2 4" xfId="10741"/>
    <cellStyle name="Bilješka 4 3 2 2 2 4 2" xfId="18279"/>
    <cellStyle name="Bilješka 4 3 2 2 2 4 2 2" xfId="41534"/>
    <cellStyle name="Bilješka 4 3 2 2 2 4 3" xfId="26395"/>
    <cellStyle name="Bilješka 4 3 2 2 2 4 4" xfId="41533"/>
    <cellStyle name="Bilješka 4 3 2 2 2 4 5" xfId="48130"/>
    <cellStyle name="Bilješka 4 3 2 2 2 5" xfId="12181"/>
    <cellStyle name="Bilješka 4 3 2 2 2 5 2" xfId="19696"/>
    <cellStyle name="Bilješka 4 3 2 2 2 5 2 2" xfId="41536"/>
    <cellStyle name="Bilješka 4 3 2 2 2 5 3" xfId="27819"/>
    <cellStyle name="Bilješka 4 3 2 2 2 5 4" xfId="41535"/>
    <cellStyle name="Bilješka 4 3 2 2 2 5 5" xfId="49311"/>
    <cellStyle name="Bilješka 4 3 2 2 2 6" xfId="13075"/>
    <cellStyle name="Bilješka 4 3 2 2 2 6 2" xfId="20579"/>
    <cellStyle name="Bilješka 4 3 2 2 2 6 2 2" xfId="41538"/>
    <cellStyle name="Bilješka 4 3 2 2 2 6 3" xfId="28703"/>
    <cellStyle name="Bilješka 4 3 2 2 2 6 4" xfId="41537"/>
    <cellStyle name="Bilješka 4 3 2 2 2 6 5" xfId="51063"/>
    <cellStyle name="Bilješka 4 3 2 2 2 7" xfId="13202"/>
    <cellStyle name="Bilješka 4 3 2 2 2 7 2" xfId="20683"/>
    <cellStyle name="Bilješka 4 3 2 2 2 7 2 2" xfId="41540"/>
    <cellStyle name="Bilješka 4 3 2 2 2 7 3" xfId="28829"/>
    <cellStyle name="Bilješka 4 3 2 2 2 7 4" xfId="41539"/>
    <cellStyle name="Bilješka 4 3 2 2 2 7 5" xfId="56954"/>
    <cellStyle name="Bilješka 4 3 2 2 2 8" xfId="14041"/>
    <cellStyle name="Bilješka 4 3 2 2 2 8 2" xfId="21480"/>
    <cellStyle name="Bilješka 4 3 2 2 2 8 2 2" xfId="41542"/>
    <cellStyle name="Bilješka 4 3 2 2 2 8 3" xfId="29658"/>
    <cellStyle name="Bilješka 4 3 2 2 2 8 4" xfId="41541"/>
    <cellStyle name="Bilješka 4 3 2 2 2 9" xfId="15462"/>
    <cellStyle name="Bilješka 4 3 2 2 2 9 2" xfId="31060"/>
    <cellStyle name="Bilješka 4 3 2 2 2 9 3" xfId="41543"/>
    <cellStyle name="Bilješka 4 3 2 2 2_Hotel Fortuna" xfId="50315"/>
    <cellStyle name="Bilješka 4 3 2 2 3" xfId="9182"/>
    <cellStyle name="Bilješka 4 3 2 2 3 2" xfId="16396"/>
    <cellStyle name="Bilješka 4 3 2 2 3 2 2" xfId="41545"/>
    <cellStyle name="Bilješka 4 3 2 2 3 2 2 2" xfId="55999"/>
    <cellStyle name="Bilješka 4 3 2 2 3 2 3" xfId="59180"/>
    <cellStyle name="Bilješka 4 3 2 2 3 2 4" xfId="53670"/>
    <cellStyle name="Bilješka 4 3 2 2 3 3" xfId="17030"/>
    <cellStyle name="Bilješka 4 3 2 2 3 3 2" xfId="41546"/>
    <cellStyle name="Bilješka 4 3 2 2 3 3 3" xfId="52159"/>
    <cellStyle name="Bilješka 4 3 2 2 3 4" xfId="24714"/>
    <cellStyle name="Bilješka 4 3 2 2 3 4 2" xfId="54485"/>
    <cellStyle name="Bilješka 4 3 2 2 3 5" xfId="41544"/>
    <cellStyle name="Bilješka 4 3 2 2 3 5 2" xfId="57675"/>
    <cellStyle name="Bilješka 4 3 2 2 3 6" xfId="47767"/>
    <cellStyle name="Bilješka 4 3 2 2 4" xfId="9655"/>
    <cellStyle name="Bilješka 4 3 2 2 4 2" xfId="17282"/>
    <cellStyle name="Bilješka 4 3 2 2 4 2 2" xfId="41548"/>
    <cellStyle name="Bilješka 4 3 2 2 4 2 3" xfId="53667"/>
    <cellStyle name="Bilješka 4 3 2 2 4 3" xfId="25408"/>
    <cellStyle name="Bilješka 4 3 2 2 4 3 2" xfId="55996"/>
    <cellStyle name="Bilješka 4 3 2 2 4 4" xfId="41547"/>
    <cellStyle name="Bilješka 4 3 2 2 4 4 2" xfId="59177"/>
    <cellStyle name="Bilješka 4 3 2 2 4 5" xfId="49214"/>
    <cellStyle name="Bilješka 4 3 2 2 5" xfId="10517"/>
    <cellStyle name="Bilješka 4 3 2 2 5 2" xfId="18059"/>
    <cellStyle name="Bilješka 4 3 2 2 5 2 2" xfId="41550"/>
    <cellStyle name="Bilješka 4 3 2 2 5 3" xfId="26175"/>
    <cellStyle name="Bilješka 4 3 2 2 5 4" xfId="41549"/>
    <cellStyle name="Bilješka 4 3 2 2 5 5" xfId="51256"/>
    <cellStyle name="Bilješka 4 3 2 2 6" xfId="11865"/>
    <cellStyle name="Bilješka 4 3 2 2 6 2" xfId="19380"/>
    <cellStyle name="Bilješka 4 3 2 2 6 2 2" xfId="41552"/>
    <cellStyle name="Bilješka 4 3 2 2 6 3" xfId="27506"/>
    <cellStyle name="Bilješka 4 3 2 2 6 4" xfId="41551"/>
    <cellStyle name="Bilješka 4 3 2 2 6 5" xfId="56638"/>
    <cellStyle name="Bilješka 4 3 2 2 7" xfId="12759"/>
    <cellStyle name="Bilješka 4 3 2 2 7 2" xfId="20263"/>
    <cellStyle name="Bilješka 4 3 2 2 7 2 2" xfId="41554"/>
    <cellStyle name="Bilješka 4 3 2 2 7 3" xfId="28390"/>
    <cellStyle name="Bilješka 4 3 2 2 7 4" xfId="41553"/>
    <cellStyle name="Bilješka 4 3 2 2 8" xfId="13229"/>
    <cellStyle name="Bilješka 4 3 2 2 8 2" xfId="20709"/>
    <cellStyle name="Bilješka 4 3 2 2 8 2 2" xfId="41556"/>
    <cellStyle name="Bilješka 4 3 2 2 8 3" xfId="28855"/>
    <cellStyle name="Bilješka 4 3 2 2 8 4" xfId="41555"/>
    <cellStyle name="Bilješka 4 3 2 2 9" xfId="14635"/>
    <cellStyle name="Bilješka 4 3 2 2 9 2" xfId="22012"/>
    <cellStyle name="Bilješka 4 3 2 2 9 2 2" xfId="41558"/>
    <cellStyle name="Bilješka 4 3 2 2 9 3" xfId="30242"/>
    <cellStyle name="Bilješka 4 3 2 2 9 4" xfId="41557"/>
    <cellStyle name="Bilješka 4 3 2 2_Hotel Fortuna" xfId="50018"/>
    <cellStyle name="Bilješka 4 3 2 3" xfId="7840"/>
    <cellStyle name="Bilješka 4 3 2 3 10" xfId="23002"/>
    <cellStyle name="Bilješka 4 3 2 3 11" xfId="22232"/>
    <cellStyle name="Bilješka 4 3 2 3 12" xfId="41559"/>
    <cellStyle name="Bilješka 4 3 2 3 13" xfId="46532"/>
    <cellStyle name="Bilješka 4 3 2 3 2" xfId="9018"/>
    <cellStyle name="Bilješka 4 3 2 3 2 2" xfId="16220"/>
    <cellStyle name="Bilješka 4 3 2 3 2 2 2" xfId="41561"/>
    <cellStyle name="Bilješka 4 3 2 3 2 2 2 2" xfId="53672"/>
    <cellStyle name="Bilješka 4 3 2 3 2 2 3" xfId="56001"/>
    <cellStyle name="Bilješka 4 3 2 3 2 2 4" xfId="59182"/>
    <cellStyle name="Bilješka 4 3 2 3 2 2 5" xfId="47310"/>
    <cellStyle name="Bilješka 4 3 2 3 2 3" xfId="23142"/>
    <cellStyle name="Bilješka 4 3 2 3 2 4" xfId="24538"/>
    <cellStyle name="Bilješka 4 3 2 3 2 4 2" xfId="47948"/>
    <cellStyle name="Bilješka 4 3 2 3 2 5" xfId="41560"/>
    <cellStyle name="Bilješka 4 3 2 3 2 5 2" xfId="49037"/>
    <cellStyle name="Bilješka 4 3 2 3 2 6" xfId="54309"/>
    <cellStyle name="Bilješka 4 3 2 3 2 7" xfId="57499"/>
    <cellStyle name="Bilješka 4 3 2 3 2 8" xfId="46924"/>
    <cellStyle name="Bilješka 4 3 2 3 2 9" xfId="60128"/>
    <cellStyle name="Bilješka 4 3 2 3 2_Hotel Fortuna" xfId="49872"/>
    <cellStyle name="Bilješka 4 3 2 3 3" xfId="9971"/>
    <cellStyle name="Bilješka 4 3 2 3 3 2" xfId="15812"/>
    <cellStyle name="Bilješka 4 3 2 3 3 2 2" xfId="41563"/>
    <cellStyle name="Bilješka 4 3 2 3 3 2 2 2" xfId="56002"/>
    <cellStyle name="Bilješka 4 3 2 3 3 2 3" xfId="59183"/>
    <cellStyle name="Bilješka 4 3 2 3 3 2 4" xfId="53673"/>
    <cellStyle name="Bilješka 4 3 2 3 3 3" xfId="22783"/>
    <cellStyle name="Bilješka 4 3 2 3 3 3 2" xfId="51575"/>
    <cellStyle name="Bilješka 4 3 2 3 3 4" xfId="24130"/>
    <cellStyle name="Bilješka 4 3 2 3 3 4 2" xfId="53901"/>
    <cellStyle name="Bilješka 4 3 2 3 3 5" xfId="41562"/>
    <cellStyle name="Bilješka 4 3 2 3 3 5 2" xfId="57091"/>
    <cellStyle name="Bilješka 4 3 2 3 3 6" xfId="47655"/>
    <cellStyle name="Bilješka 4 3 2 3 3 7" xfId="59997"/>
    <cellStyle name="Bilješka 4 3 2 3 4" xfId="8612"/>
    <cellStyle name="Bilješka 4 3 2 3 4 2" xfId="17151"/>
    <cellStyle name="Bilješka 4 3 2 3 4 2 2" xfId="41565"/>
    <cellStyle name="Bilješka 4 3 2 3 4 2 3" xfId="53671"/>
    <cellStyle name="Bilješka 4 3 2 3 4 3" xfId="25197"/>
    <cellStyle name="Bilješka 4 3 2 3 4 3 2" xfId="56000"/>
    <cellStyle name="Bilješka 4 3 2 3 4 4" xfId="41564"/>
    <cellStyle name="Bilješka 4 3 2 3 4 4 2" xfId="59181"/>
    <cellStyle name="Bilješka 4 3 2 3 4 5" xfId="48627"/>
    <cellStyle name="Bilješka 4 3 2 3 5" xfId="11701"/>
    <cellStyle name="Bilješka 4 3 2 3 5 2" xfId="19216"/>
    <cellStyle name="Bilješka 4 3 2 3 5 2 2" xfId="41567"/>
    <cellStyle name="Bilješka 4 3 2 3 5 3" xfId="27343"/>
    <cellStyle name="Bilješka 4 3 2 3 5 4" xfId="41566"/>
    <cellStyle name="Bilješka 4 3 2 3 5 5" xfId="52338"/>
    <cellStyle name="Bilješka 4 3 2 3 6" xfId="12595"/>
    <cellStyle name="Bilješka 4 3 2 3 6 2" xfId="20099"/>
    <cellStyle name="Bilješka 4 3 2 3 6 2 2" xfId="41569"/>
    <cellStyle name="Bilješka 4 3 2 3 6 3" xfId="28227"/>
    <cellStyle name="Bilješka 4 3 2 3 6 4" xfId="41568"/>
    <cellStyle name="Bilješka 4 3 2 3 6 5" xfId="56219"/>
    <cellStyle name="Bilješka 4 3 2 3 7" xfId="13542"/>
    <cellStyle name="Bilješka 4 3 2 3 7 2" xfId="21013"/>
    <cellStyle name="Bilješka 4 3 2 3 7 2 2" xfId="41571"/>
    <cellStyle name="Bilješka 4 3 2 3 7 3" xfId="29165"/>
    <cellStyle name="Bilješka 4 3 2 3 7 4" xfId="41570"/>
    <cellStyle name="Bilješka 4 3 2 3 8" xfId="11418"/>
    <cellStyle name="Bilješka 4 3 2 3 8 2" xfId="18933"/>
    <cellStyle name="Bilješka 4 3 2 3 8 2 2" xfId="41573"/>
    <cellStyle name="Bilješka 4 3 2 3 8 3" xfId="27064"/>
    <cellStyle name="Bilješka 4 3 2 3 8 4" xfId="41572"/>
    <cellStyle name="Bilješka 4 3 2 3 9" xfId="10858"/>
    <cellStyle name="Bilješka 4 3 2 3 9 2" xfId="26510"/>
    <cellStyle name="Bilješka 4 3 2 3 9 3" xfId="41574"/>
    <cellStyle name="Bilješka 4 3 2 3_Hotel Fortuna" xfId="50161"/>
    <cellStyle name="Bilješka 4 3 2 4" xfId="8942"/>
    <cellStyle name="Bilješka 4 3 2 4 2" xfId="16140"/>
    <cellStyle name="Bilješka 4 3 2 4 2 2" xfId="41576"/>
    <cellStyle name="Bilješka 4 3 2 4 2 2 2" xfId="56003"/>
    <cellStyle name="Bilješka 4 3 2 4 2 3" xfId="59184"/>
    <cellStyle name="Bilješka 4 3 2 4 2 4" xfId="53674"/>
    <cellStyle name="Bilješka 4 3 2 4 3" xfId="16921"/>
    <cellStyle name="Bilješka 4 3 2 4 3 2" xfId="41577"/>
    <cellStyle name="Bilješka 4 3 2 4 3 3" xfId="51903"/>
    <cellStyle name="Bilješka 4 3 2 4 4" xfId="24458"/>
    <cellStyle name="Bilješka 4 3 2 4 4 2" xfId="54229"/>
    <cellStyle name="Bilješka 4 3 2 4 5" xfId="41575"/>
    <cellStyle name="Bilješka 4 3 2 4 5 2" xfId="57419"/>
    <cellStyle name="Bilješka 4 3 2 4 6" xfId="47878"/>
    <cellStyle name="Bilješka 4 3 2 5" xfId="9730"/>
    <cellStyle name="Bilješka 4 3 2 5 2" xfId="17350"/>
    <cellStyle name="Bilješka 4 3 2 5 2 2" xfId="41579"/>
    <cellStyle name="Bilješka 4 3 2 5 2 3" xfId="53666"/>
    <cellStyle name="Bilješka 4 3 2 5 3" xfId="25476"/>
    <cellStyle name="Bilješka 4 3 2 5 3 2" xfId="55995"/>
    <cellStyle name="Bilješka 4 3 2 5 4" xfId="41578"/>
    <cellStyle name="Bilješka 4 3 2 5 4 2" xfId="59176"/>
    <cellStyle name="Bilješka 4 3 2 5 5" xfId="48956"/>
    <cellStyle name="Bilješka 4 3 2 6" xfId="11234"/>
    <cellStyle name="Bilješka 4 3 2 6 2" xfId="18759"/>
    <cellStyle name="Bilješka 4 3 2 6 2 2" xfId="41581"/>
    <cellStyle name="Bilješka 4 3 2 6 3" xfId="26882"/>
    <cellStyle name="Bilješka 4 3 2 6 4" xfId="41580"/>
    <cellStyle name="Bilješka 4 3 2 6 5" xfId="51002"/>
    <cellStyle name="Bilješka 4 3 2 7" xfId="11625"/>
    <cellStyle name="Bilješka 4 3 2 7 2" xfId="19140"/>
    <cellStyle name="Bilješka 4 3 2 7 2 2" xfId="41583"/>
    <cellStyle name="Bilješka 4 3 2 7 3" xfId="27269"/>
    <cellStyle name="Bilješka 4 3 2 7 4" xfId="41582"/>
    <cellStyle name="Bilješka 4 3 2 7 5" xfId="56295"/>
    <cellStyle name="Bilješka 4 3 2 8" xfId="12519"/>
    <cellStyle name="Bilješka 4 3 2 8 2" xfId="20023"/>
    <cellStyle name="Bilješka 4 3 2 8 2 2" xfId="41585"/>
    <cellStyle name="Bilješka 4 3 2 8 3" xfId="28153"/>
    <cellStyle name="Bilješka 4 3 2 8 4" xfId="41584"/>
    <cellStyle name="Bilješka 4 3 2 9" xfId="13304"/>
    <cellStyle name="Bilješka 4 3 2 9 2" xfId="20780"/>
    <cellStyle name="Bilješka 4 3 2 9 2 2" xfId="41587"/>
    <cellStyle name="Bilješka 4 3 2 9 3" xfId="28930"/>
    <cellStyle name="Bilješka 4 3 2 9 4" xfId="41586"/>
    <cellStyle name="Bilješka 4 3 2_Hotel Fortuna" xfId="49774"/>
    <cellStyle name="Bilješka 4 3 3" xfId="8157"/>
    <cellStyle name="Bilješka 4 3 3 10" xfId="23534"/>
    <cellStyle name="Bilješka 4 3 3 11" xfId="22908"/>
    <cellStyle name="Bilješka 4 3 3 12" xfId="41588"/>
    <cellStyle name="Bilješka 4 3 3 13" xfId="46954"/>
    <cellStyle name="Bilješka 4 3 3 14" xfId="59857"/>
    <cellStyle name="Bilješka 4 3 3 2" xfId="9335"/>
    <cellStyle name="Bilješka 4 3 3 2 2" xfId="16251"/>
    <cellStyle name="Bilješka 4 3 3 2 2 2" xfId="41590"/>
    <cellStyle name="Bilješka 4 3 3 2 2 2 2" xfId="56005"/>
    <cellStyle name="Bilješka 4 3 3 2 2 3" xfId="59186"/>
    <cellStyle name="Bilješka 4 3 3 2 2 4" xfId="53676"/>
    <cellStyle name="Bilješka 4 3 3 2 3" xfId="22514"/>
    <cellStyle name="Bilješka 4 3 3 2 3 2" xfId="52014"/>
    <cellStyle name="Bilješka 4 3 3 2 4" xfId="24569"/>
    <cellStyle name="Bilješka 4 3 3 2 4 2" xfId="54340"/>
    <cellStyle name="Bilješka 4 3 3 2 5" xfId="41589"/>
    <cellStyle name="Bilješka 4 3 3 2 5 2" xfId="57530"/>
    <cellStyle name="Bilješka 4 3 3 2 6" xfId="60150"/>
    <cellStyle name="Bilješka 4 3 3 3" xfId="10389"/>
    <cellStyle name="Bilješka 4 3 3 3 2" xfId="17934"/>
    <cellStyle name="Bilješka 4 3 3 3 2 2" xfId="41592"/>
    <cellStyle name="Bilješka 4 3 3 3 2 3" xfId="53675"/>
    <cellStyle name="Bilješka 4 3 3 3 3" xfId="26051"/>
    <cellStyle name="Bilješka 4 3 3 3 3 2" xfId="56004"/>
    <cellStyle name="Bilješka 4 3 3 3 4" xfId="41591"/>
    <cellStyle name="Bilješka 4 3 3 3 4 2" xfId="59185"/>
    <cellStyle name="Bilješka 4 3 3 4" xfId="8470"/>
    <cellStyle name="Bilješka 4 3 3 4 2" xfId="16678"/>
    <cellStyle name="Bilješka 4 3 3 4 2 2" xfId="41594"/>
    <cellStyle name="Bilješka 4 3 3 4 3" xfId="25059"/>
    <cellStyle name="Bilješka 4 3 3 4 4" xfId="41593"/>
    <cellStyle name="Bilješka 4 3 3 4 5" xfId="47430"/>
    <cellStyle name="Bilješka 4 3 3 5" xfId="12018"/>
    <cellStyle name="Bilješka 4 3 3 5 2" xfId="19533"/>
    <cellStyle name="Bilješka 4 3 3 5 2 2" xfId="41596"/>
    <cellStyle name="Bilješka 4 3 3 5 3" xfId="27657"/>
    <cellStyle name="Bilješka 4 3 3 5 4" xfId="41595"/>
    <cellStyle name="Bilješka 4 3 3 5 5" xfId="49068"/>
    <cellStyle name="Bilješka 4 3 3 6" xfId="12912"/>
    <cellStyle name="Bilješka 4 3 3 6 2" xfId="20416"/>
    <cellStyle name="Bilješka 4 3 3 6 2 2" xfId="41598"/>
    <cellStyle name="Bilješka 4 3 3 6 3" xfId="28541"/>
    <cellStyle name="Bilješka 4 3 3 6 4" xfId="41597"/>
    <cellStyle name="Bilješka 4 3 3 6 5" xfId="50771"/>
    <cellStyle name="Bilješka 4 3 3 7" xfId="13958"/>
    <cellStyle name="Bilješka 4 3 3 7 2" xfId="21418"/>
    <cellStyle name="Bilješka 4 3 3 7 2 2" xfId="41600"/>
    <cellStyle name="Bilješka 4 3 3 7 3" xfId="29576"/>
    <cellStyle name="Bilješka 4 3 3 7 4" xfId="41599"/>
    <cellStyle name="Bilješka 4 3 3 7 5" xfId="56791"/>
    <cellStyle name="Bilješka 4 3 3 8" xfId="13479"/>
    <cellStyle name="Bilješka 4 3 3 8 2" xfId="20950"/>
    <cellStyle name="Bilješka 4 3 3 8 2 2" xfId="41602"/>
    <cellStyle name="Bilješka 4 3 3 8 3" xfId="29103"/>
    <cellStyle name="Bilješka 4 3 3 8 4" xfId="41601"/>
    <cellStyle name="Bilješka 4 3 3 9" xfId="14007"/>
    <cellStyle name="Bilješka 4 3 3 9 2" xfId="29624"/>
    <cellStyle name="Bilješka 4 3 3 9 3" xfId="41603"/>
    <cellStyle name="Bilješka 4 3 3_Hotel Fortuna" xfId="50431"/>
    <cellStyle name="Bilješka 4 3 4" xfId="8773"/>
    <cellStyle name="Bilješka 4 3 4 2" xfId="15781"/>
    <cellStyle name="Bilješka 4 3 4 2 2" xfId="41605"/>
    <cellStyle name="Bilješka 4 3 4 2 2 2" xfId="56006"/>
    <cellStyle name="Bilješka 4 3 4 2 3" xfId="59187"/>
    <cellStyle name="Bilješka 4 3 4 2 4" xfId="53677"/>
    <cellStyle name="Bilješka 4 3 4 3" xfId="16657"/>
    <cellStyle name="Bilješka 4 3 4 3 2" xfId="41606"/>
    <cellStyle name="Bilješka 4 3 4 3 3" xfId="51544"/>
    <cellStyle name="Bilješka 4 3 4 4" xfId="24099"/>
    <cellStyle name="Bilješka 4 3 4 4 2" xfId="50459"/>
    <cellStyle name="Bilješka 4 3 4 5" xfId="41604"/>
    <cellStyle name="Bilješka 4 3 4 5 2" xfId="57060"/>
    <cellStyle name="Bilješka 4 3 4 6" xfId="48381"/>
    <cellStyle name="Bilješka 4 3 5" xfId="10023"/>
    <cellStyle name="Bilješka 4 3 5 2" xfId="17610"/>
    <cellStyle name="Bilješka 4 3 5 2 2" xfId="41608"/>
    <cellStyle name="Bilješka 4 3 5 2 3" xfId="53665"/>
    <cellStyle name="Bilješka 4 3 5 3" xfId="25732"/>
    <cellStyle name="Bilješka 4 3 5 3 2" xfId="55994"/>
    <cellStyle name="Bilješka 4 3 5 4" xfId="41607"/>
    <cellStyle name="Bilješka 4 3 5 4 2" xfId="59175"/>
    <cellStyle name="Bilješka 4 3 5 5" xfId="48596"/>
    <cellStyle name="Bilješka 4 3 6" xfId="10417"/>
    <cellStyle name="Bilješka 4 3 6 2" xfId="17961"/>
    <cellStyle name="Bilješka 4 3 6 2 2" xfId="41610"/>
    <cellStyle name="Bilješka 4 3 6 3" xfId="26077"/>
    <cellStyle name="Bilješka 4 3 6 4" xfId="41609"/>
    <cellStyle name="Bilješka 4 3 6 5" xfId="50692"/>
    <cellStyle name="Bilješka 4 3 7" xfId="11457"/>
    <cellStyle name="Bilješka 4 3 7 2" xfId="18972"/>
    <cellStyle name="Bilješka 4 3 7 2 2" xfId="41612"/>
    <cellStyle name="Bilješka 4 3 7 3" xfId="27103"/>
    <cellStyle name="Bilješka 4 3 7 4" xfId="41611"/>
    <cellStyle name="Bilješka 4 3 7 5" xfId="56453"/>
    <cellStyle name="Bilješka 4 3 8" xfId="12350"/>
    <cellStyle name="Bilješka 4 3 8 2" xfId="19855"/>
    <cellStyle name="Bilješka 4 3 8 2 2" xfId="41614"/>
    <cellStyle name="Bilješka 4 3 8 3" xfId="27986"/>
    <cellStyle name="Bilješka 4 3 8 4" xfId="41613"/>
    <cellStyle name="Bilješka 4 3 9" xfId="13594"/>
    <cellStyle name="Bilješka 4 3 9 2" xfId="21064"/>
    <cellStyle name="Bilješka 4 3 9 2 2" xfId="41616"/>
    <cellStyle name="Bilješka 4 3 9 3" xfId="29217"/>
    <cellStyle name="Bilješka 4 3 9 4" xfId="41615"/>
    <cellStyle name="Bilješka 4 3_Hotel Fortuna" xfId="49593"/>
    <cellStyle name="Bilješka 4 4" xfId="8394"/>
    <cellStyle name="Bilješka 4 4 2" xfId="15609"/>
    <cellStyle name="Bilješka 4 4 2 2" xfId="41618"/>
    <cellStyle name="Bilješka 4 4 2 3" xfId="53654"/>
    <cellStyle name="Bilješka 4 4 3" xfId="24985"/>
    <cellStyle name="Bilješka 4 4 3 2" xfId="55983"/>
    <cellStyle name="Bilješka 4 4 4" xfId="41617"/>
    <cellStyle name="Bilješka 4 4 4 2" xfId="59164"/>
    <cellStyle name="Bilješka 4 4 5" xfId="47686"/>
    <cellStyle name="Bilješka 4 5" xfId="8935"/>
    <cellStyle name="Bilješka 4 5 2" xfId="17056"/>
    <cellStyle name="Bilješka 4 5 2 2" xfId="41620"/>
    <cellStyle name="Bilješka 4 5 3" xfId="25279"/>
    <cellStyle name="Bilješka 4 5 4" xfId="41619"/>
    <cellStyle name="Bilješka 4 5 5" xfId="48459"/>
    <cellStyle name="Bilješka 4 6" xfId="10579"/>
    <cellStyle name="Bilješka 4 6 2" xfId="18119"/>
    <cellStyle name="Bilješka 4 6 2 2" xfId="41622"/>
    <cellStyle name="Bilješka 4 6 3" xfId="26236"/>
    <cellStyle name="Bilješka 4 6 4" xfId="41621"/>
    <cellStyle name="Bilješka 4 6 5" xfId="50582"/>
    <cellStyle name="Bilješka 4 7" xfId="10968"/>
    <cellStyle name="Bilješka 4 7 2" xfId="18499"/>
    <cellStyle name="Bilješka 4 7 2 2" xfId="41624"/>
    <cellStyle name="Bilješka 4 7 3" xfId="26618"/>
    <cellStyle name="Bilješka 4 7 4" xfId="41623"/>
    <cellStyle name="Bilješka 4 7 5" xfId="51308"/>
    <cellStyle name="Bilješka 4 8" xfId="11190"/>
    <cellStyle name="Bilješka 4 8 2" xfId="18717"/>
    <cellStyle name="Bilješka 4 8 2 2" xfId="41626"/>
    <cellStyle name="Bilješka 4 8 3" xfId="26839"/>
    <cellStyle name="Bilješka 4 8 4" xfId="41625"/>
    <cellStyle name="Bilješka 4 9" xfId="12512"/>
    <cellStyle name="Bilješka 4 9 2" xfId="20016"/>
    <cellStyle name="Bilješka 4 9 2 2" xfId="41628"/>
    <cellStyle name="Bilješka 4 9 3" xfId="28146"/>
    <cellStyle name="Bilješka 4 9 4" xfId="41627"/>
    <cellStyle name="Bilješka 4_Hotel Fortuna" xfId="49687"/>
    <cellStyle name="Bilješka 40" xfId="2429"/>
    <cellStyle name="Bilješka 40 10" xfId="12599"/>
    <cellStyle name="Bilješka 40 10 2" xfId="20103"/>
    <cellStyle name="Bilješka 40 10 2 2" xfId="41631"/>
    <cellStyle name="Bilješka 40 10 3" xfId="28231"/>
    <cellStyle name="Bilješka 40 10 4" xfId="41630"/>
    <cellStyle name="Bilješka 40 11" xfId="14580"/>
    <cellStyle name="Bilješka 40 11 2" xfId="21963"/>
    <cellStyle name="Bilješka 40 11 2 2" xfId="41633"/>
    <cellStyle name="Bilješka 40 11 3" xfId="30187"/>
    <cellStyle name="Bilješka 40 11 4" xfId="41632"/>
    <cellStyle name="Bilješka 40 12" xfId="14900"/>
    <cellStyle name="Bilješka 40 12 2" xfId="30506"/>
    <cellStyle name="Bilješka 40 12 3" xfId="41634"/>
    <cellStyle name="Bilješka 40 13" xfId="22257"/>
    <cellStyle name="Bilješka 40 13 2" xfId="41635"/>
    <cellStyle name="Bilješka 40 14" xfId="41629"/>
    <cellStyle name="Bilješka 40 15" xfId="45949"/>
    <cellStyle name="Bilješka 40 16" xfId="59400"/>
    <cellStyle name="Bilješka 40 17" xfId="6938"/>
    <cellStyle name="Bilješka 40 2" xfId="7474"/>
    <cellStyle name="Bilješka 40 2 10" xfId="12225"/>
    <cellStyle name="Bilješka 40 2 10 2" xfId="19740"/>
    <cellStyle name="Bilješka 40 2 10 2 2" xfId="41638"/>
    <cellStyle name="Bilješka 40 2 10 3" xfId="27862"/>
    <cellStyle name="Bilješka 40 2 10 4" xfId="41637"/>
    <cellStyle name="Bilješka 40 2 11" xfId="13361"/>
    <cellStyle name="Bilješka 40 2 11 2" xfId="20836"/>
    <cellStyle name="Bilješka 40 2 11 2 2" xfId="41640"/>
    <cellStyle name="Bilješka 40 2 11 3" xfId="28986"/>
    <cellStyle name="Bilješka 40 2 11 4" xfId="41639"/>
    <cellStyle name="Bilješka 40 2 12" xfId="14348"/>
    <cellStyle name="Bilješka 40 2 12 2" xfId="21756"/>
    <cellStyle name="Bilješka 40 2 12 2 2" xfId="41642"/>
    <cellStyle name="Bilješka 40 2 12 3" xfId="29959"/>
    <cellStyle name="Bilješka 40 2 12 4" xfId="41641"/>
    <cellStyle name="Bilješka 40 2 13" xfId="14860"/>
    <cellStyle name="Bilješka 40 2 13 2" xfId="30466"/>
    <cellStyle name="Bilješka 40 2 13 3" xfId="41643"/>
    <cellStyle name="Bilješka 40 2 14" xfId="23489"/>
    <cellStyle name="Bilješka 40 2 15" xfId="41636"/>
    <cellStyle name="Bilješka 40 2 16" xfId="59434"/>
    <cellStyle name="Bilješka 40 2 2" xfId="7660"/>
    <cellStyle name="Bilješka 40 2 2 10" xfId="14927"/>
    <cellStyle name="Bilješka 40 2 2 10 2" xfId="30532"/>
    <cellStyle name="Bilješka 40 2 2 10 3" xfId="41645"/>
    <cellStyle name="Bilješka 40 2 2 11" xfId="23210"/>
    <cellStyle name="Bilješka 40 2 2 12" xfId="41644"/>
    <cellStyle name="Bilješka 40 2 2 13" xfId="46748"/>
    <cellStyle name="Bilješka 40 2 2 14" xfId="59538"/>
    <cellStyle name="Bilješka 40 2 2 2" xfId="8067"/>
    <cellStyle name="Bilješka 40 2 2 2 10" xfId="23523"/>
    <cellStyle name="Bilješka 40 2 2 2 11" xfId="23406"/>
    <cellStyle name="Bilješka 40 2 2 2 12" xfId="41646"/>
    <cellStyle name="Bilješka 40 2 2 2 13" xfId="46869"/>
    <cellStyle name="Bilješka 40 2 2 2 14" xfId="59813"/>
    <cellStyle name="Bilješka 40 2 2 2 2" xfId="9245"/>
    <cellStyle name="Bilješka 40 2 2 2 2 2" xfId="16161"/>
    <cellStyle name="Bilješka 40 2 2 2 2 2 2" xfId="41648"/>
    <cellStyle name="Bilješka 40 2 2 2 2 2 2 2" xfId="56011"/>
    <cellStyle name="Bilješka 40 2 2 2 2 2 3" xfId="59192"/>
    <cellStyle name="Bilješka 40 2 2 2 2 2 4" xfId="53682"/>
    <cellStyle name="Bilješka 40 2 2 2 2 3" xfId="22206"/>
    <cellStyle name="Bilješka 40 2 2 2 2 3 2" xfId="51924"/>
    <cellStyle name="Bilješka 40 2 2 2 2 4" xfId="24479"/>
    <cellStyle name="Bilješka 40 2 2 2 2 4 2" xfId="54250"/>
    <cellStyle name="Bilješka 40 2 2 2 2 5" xfId="41647"/>
    <cellStyle name="Bilješka 40 2 2 2 2 5 2" xfId="57440"/>
    <cellStyle name="Bilješka 40 2 2 2 2 6" xfId="60086"/>
    <cellStyle name="Bilješka 40 2 2 2 3" xfId="10365"/>
    <cellStyle name="Bilješka 40 2 2 2 3 2" xfId="17913"/>
    <cellStyle name="Bilješka 40 2 2 2 3 2 2" xfId="41650"/>
    <cellStyle name="Bilješka 40 2 2 2 3 2 3" xfId="53681"/>
    <cellStyle name="Bilješka 40 2 2 2 3 3" xfId="26030"/>
    <cellStyle name="Bilješka 40 2 2 2 3 3 2" xfId="56010"/>
    <cellStyle name="Bilješka 40 2 2 2 3 4" xfId="41649"/>
    <cellStyle name="Bilješka 40 2 2 2 3 4 2" xfId="59191"/>
    <cellStyle name="Bilješka 40 2 2 2 4" xfId="11178"/>
    <cellStyle name="Bilješka 40 2 2 2 4 2" xfId="18705"/>
    <cellStyle name="Bilješka 40 2 2 2 4 2 2" xfId="41652"/>
    <cellStyle name="Bilješka 40 2 2 2 4 3" xfId="26827"/>
    <cellStyle name="Bilješka 40 2 2 2 4 4" xfId="41651"/>
    <cellStyle name="Bilješka 40 2 2 2 4 5" xfId="47731"/>
    <cellStyle name="Bilješka 40 2 2 2 5" xfId="11928"/>
    <cellStyle name="Bilješka 40 2 2 2 5 2" xfId="19443"/>
    <cellStyle name="Bilješka 40 2 2 2 5 2 2" xfId="41654"/>
    <cellStyle name="Bilješka 40 2 2 2 5 3" xfId="27568"/>
    <cellStyle name="Bilješka 40 2 2 2 5 4" xfId="41653"/>
    <cellStyle name="Bilješka 40 2 2 2 5 5" xfId="48977"/>
    <cellStyle name="Bilješka 40 2 2 2 6" xfId="12822"/>
    <cellStyle name="Bilješka 40 2 2 2 6 2" xfId="20326"/>
    <cellStyle name="Bilješka 40 2 2 2 6 2 2" xfId="41656"/>
    <cellStyle name="Bilješka 40 2 2 2 6 3" xfId="28452"/>
    <cellStyle name="Bilješka 40 2 2 2 6 4" xfId="41655"/>
    <cellStyle name="Bilješka 40 2 2 2 6 5" xfId="50886"/>
    <cellStyle name="Bilješka 40 2 2 2 7" xfId="13933"/>
    <cellStyle name="Bilješka 40 2 2 2 7 2" xfId="21393"/>
    <cellStyle name="Bilješka 40 2 2 2 7 2 2" xfId="41658"/>
    <cellStyle name="Bilješka 40 2 2 2 7 3" xfId="29551"/>
    <cellStyle name="Bilješka 40 2 2 2 7 4" xfId="41657"/>
    <cellStyle name="Bilješka 40 2 2 2 7 5" xfId="56701"/>
    <cellStyle name="Bilješka 40 2 2 2 8" xfId="14097"/>
    <cellStyle name="Bilješka 40 2 2 2 8 2" xfId="21528"/>
    <cellStyle name="Bilješka 40 2 2 2 8 2 2" xfId="41660"/>
    <cellStyle name="Bilješka 40 2 2 2 8 3" xfId="29713"/>
    <cellStyle name="Bilješka 40 2 2 2 8 4" xfId="41659"/>
    <cellStyle name="Bilješka 40 2 2 2 9" xfId="15291"/>
    <cellStyle name="Bilješka 40 2 2 2 9 2" xfId="30892"/>
    <cellStyle name="Bilješka 40 2 2 2 9 3" xfId="41661"/>
    <cellStyle name="Bilješka 40 2 2 2_Hotel Fortuna" xfId="50270"/>
    <cellStyle name="Bilješka 40 2 2 3" xfId="8837"/>
    <cellStyle name="Bilješka 40 2 2 3 2" xfId="16038"/>
    <cellStyle name="Bilješka 40 2 2 3 2 2" xfId="41663"/>
    <cellStyle name="Bilješka 40 2 2 3 2 2 2" xfId="56012"/>
    <cellStyle name="Bilješka 40 2 2 3 2 3" xfId="59193"/>
    <cellStyle name="Bilješka 40 2 2 3 2 4" xfId="53683"/>
    <cellStyle name="Bilješka 40 2 2 3 3" xfId="16820"/>
    <cellStyle name="Bilješka 40 2 2 3 3 2" xfId="41664"/>
    <cellStyle name="Bilješka 40 2 2 3 3 3" xfId="51801"/>
    <cellStyle name="Bilješka 40 2 2 3 4" xfId="24356"/>
    <cellStyle name="Bilješka 40 2 2 3 4 2" xfId="54127"/>
    <cellStyle name="Bilješka 40 2 2 3 5" xfId="41662"/>
    <cellStyle name="Bilješka 40 2 2 3 5 2" xfId="57317"/>
    <cellStyle name="Bilješka 40 2 2 3 6" xfId="48273"/>
    <cellStyle name="Bilješka 40 2 2 4" xfId="9877"/>
    <cellStyle name="Bilješka 40 2 2 4 2" xfId="17484"/>
    <cellStyle name="Bilješka 40 2 2 4 2 2" xfId="41666"/>
    <cellStyle name="Bilješka 40 2 2 4 2 3" xfId="53680"/>
    <cellStyle name="Bilješka 40 2 2 4 3" xfId="25609"/>
    <cellStyle name="Bilješka 40 2 2 4 3 2" xfId="56009"/>
    <cellStyle name="Bilješka 40 2 2 4 4" xfId="41665"/>
    <cellStyle name="Bilješka 40 2 2 4 4 2" xfId="59190"/>
    <cellStyle name="Bilješka 40 2 2 4 5" xfId="48854"/>
    <cellStyle name="Bilješka 40 2 2 5" xfId="10781"/>
    <cellStyle name="Bilješka 40 2 2 5 2" xfId="18317"/>
    <cellStyle name="Bilješka 40 2 2 5 2 2" xfId="41668"/>
    <cellStyle name="Bilješka 40 2 2 5 3" xfId="26434"/>
    <cellStyle name="Bilješka 40 2 2 5 4" xfId="41667"/>
    <cellStyle name="Bilješka 40 2 2 5 5" xfId="50647"/>
    <cellStyle name="Bilješka 40 2 2 6" xfId="11521"/>
    <cellStyle name="Bilješka 40 2 2 6 2" xfId="19036"/>
    <cellStyle name="Bilješka 40 2 2 6 2 2" xfId="41670"/>
    <cellStyle name="Bilješka 40 2 2 6 3" xfId="27166"/>
    <cellStyle name="Bilješka 40 2 2 6 4" xfId="41669"/>
    <cellStyle name="Bilješka 40 2 2 6 5" xfId="56397"/>
    <cellStyle name="Bilješka 40 2 2 7" xfId="12414"/>
    <cellStyle name="Bilješka 40 2 2 7 2" xfId="19919"/>
    <cellStyle name="Bilješka 40 2 2 7 2 2" xfId="41672"/>
    <cellStyle name="Bilješka 40 2 2 7 3" xfId="28049"/>
    <cellStyle name="Bilješka 40 2 2 7 4" xfId="41671"/>
    <cellStyle name="Bilješka 40 2 2 8" xfId="13449"/>
    <cellStyle name="Bilješka 40 2 2 8 2" xfId="20920"/>
    <cellStyle name="Bilješka 40 2 2 8 2 2" xfId="41674"/>
    <cellStyle name="Bilješka 40 2 2 8 3" xfId="29074"/>
    <cellStyle name="Bilješka 40 2 2 8 4" xfId="41673"/>
    <cellStyle name="Bilješka 40 2 2 9" xfId="14033"/>
    <cellStyle name="Bilješka 40 2 2 9 2" xfId="21472"/>
    <cellStyle name="Bilješka 40 2 2 9 2 2" xfId="41676"/>
    <cellStyle name="Bilješka 40 2 2 9 3" xfId="29650"/>
    <cellStyle name="Bilješka 40 2 2 9 4" xfId="41675"/>
    <cellStyle name="Bilješka 40 2 2_Hotel Fortuna" xfId="50333"/>
    <cellStyle name="Bilješka 40 2 3" xfId="7624"/>
    <cellStyle name="Bilješka 40 2 3 10" xfId="14774"/>
    <cellStyle name="Bilješka 40 2 3 10 2" xfId="22127"/>
    <cellStyle name="Bilješka 40 2 3 10 2 2" xfId="41679"/>
    <cellStyle name="Bilješka 40 2 3 10 3" xfId="30380"/>
    <cellStyle name="Bilješka 40 2 3 10 4" xfId="41678"/>
    <cellStyle name="Bilješka 40 2 3 11" xfId="15448"/>
    <cellStyle name="Bilješka 40 2 3 11 2" xfId="31046"/>
    <cellStyle name="Bilješka 40 2 3 11 3" xfId="41680"/>
    <cellStyle name="Bilješka 40 2 3 12" xfId="23323"/>
    <cellStyle name="Bilješka 40 2 3 13" xfId="41677"/>
    <cellStyle name="Bilješka 40 2 3 14" xfId="46712"/>
    <cellStyle name="Bilješka 40 2 3 15" xfId="59512"/>
    <cellStyle name="Bilješka 40 2 3 2" xfId="7929"/>
    <cellStyle name="Bilješka 40 2 3 2 10" xfId="15503"/>
    <cellStyle name="Bilješka 40 2 3 2 10 2" xfId="31100"/>
    <cellStyle name="Bilješka 40 2 3 2 10 3" xfId="41682"/>
    <cellStyle name="Bilješka 40 2 3 2 11" xfId="23384"/>
    <cellStyle name="Bilješka 40 2 3 2 12" xfId="41681"/>
    <cellStyle name="Bilješka 40 2 3 2 13" xfId="47035"/>
    <cellStyle name="Bilješka 40 2 3 2 14" xfId="59723"/>
    <cellStyle name="Bilješka 40 2 3 2 2" xfId="8060"/>
    <cellStyle name="Bilješka 40 2 3 2 2 10" xfId="22649"/>
    <cellStyle name="Bilješka 40 2 3 2 2 11" xfId="22894"/>
    <cellStyle name="Bilješka 40 2 3 2 2 12" xfId="41683"/>
    <cellStyle name="Bilješka 40 2 3 2 2 13" xfId="46706"/>
    <cellStyle name="Bilješka 40 2 3 2 2 14" xfId="59809"/>
    <cellStyle name="Bilješka 40 2 3 2 2 2" xfId="9238"/>
    <cellStyle name="Bilješka 40 2 3 2 2 2 2" xfId="15996"/>
    <cellStyle name="Bilješka 40 2 3 2 2 2 2 2" xfId="41685"/>
    <cellStyle name="Bilješka 40 2 3 2 2 2 2 2 2" xfId="56016"/>
    <cellStyle name="Bilješka 40 2 3 2 2 2 2 3" xfId="59197"/>
    <cellStyle name="Bilješka 40 2 3 2 2 2 2 4" xfId="53687"/>
    <cellStyle name="Bilješka 40 2 3 2 2 2 3" xfId="23361"/>
    <cellStyle name="Bilješka 40 2 3 2 2 2 3 2" xfId="51759"/>
    <cellStyle name="Bilješka 40 2 3 2 2 2 4" xfId="24314"/>
    <cellStyle name="Bilješka 40 2 3 2 2 2 4 2" xfId="54085"/>
    <cellStyle name="Bilješka 40 2 3 2 2 2 5" xfId="41684"/>
    <cellStyle name="Bilješka 40 2 3 2 2 2 5 2" xfId="57275"/>
    <cellStyle name="Bilješka 40 2 3 2 2 2 6" xfId="60080"/>
    <cellStyle name="Bilješka 40 2 3 2 2 3" xfId="9702"/>
    <cellStyle name="Bilješka 40 2 3 2 2 3 2" xfId="17327"/>
    <cellStyle name="Bilješka 40 2 3 2 2 3 2 2" xfId="41687"/>
    <cellStyle name="Bilješka 40 2 3 2 2 3 2 3" xfId="53686"/>
    <cellStyle name="Bilješka 40 2 3 2 2 3 3" xfId="25453"/>
    <cellStyle name="Bilješka 40 2 3 2 2 3 3 2" xfId="56015"/>
    <cellStyle name="Bilješka 40 2 3 2 2 3 4" xfId="41686"/>
    <cellStyle name="Bilješka 40 2 3 2 2 3 4 2" xfId="59196"/>
    <cellStyle name="Bilješka 40 2 3 2 2 4" xfId="10776"/>
    <cellStyle name="Bilješka 40 2 3 2 2 4 2" xfId="18312"/>
    <cellStyle name="Bilješka 40 2 3 2 2 4 2 2" xfId="41689"/>
    <cellStyle name="Bilješka 40 2 3 2 2 4 3" xfId="26429"/>
    <cellStyle name="Bilješka 40 2 3 2 2 4 4" xfId="41688"/>
    <cellStyle name="Bilješka 40 2 3 2 2 4 5" xfId="48177"/>
    <cellStyle name="Bilješka 40 2 3 2 2 5" xfId="11921"/>
    <cellStyle name="Bilješka 40 2 3 2 2 5 2" xfId="19436"/>
    <cellStyle name="Bilješka 40 2 3 2 2 5 2 2" xfId="41691"/>
    <cellStyle name="Bilješka 40 2 3 2 2 5 3" xfId="27561"/>
    <cellStyle name="Bilješka 40 2 3 2 2 5 4" xfId="41690"/>
    <cellStyle name="Bilješka 40 2 3 2 2 5 5" xfId="48812"/>
    <cellStyle name="Bilješka 40 2 3 2 2 6" xfId="12815"/>
    <cellStyle name="Bilješka 40 2 3 2 2 6 2" xfId="20319"/>
    <cellStyle name="Bilješka 40 2 3 2 2 6 2 2" xfId="41693"/>
    <cellStyle name="Bilješka 40 2 3 2 2 6 3" xfId="28445"/>
    <cellStyle name="Bilješka 40 2 3 2 2 6 4" xfId="41692"/>
    <cellStyle name="Bilješka 40 2 3 2 2 6 5" xfId="50632"/>
    <cellStyle name="Bilješka 40 2 3 2 2 7" xfId="13276"/>
    <cellStyle name="Bilješka 40 2 3 2 2 7 2" xfId="20752"/>
    <cellStyle name="Bilješka 40 2 3 2 2 7 2 2" xfId="41695"/>
    <cellStyle name="Bilješka 40 2 3 2 2 7 3" xfId="28902"/>
    <cellStyle name="Bilješka 40 2 3 2 2 7 4" xfId="41694"/>
    <cellStyle name="Bilješka 40 2 3 2 2 7 5" xfId="56694"/>
    <cellStyle name="Bilješka 40 2 3 2 2 8" xfId="14289"/>
    <cellStyle name="Bilješka 40 2 3 2 2 8 2" xfId="21703"/>
    <cellStyle name="Bilješka 40 2 3 2 2 8 2 2" xfId="41697"/>
    <cellStyle name="Bilješka 40 2 3 2 2 8 3" xfId="29901"/>
    <cellStyle name="Bilješka 40 2 3 2 2 8 4" xfId="41696"/>
    <cellStyle name="Bilješka 40 2 3 2 2 9" xfId="15277"/>
    <cellStyle name="Bilješka 40 2 3 2 2 9 2" xfId="30878"/>
    <cellStyle name="Bilješka 40 2 3 2 2 9 3" xfId="41698"/>
    <cellStyle name="Bilješka 40 2 3 2 2_Hotel Fortuna" xfId="50080"/>
    <cellStyle name="Bilješka 40 2 3 2 3" xfId="9107"/>
    <cellStyle name="Bilješka 40 2 3 2 3 2" xfId="16337"/>
    <cellStyle name="Bilješka 40 2 3 2 3 2 2" xfId="41700"/>
    <cellStyle name="Bilješka 40 2 3 2 3 2 2 2" xfId="56017"/>
    <cellStyle name="Bilješka 40 2 3 2 3 2 3" xfId="59198"/>
    <cellStyle name="Bilješka 40 2 3 2 3 2 4" xfId="53688"/>
    <cellStyle name="Bilješka 40 2 3 2 3 3" xfId="16971"/>
    <cellStyle name="Bilješka 40 2 3 2 3 3 2" xfId="41701"/>
    <cellStyle name="Bilješka 40 2 3 2 3 3 3" xfId="52100"/>
    <cellStyle name="Bilješka 40 2 3 2 3 4" xfId="24655"/>
    <cellStyle name="Bilješka 40 2 3 2 3 4 2" xfId="54426"/>
    <cellStyle name="Bilješka 40 2 3 2 3 5" xfId="41699"/>
    <cellStyle name="Bilješka 40 2 3 2 3 5 2" xfId="57616"/>
    <cellStyle name="Bilješka 40 2 3 2 3 6" xfId="48058"/>
    <cellStyle name="Bilješka 40 2 3 2 4" xfId="10126"/>
    <cellStyle name="Bilješka 40 2 3 2 4 2" xfId="17704"/>
    <cellStyle name="Bilješka 40 2 3 2 4 2 2" xfId="41703"/>
    <cellStyle name="Bilješka 40 2 3 2 4 2 3" xfId="53685"/>
    <cellStyle name="Bilješka 40 2 3 2 4 3" xfId="25825"/>
    <cellStyle name="Bilješka 40 2 3 2 4 3 2" xfId="56014"/>
    <cellStyle name="Bilješka 40 2 3 2 4 4" xfId="41702"/>
    <cellStyle name="Bilješka 40 2 3 2 4 4 2" xfId="59195"/>
    <cellStyle name="Bilješka 40 2 3 2 4 5" xfId="49155"/>
    <cellStyle name="Bilješka 40 2 3 2 5" xfId="10254"/>
    <cellStyle name="Bilješka 40 2 3 2 5 2" xfId="17821"/>
    <cellStyle name="Bilješka 40 2 3 2 5 2 2" xfId="41705"/>
    <cellStyle name="Bilješka 40 2 3 2 5 3" xfId="25940"/>
    <cellStyle name="Bilješka 40 2 3 2 5 4" xfId="41704"/>
    <cellStyle name="Bilješka 40 2 3 2 5 5" xfId="50902"/>
    <cellStyle name="Bilješka 40 2 3 2 6" xfId="11790"/>
    <cellStyle name="Bilješka 40 2 3 2 6 2" xfId="19305"/>
    <cellStyle name="Bilješka 40 2 3 2 6 2 2" xfId="41707"/>
    <cellStyle name="Bilješka 40 2 3 2 6 3" xfId="27431"/>
    <cellStyle name="Bilješka 40 2 3 2 6 4" xfId="41706"/>
    <cellStyle name="Bilješka 40 2 3 2 6 5" xfId="56563"/>
    <cellStyle name="Bilješka 40 2 3 2 7" xfId="12684"/>
    <cellStyle name="Bilješka 40 2 3 2 7 2" xfId="20188"/>
    <cellStyle name="Bilješka 40 2 3 2 7 2 2" xfId="41709"/>
    <cellStyle name="Bilješka 40 2 3 2 7 3" xfId="28315"/>
    <cellStyle name="Bilješka 40 2 3 2 7 4" xfId="41708"/>
    <cellStyle name="Bilješka 40 2 3 2 8" xfId="13697"/>
    <cellStyle name="Bilješka 40 2 3 2 8 2" xfId="21164"/>
    <cellStyle name="Bilješka 40 2 3 2 8 2 2" xfId="41711"/>
    <cellStyle name="Bilješka 40 2 3 2 8 3" xfId="29319"/>
    <cellStyle name="Bilješka 40 2 3 2 8 4" xfId="41710"/>
    <cellStyle name="Bilješka 40 2 3 2 9" xfId="14237"/>
    <cellStyle name="Bilješka 40 2 3 2 9 2" xfId="21654"/>
    <cellStyle name="Bilješka 40 2 3 2 9 2 2" xfId="41713"/>
    <cellStyle name="Bilješka 40 2 3 2 9 3" xfId="29850"/>
    <cellStyle name="Bilješka 40 2 3 2 9 4" xfId="41712"/>
    <cellStyle name="Bilješka 40 2 3 2_Hotel Fortuna" xfId="49478"/>
    <cellStyle name="Bilješka 40 2 3 3" xfId="7804"/>
    <cellStyle name="Bilješka 40 2 3 3 10" xfId="23166"/>
    <cellStyle name="Bilješka 40 2 3 3 11" xfId="23426"/>
    <cellStyle name="Bilješka 40 2 3 3 12" xfId="41714"/>
    <cellStyle name="Bilješka 40 2 3 3 13" xfId="46530"/>
    <cellStyle name="Bilješka 40 2 3 3 2" xfId="8982"/>
    <cellStyle name="Bilješka 40 2 3 3 2 2" xfId="16514"/>
    <cellStyle name="Bilješka 40 2 3 3 2 2 2" xfId="41716"/>
    <cellStyle name="Bilješka 40 2 3 3 2 2 2 2" xfId="53690"/>
    <cellStyle name="Bilješka 40 2 3 3 2 2 3" xfId="56019"/>
    <cellStyle name="Bilješka 40 2 3 3 2 2 4" xfId="59200"/>
    <cellStyle name="Bilješka 40 2 3 3 2 2 5" xfId="47316"/>
    <cellStyle name="Bilješka 40 2 3 3 2 3" xfId="23681"/>
    <cellStyle name="Bilješka 40 2 3 3 2 4" xfId="24832"/>
    <cellStyle name="Bilješka 40 2 3 3 2 4 2" xfId="48033"/>
    <cellStyle name="Bilješka 40 2 3 3 2 5" xfId="41715"/>
    <cellStyle name="Bilješka 40 2 3 3 2 5 2" xfId="49333"/>
    <cellStyle name="Bilješka 40 2 3 3 2 6" xfId="54603"/>
    <cellStyle name="Bilješka 40 2 3 3 2 7" xfId="57793"/>
    <cellStyle name="Bilješka 40 2 3 3 2 8" xfId="47207"/>
    <cellStyle name="Bilješka 40 2 3 3 2 9" xfId="60275"/>
    <cellStyle name="Bilješka 40 2 3 3 2_Hotel Fortuna" xfId="49500"/>
    <cellStyle name="Bilješka 40 2 3 3 3" xfId="10249"/>
    <cellStyle name="Bilješka 40 2 3 3 3 2" xfId="15810"/>
    <cellStyle name="Bilješka 40 2 3 3 3 2 2" xfId="41718"/>
    <cellStyle name="Bilješka 40 2 3 3 3 2 2 2" xfId="56020"/>
    <cellStyle name="Bilješka 40 2 3 3 3 2 3" xfId="59201"/>
    <cellStyle name="Bilješka 40 2 3 3 3 2 4" xfId="53691"/>
    <cellStyle name="Bilješka 40 2 3 3 3 3" xfId="23835"/>
    <cellStyle name="Bilješka 40 2 3 3 3 3 2" xfId="51573"/>
    <cellStyle name="Bilješka 40 2 3 3 3 4" xfId="24128"/>
    <cellStyle name="Bilješka 40 2 3 3 3 4 2" xfId="53899"/>
    <cellStyle name="Bilješka 40 2 3 3 3 5" xfId="41717"/>
    <cellStyle name="Bilješka 40 2 3 3 3 5 2" xfId="57089"/>
    <cellStyle name="Bilješka 40 2 3 3 3 6" xfId="48068"/>
    <cellStyle name="Bilješka 40 2 3 3 3 7" xfId="59995"/>
    <cellStyle name="Bilješka 40 2 3 3 4" xfId="10610"/>
    <cellStyle name="Bilješka 40 2 3 3 4 2" xfId="18150"/>
    <cellStyle name="Bilješka 40 2 3 3 4 2 2" xfId="41720"/>
    <cellStyle name="Bilješka 40 2 3 3 4 2 3" xfId="53689"/>
    <cellStyle name="Bilješka 40 2 3 3 4 3" xfId="26267"/>
    <cellStyle name="Bilješka 40 2 3 3 4 3 2" xfId="56018"/>
    <cellStyle name="Bilješka 40 2 3 3 4 4" xfId="41719"/>
    <cellStyle name="Bilješka 40 2 3 3 4 4 2" xfId="59199"/>
    <cellStyle name="Bilješka 40 2 3 3 4 5" xfId="48625"/>
    <cellStyle name="Bilješka 40 2 3 3 5" xfId="11665"/>
    <cellStyle name="Bilješka 40 2 3 3 5 2" xfId="19180"/>
    <cellStyle name="Bilješka 40 2 3 3 5 2 2" xfId="41722"/>
    <cellStyle name="Bilješka 40 2 3 3 5 3" xfId="27308"/>
    <cellStyle name="Bilješka 40 2 3 3 5 4" xfId="41721"/>
    <cellStyle name="Bilješka 40 2 3 3 5 5" xfId="50920"/>
    <cellStyle name="Bilješka 40 2 3 3 6" xfId="12559"/>
    <cellStyle name="Bilješka 40 2 3 3 6 2" xfId="20063"/>
    <cellStyle name="Bilješka 40 2 3 3 6 2 2" xfId="41724"/>
    <cellStyle name="Bilješka 40 2 3 3 6 3" xfId="28192"/>
    <cellStyle name="Bilješka 40 2 3 3 6 4" xfId="41723"/>
    <cellStyle name="Bilješka 40 2 3 3 6 5" xfId="56255"/>
    <cellStyle name="Bilješka 40 2 3 3 7" xfId="13821"/>
    <cellStyle name="Bilješka 40 2 3 3 7 2" xfId="21285"/>
    <cellStyle name="Bilješka 40 2 3 3 7 2 2" xfId="41726"/>
    <cellStyle name="Bilješka 40 2 3 3 7 3" xfId="29441"/>
    <cellStyle name="Bilješka 40 2 3 3 7 4" xfId="41725"/>
    <cellStyle name="Bilješka 40 2 3 3 8" xfId="14127"/>
    <cellStyle name="Bilješka 40 2 3 3 8 2" xfId="21554"/>
    <cellStyle name="Bilješka 40 2 3 3 8 2 2" xfId="41728"/>
    <cellStyle name="Bilješka 40 2 3 3 8 3" xfId="29743"/>
    <cellStyle name="Bilješka 40 2 3 3 8 4" xfId="41727"/>
    <cellStyle name="Bilješka 40 2 3 3 9" xfId="15085"/>
    <cellStyle name="Bilješka 40 2 3 3 9 2" xfId="30688"/>
    <cellStyle name="Bilješka 40 2 3 3 9 3" xfId="41729"/>
    <cellStyle name="Bilješka 40 2 3 3_Hotel Fortuna" xfId="49893"/>
    <cellStyle name="Bilješka 40 2 3 4" xfId="8801"/>
    <cellStyle name="Bilješka 40 2 3 4 2" xfId="16002"/>
    <cellStyle name="Bilješka 40 2 3 4 2 2" xfId="41731"/>
    <cellStyle name="Bilješka 40 2 3 4 2 2 2" xfId="56021"/>
    <cellStyle name="Bilješka 40 2 3 4 2 3" xfId="59202"/>
    <cellStyle name="Bilješka 40 2 3 4 2 4" xfId="53692"/>
    <cellStyle name="Bilješka 40 2 3 4 3" xfId="16784"/>
    <cellStyle name="Bilješka 40 2 3 4 3 2" xfId="41732"/>
    <cellStyle name="Bilješka 40 2 3 4 3 3" xfId="51765"/>
    <cellStyle name="Bilješka 40 2 3 4 4" xfId="24320"/>
    <cellStyle name="Bilješka 40 2 3 4 4 2" xfId="54091"/>
    <cellStyle name="Bilješka 40 2 3 4 5" xfId="41730"/>
    <cellStyle name="Bilješka 40 2 3 4 5 2" xfId="57281"/>
    <cellStyle name="Bilješka 40 2 3 4 6" xfId="48257"/>
    <cellStyle name="Bilješka 40 2 3 5" xfId="10179"/>
    <cellStyle name="Bilješka 40 2 3 5 2" xfId="17755"/>
    <cellStyle name="Bilješka 40 2 3 5 2 2" xfId="41734"/>
    <cellStyle name="Bilješka 40 2 3 5 2 3" xfId="53684"/>
    <cellStyle name="Bilješka 40 2 3 5 3" xfId="25874"/>
    <cellStyle name="Bilješka 40 2 3 5 3 2" xfId="56013"/>
    <cellStyle name="Bilješka 40 2 3 5 4" xfId="41733"/>
    <cellStyle name="Bilješka 40 2 3 5 4 2" xfId="59194"/>
    <cellStyle name="Bilješka 40 2 3 5 5" xfId="48818"/>
    <cellStyle name="Bilješka 40 2 3 6" xfId="11195"/>
    <cellStyle name="Bilješka 40 2 3 6 2" xfId="18722"/>
    <cellStyle name="Bilješka 40 2 3 6 2 2" xfId="41736"/>
    <cellStyle name="Bilješka 40 2 3 6 3" xfId="26844"/>
    <cellStyle name="Bilješka 40 2 3 6 4" xfId="41735"/>
    <cellStyle name="Bilješka 40 2 3 6 5" xfId="50929"/>
    <cellStyle name="Bilješka 40 2 3 7" xfId="11485"/>
    <cellStyle name="Bilješka 40 2 3 7 2" xfId="19000"/>
    <cellStyle name="Bilješka 40 2 3 7 2 2" xfId="41738"/>
    <cellStyle name="Bilješka 40 2 3 7 3" xfId="27130"/>
    <cellStyle name="Bilješka 40 2 3 7 4" xfId="41737"/>
    <cellStyle name="Bilješka 40 2 3 7 5" xfId="56431"/>
    <cellStyle name="Bilješka 40 2 3 8" xfId="12378"/>
    <cellStyle name="Bilješka 40 2 3 8 2" xfId="19883"/>
    <cellStyle name="Bilješka 40 2 3 8 2 2" xfId="41740"/>
    <cellStyle name="Bilješka 40 2 3 8 3" xfId="28013"/>
    <cellStyle name="Bilješka 40 2 3 8 4" xfId="41739"/>
    <cellStyle name="Bilješka 40 2 3 9" xfId="13750"/>
    <cellStyle name="Bilješka 40 2 3 9 2" xfId="21216"/>
    <cellStyle name="Bilješka 40 2 3 9 2 2" xfId="41742"/>
    <cellStyle name="Bilješka 40 2 3 9 3" xfId="29370"/>
    <cellStyle name="Bilješka 40 2 3 9 4" xfId="41741"/>
    <cellStyle name="Bilješka 40 2 3_Hotel Fortuna" xfId="50019"/>
    <cellStyle name="Bilješka 40 2 4" xfId="7869"/>
    <cellStyle name="Bilješka 40 2 4 10" xfId="15225"/>
    <cellStyle name="Bilješka 40 2 4 10 2" xfId="30826"/>
    <cellStyle name="Bilješka 40 2 4 10 3" xfId="41744"/>
    <cellStyle name="Bilješka 40 2 4 11" xfId="22944"/>
    <cellStyle name="Bilješka 40 2 4 12" xfId="41743"/>
    <cellStyle name="Bilješka 40 2 4 13" xfId="46633"/>
    <cellStyle name="Bilješka 40 2 4 14" xfId="59682"/>
    <cellStyle name="Bilješka 40 2 4 2" xfId="8034"/>
    <cellStyle name="Bilješka 40 2 4 2 10" xfId="23624"/>
    <cellStyle name="Bilješka 40 2 4 2 11" xfId="23085"/>
    <cellStyle name="Bilješka 40 2 4 2 12" xfId="41745"/>
    <cellStyle name="Bilješka 40 2 4 2 13" xfId="46604"/>
    <cellStyle name="Bilješka 40 2 4 2 14" xfId="59795"/>
    <cellStyle name="Bilješka 40 2 4 2 2" xfId="9212"/>
    <cellStyle name="Bilješka 40 2 4 2 2 2" xfId="15890"/>
    <cellStyle name="Bilješka 40 2 4 2 2 2 2" xfId="41747"/>
    <cellStyle name="Bilješka 40 2 4 2 2 2 2 2" xfId="56024"/>
    <cellStyle name="Bilješka 40 2 4 2 2 2 3" xfId="59205"/>
    <cellStyle name="Bilješka 40 2 4 2 2 2 4" xfId="53695"/>
    <cellStyle name="Bilješka 40 2 4 2 2 3" xfId="22334"/>
    <cellStyle name="Bilješka 40 2 4 2 2 3 2" xfId="51653"/>
    <cellStyle name="Bilješka 40 2 4 2 2 4" xfId="24208"/>
    <cellStyle name="Bilješka 40 2 4 2 2 4 2" xfId="53979"/>
    <cellStyle name="Bilješka 40 2 4 2 2 5" xfId="41746"/>
    <cellStyle name="Bilješka 40 2 4 2 2 5 2" xfId="57169"/>
    <cellStyle name="Bilješka 40 2 4 2 2 6" xfId="60057"/>
    <cellStyle name="Bilješka 40 2 4 2 3" xfId="9926"/>
    <cellStyle name="Bilješka 40 2 4 2 3 2" xfId="17525"/>
    <cellStyle name="Bilješka 40 2 4 2 3 2 2" xfId="41749"/>
    <cellStyle name="Bilješka 40 2 4 2 3 2 3" xfId="53694"/>
    <cellStyle name="Bilješka 40 2 4 2 3 3" xfId="25649"/>
    <cellStyle name="Bilješka 40 2 4 2 3 3 2" xfId="56023"/>
    <cellStyle name="Bilješka 40 2 4 2 3 4" xfId="41748"/>
    <cellStyle name="Bilješka 40 2 4 2 3 4 2" xfId="59204"/>
    <cellStyle name="Bilješka 40 2 4 2 4" xfId="10940"/>
    <cellStyle name="Bilješka 40 2 4 2 4 2" xfId="18471"/>
    <cellStyle name="Bilješka 40 2 4 2 4 2 2" xfId="41751"/>
    <cellStyle name="Bilješka 40 2 4 2 4 3" xfId="26590"/>
    <cellStyle name="Bilješka 40 2 4 2 4 4" xfId="41750"/>
    <cellStyle name="Bilješka 40 2 4 2 4 5" xfId="47737"/>
    <cellStyle name="Bilješka 40 2 4 2 5" xfId="11895"/>
    <cellStyle name="Bilješka 40 2 4 2 5 2" xfId="19410"/>
    <cellStyle name="Bilješka 40 2 4 2 5 2 2" xfId="41753"/>
    <cellStyle name="Bilješka 40 2 4 2 5 3" xfId="27535"/>
    <cellStyle name="Bilješka 40 2 4 2 5 4" xfId="41752"/>
    <cellStyle name="Bilješka 40 2 4 2 5 5" xfId="48706"/>
    <cellStyle name="Bilješka 40 2 4 2 6" xfId="12789"/>
    <cellStyle name="Bilješka 40 2 4 2 6 2" xfId="20293"/>
    <cellStyle name="Bilješka 40 2 4 2 6 2 2" xfId="41755"/>
    <cellStyle name="Bilješka 40 2 4 2 6 3" xfId="28419"/>
    <cellStyle name="Bilješka 40 2 4 2 6 4" xfId="41754"/>
    <cellStyle name="Bilješka 40 2 4 2 6 5" xfId="50791"/>
    <cellStyle name="Bilješka 40 2 4 2 7" xfId="13498"/>
    <cellStyle name="Bilješka 40 2 4 2 7 2" xfId="20969"/>
    <cellStyle name="Bilješka 40 2 4 2 7 2 2" xfId="41757"/>
    <cellStyle name="Bilješka 40 2 4 2 7 3" xfId="29122"/>
    <cellStyle name="Bilješka 40 2 4 2 7 4" xfId="41756"/>
    <cellStyle name="Bilješka 40 2 4 2 7 5" xfId="56668"/>
    <cellStyle name="Bilješka 40 2 4 2 8" xfId="14333"/>
    <cellStyle name="Bilješka 40 2 4 2 8 2" xfId="21743"/>
    <cellStyle name="Bilješka 40 2 4 2 8 2 2" xfId="41759"/>
    <cellStyle name="Bilješka 40 2 4 2 8 3" xfId="29945"/>
    <cellStyle name="Bilješka 40 2 4 2 8 4" xfId="41758"/>
    <cellStyle name="Bilješka 40 2 4 2 9" xfId="15183"/>
    <cellStyle name="Bilješka 40 2 4 2 9 2" xfId="30785"/>
    <cellStyle name="Bilješka 40 2 4 2 9 3" xfId="41760"/>
    <cellStyle name="Bilješka 40 2 4 2_Hotel Fortuna" xfId="49993"/>
    <cellStyle name="Bilješka 40 2 4 3" xfId="9047"/>
    <cellStyle name="Bilješka 40 2 4 3 2" xfId="15919"/>
    <cellStyle name="Bilješka 40 2 4 3 2 2" xfId="41762"/>
    <cellStyle name="Bilješka 40 2 4 3 2 2 2" xfId="56025"/>
    <cellStyle name="Bilješka 40 2 4 3 2 3" xfId="59206"/>
    <cellStyle name="Bilješka 40 2 4 3 2 4" xfId="53696"/>
    <cellStyle name="Bilješka 40 2 4 3 3" xfId="16723"/>
    <cellStyle name="Bilješka 40 2 4 3 3 2" xfId="41763"/>
    <cellStyle name="Bilješka 40 2 4 3 3 3" xfId="51682"/>
    <cellStyle name="Bilješka 40 2 4 3 4" xfId="24237"/>
    <cellStyle name="Bilješka 40 2 4 3 4 2" xfId="54008"/>
    <cellStyle name="Bilješka 40 2 4 3 5" xfId="41761"/>
    <cellStyle name="Bilješka 40 2 4 3 5 2" xfId="57198"/>
    <cellStyle name="Bilješka 40 2 4 3 6" xfId="48382"/>
    <cellStyle name="Bilješka 40 2 4 4" xfId="10235"/>
    <cellStyle name="Bilješka 40 2 4 4 2" xfId="17806"/>
    <cellStyle name="Bilješka 40 2 4 4 2 2" xfId="41765"/>
    <cellStyle name="Bilješka 40 2 4 4 2 3" xfId="53693"/>
    <cellStyle name="Bilješka 40 2 4 4 3" xfId="25925"/>
    <cellStyle name="Bilješka 40 2 4 4 3 2" xfId="56022"/>
    <cellStyle name="Bilješka 40 2 4 4 4" xfId="41764"/>
    <cellStyle name="Bilješka 40 2 4 4 4 2" xfId="59203"/>
    <cellStyle name="Bilješka 40 2 4 4 5" xfId="48735"/>
    <cellStyle name="Bilješka 40 2 4 5" xfId="11074"/>
    <cellStyle name="Bilješka 40 2 4 5 2" xfId="18602"/>
    <cellStyle name="Bilješka 40 2 4 5 2 2" xfId="41767"/>
    <cellStyle name="Bilješka 40 2 4 5 3" xfId="26723"/>
    <cellStyle name="Bilješka 40 2 4 5 4" xfId="41766"/>
    <cellStyle name="Bilješka 40 2 4 5 5" xfId="50766"/>
    <cellStyle name="Bilješka 40 2 4 6" xfId="11730"/>
    <cellStyle name="Bilješka 40 2 4 6 2" xfId="19245"/>
    <cellStyle name="Bilješka 40 2 4 6 2 2" xfId="41769"/>
    <cellStyle name="Bilješka 40 2 4 6 3" xfId="27372"/>
    <cellStyle name="Bilješka 40 2 4 6 4" xfId="41768"/>
    <cellStyle name="Bilješka 40 2 4 6 5" xfId="50612"/>
    <cellStyle name="Bilješka 40 2 4 7" xfId="12624"/>
    <cellStyle name="Bilješka 40 2 4 7 2" xfId="20128"/>
    <cellStyle name="Bilješka 40 2 4 7 2 2" xfId="41771"/>
    <cellStyle name="Bilješka 40 2 4 7 3" xfId="28256"/>
    <cellStyle name="Bilješka 40 2 4 7 4" xfId="41770"/>
    <cellStyle name="Bilješka 40 2 4 8" xfId="13807"/>
    <cellStyle name="Bilješka 40 2 4 8 2" xfId="21271"/>
    <cellStyle name="Bilješka 40 2 4 8 2 2" xfId="41773"/>
    <cellStyle name="Bilješka 40 2 4 8 3" xfId="29427"/>
    <cellStyle name="Bilješka 40 2 4 8 4" xfId="41772"/>
    <cellStyle name="Bilješka 40 2 4 9" xfId="14556"/>
    <cellStyle name="Bilješka 40 2 4 9 2" xfId="21943"/>
    <cellStyle name="Bilješka 40 2 4 9 2 2" xfId="41775"/>
    <cellStyle name="Bilješka 40 2 4 9 3" xfId="30165"/>
    <cellStyle name="Bilješka 40 2 4 9 4" xfId="41774"/>
    <cellStyle name="Bilješka 40 2 4_Hotel Fortuna" xfId="50406"/>
    <cellStyle name="Bilješka 40 2 5" xfId="8226"/>
    <cellStyle name="Bilješka 40 2 5 10" xfId="23569"/>
    <cellStyle name="Bilješka 40 2 5 11" xfId="23284"/>
    <cellStyle name="Bilješka 40 2 5 12" xfId="41776"/>
    <cellStyle name="Bilješka 40 2 5 13" xfId="47019"/>
    <cellStyle name="Bilješka 40 2 5 2" xfId="9404"/>
    <cellStyle name="Bilješka 40 2 5 2 2" xfId="16587"/>
    <cellStyle name="Bilješka 40 2 5 2 2 2" xfId="41778"/>
    <cellStyle name="Bilješka 40 2 5 2 2 2 2" xfId="53698"/>
    <cellStyle name="Bilješka 40 2 5 2 2 3" xfId="56027"/>
    <cellStyle name="Bilješka 40 2 5 2 2 4" xfId="59208"/>
    <cellStyle name="Bilješka 40 2 5 2 2 5" xfId="47389"/>
    <cellStyle name="Bilješka 40 2 5 2 3" xfId="22188"/>
    <cellStyle name="Bilješka 40 2 5 2 4" xfId="24905"/>
    <cellStyle name="Bilješka 40 2 5 2 4 2" xfId="47471"/>
    <cellStyle name="Bilješka 40 2 5 2 5" xfId="41777"/>
    <cellStyle name="Bilješka 40 2 5 2 5 2" xfId="49406"/>
    <cellStyle name="Bilješka 40 2 5 2 6" xfId="54676"/>
    <cellStyle name="Bilješka 40 2 5 2 7" xfId="57866"/>
    <cellStyle name="Bilješka 40 2 5 2 8" xfId="47280"/>
    <cellStyle name="Bilješka 40 2 5 2 9" xfId="60332"/>
    <cellStyle name="Bilješka 40 2 5 2_Hotel Fortuna" xfId="49783"/>
    <cellStyle name="Bilješka 40 2 5 3" xfId="9906"/>
    <cellStyle name="Bilješka 40 2 5 3 2" xfId="16319"/>
    <cellStyle name="Bilješka 40 2 5 3 2 2" xfId="41780"/>
    <cellStyle name="Bilješka 40 2 5 3 2 2 2" xfId="56028"/>
    <cellStyle name="Bilješka 40 2 5 3 2 3" xfId="59209"/>
    <cellStyle name="Bilješka 40 2 5 3 2 4" xfId="53699"/>
    <cellStyle name="Bilješka 40 2 5 3 3" xfId="23606"/>
    <cellStyle name="Bilješka 40 2 5 3 3 2" xfId="52082"/>
    <cellStyle name="Bilješka 40 2 5 3 4" xfId="24637"/>
    <cellStyle name="Bilješka 40 2 5 3 4 2" xfId="54408"/>
    <cellStyle name="Bilješka 40 2 5 3 5" xfId="41779"/>
    <cellStyle name="Bilješka 40 2 5 3 5 2" xfId="57598"/>
    <cellStyle name="Bilješka 40 2 5 3 6" xfId="48325"/>
    <cellStyle name="Bilješka 40 2 5 3 7" xfId="60197"/>
    <cellStyle name="Bilješka 40 2 5 4" xfId="10787"/>
    <cellStyle name="Bilješka 40 2 5 4 2" xfId="18323"/>
    <cellStyle name="Bilješka 40 2 5 4 2 2" xfId="41782"/>
    <cellStyle name="Bilješka 40 2 5 4 2 3" xfId="53697"/>
    <cellStyle name="Bilješka 40 2 5 4 3" xfId="26440"/>
    <cellStyle name="Bilješka 40 2 5 4 3 2" xfId="56026"/>
    <cellStyle name="Bilješka 40 2 5 4 4" xfId="41781"/>
    <cellStyle name="Bilješka 40 2 5 4 4 2" xfId="59207"/>
    <cellStyle name="Bilješka 40 2 5 4 5" xfId="49137"/>
    <cellStyle name="Bilješka 40 2 5 5" xfId="12087"/>
    <cellStyle name="Bilješka 40 2 5 5 2" xfId="19602"/>
    <cellStyle name="Bilješka 40 2 5 5 2 2" xfId="41784"/>
    <cellStyle name="Bilješka 40 2 5 5 3" xfId="27725"/>
    <cellStyle name="Bilješka 40 2 5 5 4" xfId="41783"/>
    <cellStyle name="Bilješka 40 2 5 5 5" xfId="51398"/>
    <cellStyle name="Bilješka 40 2 5 6" xfId="12981"/>
    <cellStyle name="Bilješka 40 2 5 6 2" xfId="20485"/>
    <cellStyle name="Bilješka 40 2 5 6 2 2" xfId="41786"/>
    <cellStyle name="Bilješka 40 2 5 6 3" xfId="28609"/>
    <cellStyle name="Bilješka 40 2 5 6 4" xfId="41785"/>
    <cellStyle name="Bilješka 40 2 5 6 5" xfId="56860"/>
    <cellStyle name="Bilješka 40 2 5 7" xfId="13478"/>
    <cellStyle name="Bilješka 40 2 5 7 2" xfId="20949"/>
    <cellStyle name="Bilješka 40 2 5 7 2 2" xfId="41788"/>
    <cellStyle name="Bilješka 40 2 5 7 3" xfId="29102"/>
    <cellStyle name="Bilješka 40 2 5 7 4" xfId="41787"/>
    <cellStyle name="Bilješka 40 2 5 8" xfId="13457"/>
    <cellStyle name="Bilješka 40 2 5 8 2" xfId="20928"/>
    <cellStyle name="Bilješka 40 2 5 8 2 2" xfId="41790"/>
    <cellStyle name="Bilješka 40 2 5 8 3" xfId="29081"/>
    <cellStyle name="Bilješka 40 2 5 8 4" xfId="41789"/>
    <cellStyle name="Bilješka 40 2 5 9" xfId="13121"/>
    <cellStyle name="Bilješka 40 2 5 9 2" xfId="28748"/>
    <cellStyle name="Bilješka 40 2 5 9 3" xfId="41791"/>
    <cellStyle name="Bilješka 40 2 5_Hotel Fortuna" xfId="49710"/>
    <cellStyle name="Bilješka 40 2 6" xfId="8644"/>
    <cellStyle name="Bilješka 40 2 6 2" xfId="17094"/>
    <cellStyle name="Bilješka 40 2 6 2 2" xfId="41793"/>
    <cellStyle name="Bilješka 40 2 6 2 3" xfId="53679"/>
    <cellStyle name="Bilješka 40 2 6 3" xfId="25229"/>
    <cellStyle name="Bilješka 40 2 6 3 2" xfId="56008"/>
    <cellStyle name="Bilješka 40 2 6 4" xfId="41792"/>
    <cellStyle name="Bilješka 40 2 6 4 2" xfId="59189"/>
    <cellStyle name="Bilješka 40 2 6 5" xfId="48356"/>
    <cellStyle name="Bilješka 40 2 7" xfId="9787"/>
    <cellStyle name="Bilješka 40 2 7 2" xfId="17405"/>
    <cellStyle name="Bilješka 40 2 7 2 2" xfId="41795"/>
    <cellStyle name="Bilješka 40 2 7 3" xfId="25530"/>
    <cellStyle name="Bilješka 40 2 7 4" xfId="41794"/>
    <cellStyle name="Bilješka 40 2 7 5" xfId="48504"/>
    <cellStyle name="Bilješka 40 2 8" xfId="10521"/>
    <cellStyle name="Bilješka 40 2 8 2" xfId="18063"/>
    <cellStyle name="Bilješka 40 2 8 2 2" xfId="41797"/>
    <cellStyle name="Bilješka 40 2 8 3" xfId="26179"/>
    <cellStyle name="Bilješka 40 2 8 4" xfId="41796"/>
    <cellStyle name="Bilješka 40 2 8 5" xfId="50855"/>
    <cellStyle name="Bilješka 40 2 9" xfId="11331"/>
    <cellStyle name="Bilješka 40 2 9 2" xfId="18854"/>
    <cellStyle name="Bilješka 40 2 9 2 2" xfId="41799"/>
    <cellStyle name="Bilješka 40 2 9 3" xfId="26979"/>
    <cellStyle name="Bilješka 40 2 9 4" xfId="41798"/>
    <cellStyle name="Bilješka 40 2 9 5" xfId="56495"/>
    <cellStyle name="Bilješka 40 2_Hotel Fortuna" xfId="50294"/>
    <cellStyle name="Bilješka 40 3" xfId="7542"/>
    <cellStyle name="Bilješka 40 3 10" xfId="14745"/>
    <cellStyle name="Bilješka 40 3 10 2" xfId="22107"/>
    <cellStyle name="Bilješka 40 3 10 2 2" xfId="41802"/>
    <cellStyle name="Bilješka 40 3 10 3" xfId="30351"/>
    <cellStyle name="Bilješka 40 3 10 4" xfId="41801"/>
    <cellStyle name="Bilješka 40 3 11" xfId="15141"/>
    <cellStyle name="Bilješka 40 3 11 2" xfId="30743"/>
    <cellStyle name="Bilješka 40 3 11 3" xfId="41803"/>
    <cellStyle name="Bilješka 40 3 12" xfId="22592"/>
    <cellStyle name="Bilješka 40 3 13" xfId="41800"/>
    <cellStyle name="Bilješka 40 3 14" xfId="59456"/>
    <cellStyle name="Bilješka 40 3 2" xfId="7700"/>
    <cellStyle name="Bilješka 40 3 2 10" xfId="15232"/>
    <cellStyle name="Bilješka 40 3 2 10 2" xfId="30833"/>
    <cellStyle name="Bilješka 40 3 2 10 3" xfId="41805"/>
    <cellStyle name="Bilješka 40 3 2 11" xfId="23062"/>
    <cellStyle name="Bilješka 40 3 2 12" xfId="41804"/>
    <cellStyle name="Bilješka 40 3 2 13" xfId="46788"/>
    <cellStyle name="Bilješka 40 3 2 14" xfId="59562"/>
    <cellStyle name="Bilješka 40 3 2 2" xfId="8125"/>
    <cellStyle name="Bilješka 40 3 2 2 10" xfId="22924"/>
    <cellStyle name="Bilješka 40 3 2 2 11" xfId="22732"/>
    <cellStyle name="Bilješka 40 3 2 2 12" xfId="41806"/>
    <cellStyle name="Bilješka 40 3 2 2 13" xfId="46923"/>
    <cellStyle name="Bilješka 40 3 2 2 14" xfId="59841"/>
    <cellStyle name="Bilješka 40 3 2 2 2" xfId="9303"/>
    <cellStyle name="Bilješka 40 3 2 2 2 2" xfId="16218"/>
    <cellStyle name="Bilješka 40 3 2 2 2 2 2" xfId="41808"/>
    <cellStyle name="Bilješka 40 3 2 2 2 2 2 2" xfId="56032"/>
    <cellStyle name="Bilješka 40 3 2 2 2 2 3" xfId="59213"/>
    <cellStyle name="Bilješka 40 3 2 2 2 2 4" xfId="53703"/>
    <cellStyle name="Bilješka 40 3 2 2 2 3" xfId="22598"/>
    <cellStyle name="Bilješka 40 3 2 2 2 3 2" xfId="51981"/>
    <cellStyle name="Bilješka 40 3 2 2 2 4" xfId="24536"/>
    <cellStyle name="Bilješka 40 3 2 2 2 4 2" xfId="54307"/>
    <cellStyle name="Bilješka 40 3 2 2 2 5" xfId="41807"/>
    <cellStyle name="Bilješka 40 3 2 2 2 5 2" xfId="57497"/>
    <cellStyle name="Bilješka 40 3 2 2 2 6" xfId="60127"/>
    <cellStyle name="Bilješka 40 3 2 2 3" xfId="10014"/>
    <cellStyle name="Bilješka 40 3 2 2 3 2" xfId="17602"/>
    <cellStyle name="Bilješka 40 3 2 2 3 2 2" xfId="41810"/>
    <cellStyle name="Bilješka 40 3 2 2 3 2 3" xfId="53702"/>
    <cellStyle name="Bilješka 40 3 2 2 3 3" xfId="25724"/>
    <cellStyle name="Bilješka 40 3 2 2 3 3 2" xfId="56031"/>
    <cellStyle name="Bilješka 40 3 2 2 3 4" xfId="41809"/>
    <cellStyle name="Bilješka 40 3 2 2 3 4 2" xfId="59212"/>
    <cellStyle name="Bilješka 40 3 2 2 4" xfId="10080"/>
    <cellStyle name="Bilješka 40 3 2 2 4 2" xfId="17661"/>
    <cellStyle name="Bilješka 40 3 2 2 4 2 2" xfId="41812"/>
    <cellStyle name="Bilješka 40 3 2 2 4 3" xfId="25783"/>
    <cellStyle name="Bilješka 40 3 2 2 4 4" xfId="41811"/>
    <cellStyle name="Bilješka 40 3 2 2 4 5" xfId="47971"/>
    <cellStyle name="Bilješka 40 3 2 2 5" xfId="11986"/>
    <cellStyle name="Bilješka 40 3 2 2 5 2" xfId="19501"/>
    <cellStyle name="Bilješka 40 3 2 2 5 2 2" xfId="41814"/>
    <cellStyle name="Bilješka 40 3 2 2 5 3" xfId="27625"/>
    <cellStyle name="Bilješka 40 3 2 2 5 4" xfId="41813"/>
    <cellStyle name="Bilješka 40 3 2 2 5 5" xfId="49035"/>
    <cellStyle name="Bilješka 40 3 2 2 6" xfId="12880"/>
    <cellStyle name="Bilješka 40 3 2 2 6 2" xfId="20384"/>
    <cellStyle name="Bilješka 40 3 2 2 6 2 2" xfId="41816"/>
    <cellStyle name="Bilješka 40 3 2 2 6 3" xfId="28509"/>
    <cellStyle name="Bilješka 40 3 2 2 6 4" xfId="41815"/>
    <cellStyle name="Bilješka 40 3 2 2 6 5" xfId="51241"/>
    <cellStyle name="Bilješka 40 3 2 2 7" xfId="13585"/>
    <cellStyle name="Bilješka 40 3 2 2 7 2" xfId="21055"/>
    <cellStyle name="Bilješka 40 3 2 2 7 2 2" xfId="41818"/>
    <cellStyle name="Bilješka 40 3 2 2 7 3" xfId="29208"/>
    <cellStyle name="Bilješka 40 3 2 2 7 4" xfId="41817"/>
    <cellStyle name="Bilješka 40 3 2 2 7 5" xfId="56759"/>
    <cellStyle name="Bilješka 40 3 2 2 8" xfId="14638"/>
    <cellStyle name="Bilješka 40 3 2 2 8 2" xfId="22014"/>
    <cellStyle name="Bilješka 40 3 2 2 8 2 2" xfId="41820"/>
    <cellStyle name="Bilješka 40 3 2 2 8 3" xfId="30245"/>
    <cellStyle name="Bilješka 40 3 2 2 8 4" xfId="41819"/>
    <cellStyle name="Bilješka 40 3 2 2 9" xfId="15458"/>
    <cellStyle name="Bilješka 40 3 2 2 9 2" xfId="31056"/>
    <cellStyle name="Bilješka 40 3 2 2 9 3" xfId="41821"/>
    <cellStyle name="Bilješka 40 3 2 2_Hotel Fortuna" xfId="50274"/>
    <cellStyle name="Bilješka 40 3 2 3" xfId="8877"/>
    <cellStyle name="Bilješka 40 3 2 3 2" xfId="16078"/>
    <cellStyle name="Bilješka 40 3 2 3 2 2" xfId="41823"/>
    <cellStyle name="Bilješka 40 3 2 3 2 2 2" xfId="56033"/>
    <cellStyle name="Bilješka 40 3 2 3 2 3" xfId="59214"/>
    <cellStyle name="Bilješka 40 3 2 3 2 4" xfId="53704"/>
    <cellStyle name="Bilješka 40 3 2 3 3" xfId="16860"/>
    <cellStyle name="Bilješka 40 3 2 3 3 2" xfId="41824"/>
    <cellStyle name="Bilješka 40 3 2 3 3 3" xfId="51841"/>
    <cellStyle name="Bilješka 40 3 2 3 4" xfId="24396"/>
    <cellStyle name="Bilješka 40 3 2 3 4 2" xfId="54167"/>
    <cellStyle name="Bilješka 40 3 2 3 5" xfId="41822"/>
    <cellStyle name="Bilješka 40 3 2 3 5 2" xfId="57357"/>
    <cellStyle name="Bilješka 40 3 2 3 6" xfId="48102"/>
    <cellStyle name="Bilješka 40 3 2 4" xfId="9541"/>
    <cellStyle name="Bilješka 40 3 2 4 2" xfId="17182"/>
    <cellStyle name="Bilješka 40 3 2 4 2 2" xfId="41826"/>
    <cellStyle name="Bilješka 40 3 2 4 2 3" xfId="53701"/>
    <cellStyle name="Bilješka 40 3 2 4 3" xfId="25309"/>
    <cellStyle name="Bilješka 40 3 2 4 3 2" xfId="56030"/>
    <cellStyle name="Bilješka 40 3 2 4 4" xfId="41825"/>
    <cellStyle name="Bilješka 40 3 2 4 4 2" xfId="59211"/>
    <cellStyle name="Bilješka 40 3 2 4 5" xfId="48894"/>
    <cellStyle name="Bilješka 40 3 2 5" xfId="10495"/>
    <cellStyle name="Bilješka 40 3 2 5 2" xfId="18038"/>
    <cellStyle name="Bilješka 40 3 2 5 2 2" xfId="41828"/>
    <cellStyle name="Bilješka 40 3 2 5 3" xfId="26153"/>
    <cellStyle name="Bilješka 40 3 2 5 4" xfId="41827"/>
    <cellStyle name="Bilješka 40 3 2 5 5" xfId="50932"/>
    <cellStyle name="Bilješka 40 3 2 6" xfId="11561"/>
    <cellStyle name="Bilješka 40 3 2 6 2" xfId="19076"/>
    <cellStyle name="Bilješka 40 3 2 6 2 2" xfId="41830"/>
    <cellStyle name="Bilješka 40 3 2 6 3" xfId="27206"/>
    <cellStyle name="Bilješka 40 3 2 6 4" xfId="41829"/>
    <cellStyle name="Bilješka 40 3 2 6 5" xfId="56355"/>
    <cellStyle name="Bilješka 40 3 2 7" xfId="12454"/>
    <cellStyle name="Bilješka 40 3 2 7 2" xfId="19959"/>
    <cellStyle name="Bilješka 40 3 2 7 2 2" xfId="41832"/>
    <cellStyle name="Bilješka 40 3 2 7 3" xfId="28089"/>
    <cellStyle name="Bilješka 40 3 2 7 4" xfId="41831"/>
    <cellStyle name="Bilješka 40 3 2 8" xfId="13118"/>
    <cellStyle name="Bilješka 40 3 2 8 2" xfId="20622"/>
    <cellStyle name="Bilješka 40 3 2 8 2 2" xfId="41834"/>
    <cellStyle name="Bilješka 40 3 2 8 3" xfId="28745"/>
    <cellStyle name="Bilješka 40 3 2 8 4" xfId="41833"/>
    <cellStyle name="Bilješka 40 3 2 9" xfId="14257"/>
    <cellStyle name="Bilješka 40 3 2 9 2" xfId="21673"/>
    <cellStyle name="Bilješka 40 3 2 9 2 2" xfId="41836"/>
    <cellStyle name="Bilješka 40 3 2 9 3" xfId="29869"/>
    <cellStyle name="Bilješka 40 3 2 9 4" xfId="41835"/>
    <cellStyle name="Bilješka 40 3 2_Hotel Fortuna" xfId="50178"/>
    <cellStyle name="Bilješka 40 3 3" xfId="7907"/>
    <cellStyle name="Bilješka 40 3 3 10" xfId="15512"/>
    <cellStyle name="Bilješka 40 3 3 10 2" xfId="31108"/>
    <cellStyle name="Bilješka 40 3 3 10 3" xfId="41838"/>
    <cellStyle name="Bilješka 40 3 3 11" xfId="22468"/>
    <cellStyle name="Bilješka 40 3 3 12" xfId="41837"/>
    <cellStyle name="Bilješka 40 3 3 13" xfId="46678"/>
    <cellStyle name="Bilješka 40 3 3 14" xfId="59705"/>
    <cellStyle name="Bilješka 40 3 3 2" xfId="8058"/>
    <cellStyle name="Bilješka 40 3 3 2 10" xfId="23441"/>
    <cellStyle name="Bilješka 40 3 3 2 11" xfId="23009"/>
    <cellStyle name="Bilješka 40 3 3 2 12" xfId="41839"/>
    <cellStyle name="Bilješka 40 3 3 2 13" xfId="46705"/>
    <cellStyle name="Bilješka 40 3 3 2 14" xfId="59808"/>
    <cellStyle name="Bilješka 40 3 3 2 2" xfId="9236"/>
    <cellStyle name="Bilješka 40 3 3 2 2 2" xfId="15994"/>
    <cellStyle name="Bilješka 40 3 3 2 2 2 2" xfId="41841"/>
    <cellStyle name="Bilješka 40 3 3 2 2 2 2 2" xfId="56036"/>
    <cellStyle name="Bilješka 40 3 3 2 2 2 3" xfId="59217"/>
    <cellStyle name="Bilješka 40 3 3 2 2 2 4" xfId="53707"/>
    <cellStyle name="Bilješka 40 3 3 2 2 3" xfId="22427"/>
    <cellStyle name="Bilješka 40 3 3 2 2 3 2" xfId="51757"/>
    <cellStyle name="Bilješka 40 3 3 2 2 4" xfId="24312"/>
    <cellStyle name="Bilješka 40 3 3 2 2 4 2" xfId="54083"/>
    <cellStyle name="Bilješka 40 3 3 2 2 5" xfId="41840"/>
    <cellStyle name="Bilješka 40 3 3 2 2 5 2" xfId="57273"/>
    <cellStyle name="Bilješka 40 3 3 2 2 6" xfId="60079"/>
    <cellStyle name="Bilješka 40 3 3 2 3" xfId="9881"/>
    <cellStyle name="Bilješka 40 3 3 2 3 2" xfId="17488"/>
    <cellStyle name="Bilješka 40 3 3 2 3 2 2" xfId="41843"/>
    <cellStyle name="Bilješka 40 3 3 2 3 2 3" xfId="53706"/>
    <cellStyle name="Bilješka 40 3 3 2 3 3" xfId="25613"/>
    <cellStyle name="Bilješka 40 3 3 2 3 3 2" xfId="56035"/>
    <cellStyle name="Bilješka 40 3 3 2 3 4" xfId="41842"/>
    <cellStyle name="Bilješka 40 3 3 2 3 4 2" xfId="59216"/>
    <cellStyle name="Bilješka 40 3 3 2 4" xfId="10760"/>
    <cellStyle name="Bilješka 40 3 3 2 4 2" xfId="18296"/>
    <cellStyle name="Bilješka 40 3 3 2 4 2 2" xfId="41845"/>
    <cellStyle name="Bilješka 40 3 3 2 4 3" xfId="26414"/>
    <cellStyle name="Bilješka 40 3 3 2 4 4" xfId="41844"/>
    <cellStyle name="Bilješka 40 3 3 2 4 5" xfId="47853"/>
    <cellStyle name="Bilješka 40 3 3 2 5" xfId="11919"/>
    <cellStyle name="Bilješka 40 3 3 2 5 2" xfId="19434"/>
    <cellStyle name="Bilješka 40 3 3 2 5 2 2" xfId="41847"/>
    <cellStyle name="Bilješka 40 3 3 2 5 3" xfId="27559"/>
    <cellStyle name="Bilješka 40 3 3 2 5 4" xfId="41846"/>
    <cellStyle name="Bilješka 40 3 3 2 5 5" xfId="48810"/>
    <cellStyle name="Bilješka 40 3 3 2 6" xfId="12813"/>
    <cellStyle name="Bilješka 40 3 3 2 6 2" xfId="20317"/>
    <cellStyle name="Bilješka 40 3 3 2 6 2 2" xfId="41849"/>
    <cellStyle name="Bilješka 40 3 3 2 6 3" xfId="28443"/>
    <cellStyle name="Bilješka 40 3 3 2 6 4" xfId="41848"/>
    <cellStyle name="Bilješka 40 3 3 2 6 5" xfId="51343"/>
    <cellStyle name="Bilješka 40 3 3 2 7" xfId="13453"/>
    <cellStyle name="Bilješka 40 3 3 2 7 2" xfId="20924"/>
    <cellStyle name="Bilješka 40 3 3 2 7 2 2" xfId="41851"/>
    <cellStyle name="Bilješka 40 3 3 2 7 3" xfId="29078"/>
    <cellStyle name="Bilješka 40 3 3 2 7 4" xfId="41850"/>
    <cellStyle name="Bilješka 40 3 3 2 7 5" xfId="56692"/>
    <cellStyle name="Bilješka 40 3 3 2 8" xfId="14612"/>
    <cellStyle name="Bilješka 40 3 3 2 8 2" xfId="21991"/>
    <cellStyle name="Bilješka 40 3 3 2 8 2 2" xfId="41853"/>
    <cellStyle name="Bilješka 40 3 3 2 8 3" xfId="30219"/>
    <cellStyle name="Bilješka 40 3 3 2 8 4" xfId="41852"/>
    <cellStyle name="Bilješka 40 3 3 2 9" xfId="15193"/>
    <cellStyle name="Bilješka 40 3 3 2 9 2" xfId="30795"/>
    <cellStyle name="Bilješka 40 3 3 2 9 3" xfId="41854"/>
    <cellStyle name="Bilješka 40 3 3 2_Hotel Fortuna" xfId="49650"/>
    <cellStyle name="Bilješka 40 3 3 3" xfId="9085"/>
    <cellStyle name="Bilješka 40 3 3 3 2" xfId="15965"/>
    <cellStyle name="Bilješka 40 3 3 3 2 2" xfId="41856"/>
    <cellStyle name="Bilješka 40 3 3 3 2 2 2" xfId="56037"/>
    <cellStyle name="Bilješka 40 3 3 3 2 3" xfId="59218"/>
    <cellStyle name="Bilješka 40 3 3 3 2 4" xfId="53708"/>
    <cellStyle name="Bilješka 40 3 3 3 3" xfId="16762"/>
    <cellStyle name="Bilješka 40 3 3 3 3 2" xfId="41857"/>
    <cellStyle name="Bilješka 40 3 3 3 3 3" xfId="51728"/>
    <cellStyle name="Bilješka 40 3 3 3 4" xfId="24283"/>
    <cellStyle name="Bilješka 40 3 3 3 4 2" xfId="54054"/>
    <cellStyle name="Bilješka 40 3 3 3 5" xfId="41855"/>
    <cellStyle name="Bilješka 40 3 3 3 5 2" xfId="57244"/>
    <cellStyle name="Bilješka 40 3 3 3 6" xfId="47635"/>
    <cellStyle name="Bilješka 40 3 3 4" xfId="10157"/>
    <cellStyle name="Bilješka 40 3 3 4 2" xfId="17735"/>
    <cellStyle name="Bilješka 40 3 3 4 2 2" xfId="41859"/>
    <cellStyle name="Bilješka 40 3 3 4 2 3" xfId="53705"/>
    <cellStyle name="Bilješka 40 3 3 4 3" xfId="25855"/>
    <cellStyle name="Bilješka 40 3 3 4 3 2" xfId="56034"/>
    <cellStyle name="Bilješka 40 3 3 4 4" xfId="41858"/>
    <cellStyle name="Bilješka 40 3 3 4 4 2" xfId="59215"/>
    <cellStyle name="Bilješka 40 3 3 4 5" xfId="48781"/>
    <cellStyle name="Bilješka 40 3 3 5" xfId="8351"/>
    <cellStyle name="Bilješka 40 3 3 5 2" xfId="15575"/>
    <cellStyle name="Bilješka 40 3 3 5 2 2" xfId="41861"/>
    <cellStyle name="Bilješka 40 3 3 5 3" xfId="24942"/>
    <cellStyle name="Bilješka 40 3 3 5 4" xfId="41860"/>
    <cellStyle name="Bilješka 40 3 3 5 5" xfId="51032"/>
    <cellStyle name="Bilješka 40 3 3 6" xfId="11768"/>
    <cellStyle name="Bilješka 40 3 3 6 2" xfId="19283"/>
    <cellStyle name="Bilješka 40 3 3 6 2 2" xfId="41863"/>
    <cellStyle name="Bilješka 40 3 3 6 3" xfId="27410"/>
    <cellStyle name="Bilješka 40 3 3 6 4" xfId="41862"/>
    <cellStyle name="Bilješka 40 3 3 6 5" xfId="56543"/>
    <cellStyle name="Bilješka 40 3 3 7" xfId="12662"/>
    <cellStyle name="Bilješka 40 3 3 7 2" xfId="20166"/>
    <cellStyle name="Bilješka 40 3 3 7 2 2" xfId="41865"/>
    <cellStyle name="Bilješka 40 3 3 7 3" xfId="28294"/>
    <cellStyle name="Bilješka 40 3 3 7 4" xfId="41864"/>
    <cellStyle name="Bilješka 40 3 3 8" xfId="13728"/>
    <cellStyle name="Bilješka 40 3 3 8 2" xfId="21194"/>
    <cellStyle name="Bilješka 40 3 3 8 2 2" xfId="41867"/>
    <cellStyle name="Bilješka 40 3 3 8 3" xfId="29349"/>
    <cellStyle name="Bilješka 40 3 3 8 4" xfId="41866"/>
    <cellStyle name="Bilješka 40 3 3 9" xfId="14473"/>
    <cellStyle name="Bilješka 40 3 3 9 2" xfId="21871"/>
    <cellStyle name="Bilješka 40 3 3 9 2 2" xfId="41869"/>
    <cellStyle name="Bilješka 40 3 3 9 3" xfId="30083"/>
    <cellStyle name="Bilješka 40 3 3 9 4" xfId="41868"/>
    <cellStyle name="Bilješka 40 3 3_Hotel Fortuna" xfId="49604"/>
    <cellStyle name="Bilješka 40 3 4" xfId="8713"/>
    <cellStyle name="Bilješka 40 3 4 2" xfId="15729"/>
    <cellStyle name="Bilješka 40 3 4 2 2" xfId="41871"/>
    <cellStyle name="Bilješka 40 3 4 2 2 2" xfId="56038"/>
    <cellStyle name="Bilješka 40 3 4 2 3" xfId="59219"/>
    <cellStyle name="Bilješka 40 3 4 2 4" xfId="53709"/>
    <cellStyle name="Bilješka 40 3 4 3" xfId="22910"/>
    <cellStyle name="Bilješka 40 3 4 3 2" xfId="51492"/>
    <cellStyle name="Bilješka 40 3 4 4" xfId="24047"/>
    <cellStyle name="Bilješka 40 3 4 4 2" xfId="50811"/>
    <cellStyle name="Bilješka 40 3 4 5" xfId="41870"/>
    <cellStyle name="Bilješka 40 3 4 5 2" xfId="57008"/>
    <cellStyle name="Bilješka 40 3 4 6" xfId="47508"/>
    <cellStyle name="Bilješka 40 3 4 7" xfId="59970"/>
    <cellStyle name="Bilješka 40 3 5" xfId="9989"/>
    <cellStyle name="Bilješka 40 3 5 2" xfId="17581"/>
    <cellStyle name="Bilješka 40 3 5 2 2" xfId="41873"/>
    <cellStyle name="Bilješka 40 3 5 2 3" xfId="53700"/>
    <cellStyle name="Bilješka 40 3 5 3" xfId="25703"/>
    <cellStyle name="Bilješka 40 3 5 3 2" xfId="56029"/>
    <cellStyle name="Bilješka 40 3 5 4" xfId="41872"/>
    <cellStyle name="Bilješka 40 3 5 4 2" xfId="59210"/>
    <cellStyle name="Bilješka 40 3 5 5" xfId="48543"/>
    <cellStyle name="Bilješka 40 3 6" xfId="9830"/>
    <cellStyle name="Bilješka 40 3 6 2" xfId="17443"/>
    <cellStyle name="Bilješka 40 3 6 2 2" xfId="41875"/>
    <cellStyle name="Bilješka 40 3 6 3" xfId="25568"/>
    <cellStyle name="Bilješka 40 3 6 4" xfId="41874"/>
    <cellStyle name="Bilješka 40 3 6 5" xfId="51292"/>
    <cellStyle name="Bilješka 40 3 7" xfId="11397"/>
    <cellStyle name="Bilješka 40 3 7 2" xfId="18912"/>
    <cellStyle name="Bilješka 40 3 7 2 2" xfId="41877"/>
    <cellStyle name="Bilješka 40 3 7 3" xfId="27044"/>
    <cellStyle name="Bilješka 40 3 7 4" xfId="41876"/>
    <cellStyle name="Bilješka 40 3 7 5" xfId="56488"/>
    <cellStyle name="Bilješka 40 3 8" xfId="12289"/>
    <cellStyle name="Bilješka 40 3 8 2" xfId="19794"/>
    <cellStyle name="Bilješka 40 3 8 2 2" xfId="41879"/>
    <cellStyle name="Bilješka 40 3 8 3" xfId="27926"/>
    <cellStyle name="Bilješka 40 3 8 4" xfId="41878"/>
    <cellStyle name="Bilješka 40 3 9" xfId="13560"/>
    <cellStyle name="Bilješka 40 3 9 2" xfId="21031"/>
    <cellStyle name="Bilješka 40 3 9 2 2" xfId="41881"/>
    <cellStyle name="Bilješka 40 3 9 3" xfId="29183"/>
    <cellStyle name="Bilješka 40 3 9 4" xfId="41880"/>
    <cellStyle name="Bilješka 40 3_Hotel Fortuna" xfId="49447"/>
    <cellStyle name="Bilješka 40 4" xfId="7602"/>
    <cellStyle name="Bilješka 40 4 10" xfId="14742"/>
    <cellStyle name="Bilješka 40 4 10 2" xfId="22105"/>
    <cellStyle name="Bilješka 40 4 10 2 2" xfId="41884"/>
    <cellStyle name="Bilješka 40 4 10 3" xfId="30348"/>
    <cellStyle name="Bilješka 40 4 10 4" xfId="41883"/>
    <cellStyle name="Bilješka 40 4 11" xfId="15032"/>
    <cellStyle name="Bilješka 40 4 11 2" xfId="30636"/>
    <cellStyle name="Bilješka 40 4 11 3" xfId="41885"/>
    <cellStyle name="Bilješka 40 4 12" xfId="23852"/>
    <cellStyle name="Bilješka 40 4 13" xfId="41882"/>
    <cellStyle name="Bilješka 40 4 14" xfId="46503"/>
    <cellStyle name="Bilješka 40 4 15" xfId="59494"/>
    <cellStyle name="Bilješka 40 4 2" xfId="7772"/>
    <cellStyle name="Bilješka 40 4 2 10" xfId="14780"/>
    <cellStyle name="Bilješka 40 4 2 10 2" xfId="22133"/>
    <cellStyle name="Bilješka 40 4 2 10 2 2" xfId="41888"/>
    <cellStyle name="Bilješka 40 4 2 10 3" xfId="30386"/>
    <cellStyle name="Bilješka 40 4 2 10 4" xfId="41887"/>
    <cellStyle name="Bilješka 40 4 2 11" xfId="15390"/>
    <cellStyle name="Bilješka 40 4 2 11 2" xfId="30990"/>
    <cellStyle name="Bilješka 40 4 2 11 3" xfId="41889"/>
    <cellStyle name="Bilješka 40 4 2 12" xfId="22370"/>
    <cellStyle name="Bilješka 40 4 2 13" xfId="41886"/>
    <cellStyle name="Bilješka 40 4 2 14" xfId="46856"/>
    <cellStyle name="Bilješka 40 4 2 15" xfId="59619"/>
    <cellStyle name="Bilješka 40 4 2 2" xfId="8012"/>
    <cellStyle name="Bilješka 40 4 2 2 10" xfId="13137"/>
    <cellStyle name="Bilješka 40 4 2 2 10 2" xfId="28764"/>
    <cellStyle name="Bilješka 40 4 2 2 10 3" xfId="41891"/>
    <cellStyle name="Bilješka 40 4 2 2 11" xfId="22768"/>
    <cellStyle name="Bilješka 40 4 2 2 12" xfId="41890"/>
    <cellStyle name="Bilješka 40 4 2 2 13" xfId="47101"/>
    <cellStyle name="Bilješka 40 4 2 2 14" xfId="59781"/>
    <cellStyle name="Bilješka 40 4 2 2 2" xfId="8328"/>
    <cellStyle name="Bilješka 40 4 2 2 2 10" xfId="23435"/>
    <cellStyle name="Bilješka 40 4 2 2 2 11" xfId="24001"/>
    <cellStyle name="Bilješka 40 4 2 2 2 12" xfId="41892"/>
    <cellStyle name="Bilješka 40 4 2 2 2 13" xfId="47193"/>
    <cellStyle name="Bilješka 40 4 2 2 2 14" xfId="59941"/>
    <cellStyle name="Bilješka 40 4 2 2 2 2" xfId="9506"/>
    <cellStyle name="Bilješka 40 4 2 2 2 2 2" xfId="16500"/>
    <cellStyle name="Bilješka 40 4 2 2 2 2 2 2" xfId="41894"/>
    <cellStyle name="Bilješka 40 4 2 2 2 2 2 2 2" xfId="56043"/>
    <cellStyle name="Bilješka 40 4 2 2 2 2 2 3" xfId="59224"/>
    <cellStyle name="Bilješka 40 4 2 2 2 2 2 4" xfId="53714"/>
    <cellStyle name="Bilješka 40 4 2 2 2 2 3" xfId="23347"/>
    <cellStyle name="Bilješka 40 4 2 2 2 2 3 2" xfId="52263"/>
    <cellStyle name="Bilješka 40 4 2 2 2 2 4" xfId="24818"/>
    <cellStyle name="Bilješka 40 4 2 2 2 2 4 2" xfId="54589"/>
    <cellStyle name="Bilješka 40 4 2 2 2 2 5" xfId="41893"/>
    <cellStyle name="Bilješka 40 4 2 2 2 2 5 2" xfId="57779"/>
    <cellStyle name="Bilješka 40 4 2 2 2 2 6" xfId="60265"/>
    <cellStyle name="Bilješka 40 4 2 2 2 3" xfId="8344"/>
    <cellStyle name="Bilješka 40 4 2 2 2 3 2" xfId="17050"/>
    <cellStyle name="Bilješka 40 4 2 2 2 3 2 2" xfId="41896"/>
    <cellStyle name="Bilješka 40 4 2 2 2 3 2 3" xfId="53713"/>
    <cellStyle name="Bilješka 40 4 2 2 2 3 3" xfId="24935"/>
    <cellStyle name="Bilješka 40 4 2 2 2 3 3 2" xfId="56042"/>
    <cellStyle name="Bilješka 40 4 2 2 2 3 4" xfId="41895"/>
    <cellStyle name="Bilješka 40 4 2 2 2 3 4 2" xfId="59223"/>
    <cellStyle name="Bilješka 40 4 2 2 2 4" xfId="11091"/>
    <cellStyle name="Bilješka 40 4 2 2 2 4 2" xfId="18619"/>
    <cellStyle name="Bilješka 40 4 2 2 2 4 2 2" xfId="41898"/>
    <cellStyle name="Bilješka 40 4 2 2 2 4 3" xfId="26740"/>
    <cellStyle name="Bilješka 40 4 2 2 2 4 4" xfId="41897"/>
    <cellStyle name="Bilješka 40 4 2 2 2 4 5" xfId="47818"/>
    <cellStyle name="Bilješka 40 4 2 2 2 5" xfId="12189"/>
    <cellStyle name="Bilješka 40 4 2 2 2 5 2" xfId="19704"/>
    <cellStyle name="Bilješka 40 4 2 2 2 5 2 2" xfId="41900"/>
    <cellStyle name="Bilješka 40 4 2 2 2 5 3" xfId="27826"/>
    <cellStyle name="Bilješka 40 4 2 2 2 5 4" xfId="41899"/>
    <cellStyle name="Bilješka 40 4 2 2 2 5 5" xfId="49319"/>
    <cellStyle name="Bilješka 40 4 2 2 2 6" xfId="13083"/>
    <cellStyle name="Bilješka 40 4 2 2 2 6 2" xfId="20587"/>
    <cellStyle name="Bilješka 40 4 2 2 2 6 2 2" xfId="41902"/>
    <cellStyle name="Bilješka 40 4 2 2 2 6 3" xfId="28710"/>
    <cellStyle name="Bilješka 40 4 2 2 2 6 4" xfId="41901"/>
    <cellStyle name="Bilješka 40 4 2 2 2 6 5" xfId="51363"/>
    <cellStyle name="Bilješka 40 4 2 2 2 7" xfId="10444"/>
    <cellStyle name="Bilješka 40 4 2 2 2 7 2" xfId="17988"/>
    <cellStyle name="Bilješka 40 4 2 2 2 7 2 2" xfId="41904"/>
    <cellStyle name="Bilješka 40 4 2 2 2 7 3" xfId="26104"/>
    <cellStyle name="Bilješka 40 4 2 2 2 7 4" xfId="41903"/>
    <cellStyle name="Bilješka 40 4 2 2 2 7 5" xfId="56962"/>
    <cellStyle name="Bilješka 40 4 2 2 2 8" xfId="13615"/>
    <cellStyle name="Bilješka 40 4 2 2 2 8 2" xfId="21084"/>
    <cellStyle name="Bilješka 40 4 2 2 2 8 2 2" xfId="41906"/>
    <cellStyle name="Bilješka 40 4 2 2 2 8 3" xfId="29238"/>
    <cellStyle name="Bilješka 40 4 2 2 2 8 4" xfId="41905"/>
    <cellStyle name="Bilješka 40 4 2 2 2 9" xfId="15233"/>
    <cellStyle name="Bilješka 40 4 2 2 2 9 2" xfId="30834"/>
    <cellStyle name="Bilješka 40 4 2 2 2 9 3" xfId="41907"/>
    <cellStyle name="Bilješka 40 4 2 2 2_Hotel Fortuna" xfId="50346"/>
    <cellStyle name="Bilješka 40 4 2 2 3" xfId="9190"/>
    <cellStyle name="Bilješka 40 4 2 2 3 2" xfId="16404"/>
    <cellStyle name="Bilješka 40 4 2 2 3 2 2" xfId="41909"/>
    <cellStyle name="Bilješka 40 4 2 2 3 2 2 2" xfId="56044"/>
    <cellStyle name="Bilješka 40 4 2 2 3 2 3" xfId="59225"/>
    <cellStyle name="Bilješka 40 4 2 2 3 2 4" xfId="53715"/>
    <cellStyle name="Bilješka 40 4 2 2 3 3" xfId="17037"/>
    <cellStyle name="Bilješka 40 4 2 2 3 3 2" xfId="41910"/>
    <cellStyle name="Bilješka 40 4 2 2 3 3 3" xfId="52167"/>
    <cellStyle name="Bilješka 40 4 2 2 3 4" xfId="24722"/>
    <cellStyle name="Bilješka 40 4 2 2 3 4 2" xfId="54493"/>
    <cellStyle name="Bilješka 40 4 2 2 3 5" xfId="41908"/>
    <cellStyle name="Bilješka 40 4 2 2 3 5 2" xfId="57683"/>
    <cellStyle name="Bilješka 40 4 2 2 3 6" xfId="48192"/>
    <cellStyle name="Bilješka 40 4 2 2 4" xfId="9927"/>
    <cellStyle name="Bilješka 40 4 2 2 4 2" xfId="17526"/>
    <cellStyle name="Bilješka 40 4 2 2 4 2 2" xfId="41912"/>
    <cellStyle name="Bilješka 40 4 2 2 4 2 3" xfId="53712"/>
    <cellStyle name="Bilješka 40 4 2 2 4 3" xfId="25650"/>
    <cellStyle name="Bilješka 40 4 2 2 4 3 2" xfId="56041"/>
    <cellStyle name="Bilješka 40 4 2 2 4 4" xfId="41911"/>
    <cellStyle name="Bilješka 40 4 2 2 4 4 2" xfId="59222"/>
    <cellStyle name="Bilješka 40 4 2 2 4 5" xfId="49222"/>
    <cellStyle name="Bilješka 40 4 2 2 5" xfId="8650"/>
    <cellStyle name="Bilješka 40 4 2 2 5 2" xfId="16693"/>
    <cellStyle name="Bilješka 40 4 2 2 5 2 2" xfId="41914"/>
    <cellStyle name="Bilješka 40 4 2 2 5 3" xfId="25235"/>
    <cellStyle name="Bilješka 40 4 2 2 5 4" xfId="41913"/>
    <cellStyle name="Bilješka 40 4 2 2 5 5" xfId="51174"/>
    <cellStyle name="Bilješka 40 4 2 2 6" xfId="11873"/>
    <cellStyle name="Bilješka 40 4 2 2 6 2" xfId="19388"/>
    <cellStyle name="Bilješka 40 4 2 2 6 2 2" xfId="41916"/>
    <cellStyle name="Bilješka 40 4 2 2 6 3" xfId="27513"/>
    <cellStyle name="Bilješka 40 4 2 2 6 4" xfId="41915"/>
    <cellStyle name="Bilješka 40 4 2 2 6 5" xfId="56646"/>
    <cellStyle name="Bilješka 40 4 2 2 7" xfId="12767"/>
    <cellStyle name="Bilješka 40 4 2 2 7 2" xfId="20271"/>
    <cellStyle name="Bilješka 40 4 2 2 7 2 2" xfId="41918"/>
    <cellStyle name="Bilješka 40 4 2 2 7 3" xfId="28397"/>
    <cellStyle name="Bilješka 40 4 2 2 7 4" xfId="41917"/>
    <cellStyle name="Bilješka 40 4 2 2 8" xfId="13499"/>
    <cellStyle name="Bilješka 40 4 2 2 8 2" xfId="20970"/>
    <cellStyle name="Bilješka 40 4 2 2 8 2 2" xfId="41920"/>
    <cellStyle name="Bilješka 40 4 2 2 8 3" xfId="29123"/>
    <cellStyle name="Bilješka 40 4 2 2 8 4" xfId="41919"/>
    <cellStyle name="Bilješka 40 4 2 2 9" xfId="10866"/>
    <cellStyle name="Bilješka 40 4 2 2 9 2" xfId="18399"/>
    <cellStyle name="Bilješka 40 4 2 2 9 2 2" xfId="41922"/>
    <cellStyle name="Bilješka 40 4 2 2 9 3" xfId="26517"/>
    <cellStyle name="Bilješka 40 4 2 2 9 4" xfId="41921"/>
    <cellStyle name="Bilješka 40 4 2 2_Hotel Fortuna" xfId="50330"/>
    <cellStyle name="Bilješka 40 4 2 3" xfId="8260"/>
    <cellStyle name="Bilješka 40 4 2 3 10" xfId="22762"/>
    <cellStyle name="Bilješka 40 4 2 3 11" xfId="22856"/>
    <cellStyle name="Bilješka 40 4 2 3 12" xfId="41923"/>
    <cellStyle name="Bilješka 40 4 2 3 13" xfId="47127"/>
    <cellStyle name="Bilješka 40 4 2 3 2" xfId="9438"/>
    <cellStyle name="Bilješka 40 4 2 3 2 2" xfId="16601"/>
    <cellStyle name="Bilješka 40 4 2 3 2 2 2" xfId="41925"/>
    <cellStyle name="Bilješka 40 4 2 3 2 2 2 2" xfId="53717"/>
    <cellStyle name="Bilješka 40 4 2 3 2 2 3" xfId="56046"/>
    <cellStyle name="Bilješka 40 4 2 3 2 2 4" xfId="59227"/>
    <cellStyle name="Bilješka 40 4 2 3 2 2 5" xfId="47403"/>
    <cellStyle name="Bilješka 40 4 2 3 2 3" xfId="22403"/>
    <cellStyle name="Bilješka 40 4 2 3 2 4" xfId="24919"/>
    <cellStyle name="Bilješka 40 4 2 3 2 4 2" xfId="47415"/>
    <cellStyle name="Bilješka 40 4 2 3 2 5" xfId="41924"/>
    <cellStyle name="Bilješka 40 4 2 3 2 5 2" xfId="49420"/>
    <cellStyle name="Bilješka 40 4 2 3 2 6" xfId="54690"/>
    <cellStyle name="Bilješka 40 4 2 3 2 7" xfId="57880"/>
    <cellStyle name="Bilješka 40 4 2 3 2 8" xfId="47294"/>
    <cellStyle name="Bilješka 40 4 2 3 2 9" xfId="60341"/>
    <cellStyle name="Bilješka 40 4 2 3 2_Hotel Fortuna" xfId="50148"/>
    <cellStyle name="Bilješka 40 4 2 3 3" xfId="10369"/>
    <cellStyle name="Bilješka 40 4 2 3 3 2" xfId="16433"/>
    <cellStyle name="Bilješka 40 4 2 3 3 2 2" xfId="41927"/>
    <cellStyle name="Bilješka 40 4 2 3 3 2 2 2" xfId="56047"/>
    <cellStyle name="Bilješka 40 4 2 3 3 2 3" xfId="59228"/>
    <cellStyle name="Bilješka 40 4 2 3 3 2 4" xfId="53718"/>
    <cellStyle name="Bilješka 40 4 2 3 3 3" xfId="23583"/>
    <cellStyle name="Bilješka 40 4 2 3 3 3 2" xfId="52196"/>
    <cellStyle name="Bilješka 40 4 2 3 3 4" xfId="24751"/>
    <cellStyle name="Bilješka 40 4 2 3 3 4 2" xfId="54522"/>
    <cellStyle name="Bilješka 40 4 2 3 3 5" xfId="41926"/>
    <cellStyle name="Bilješka 40 4 2 3 3 5 2" xfId="57712"/>
    <cellStyle name="Bilješka 40 4 2 3 3 6" xfId="47798"/>
    <cellStyle name="Bilješka 40 4 2 3 3 7" xfId="60221"/>
    <cellStyle name="Bilješka 40 4 2 3 4" xfId="11101"/>
    <cellStyle name="Bilješka 40 4 2 3 4 2" xfId="18629"/>
    <cellStyle name="Bilješka 40 4 2 3 4 2 2" xfId="41929"/>
    <cellStyle name="Bilješka 40 4 2 3 4 2 3" xfId="53716"/>
    <cellStyle name="Bilješka 40 4 2 3 4 3" xfId="26750"/>
    <cellStyle name="Bilješka 40 4 2 3 4 3 2" xfId="56045"/>
    <cellStyle name="Bilješka 40 4 2 3 4 4" xfId="41928"/>
    <cellStyle name="Bilješka 40 4 2 3 4 4 2" xfId="59226"/>
    <cellStyle name="Bilješka 40 4 2 3 4 5" xfId="49251"/>
    <cellStyle name="Bilješka 40 4 2 3 5" xfId="12121"/>
    <cellStyle name="Bilješka 40 4 2 3 5 2" xfId="19636"/>
    <cellStyle name="Bilješka 40 4 2 3 5 2 2" xfId="41931"/>
    <cellStyle name="Bilješka 40 4 2 3 5 3" xfId="27759"/>
    <cellStyle name="Bilješka 40 4 2 3 5 4" xfId="41930"/>
    <cellStyle name="Bilješka 40 4 2 3 5 5" xfId="50927"/>
    <cellStyle name="Bilješka 40 4 2 3 6" xfId="13015"/>
    <cellStyle name="Bilješka 40 4 2 3 6 2" xfId="20519"/>
    <cellStyle name="Bilješka 40 4 2 3 6 2 2" xfId="41933"/>
    <cellStyle name="Bilješka 40 4 2 3 6 3" xfId="28643"/>
    <cellStyle name="Bilješka 40 4 2 3 6 4" xfId="41932"/>
    <cellStyle name="Bilješka 40 4 2 3 6 5" xfId="56894"/>
    <cellStyle name="Bilješka 40 4 2 3 7" xfId="13937"/>
    <cellStyle name="Bilješka 40 4 2 3 7 2" xfId="21397"/>
    <cellStyle name="Bilješka 40 4 2 3 7 2 2" xfId="41935"/>
    <cellStyle name="Bilješka 40 4 2 3 7 3" xfId="29555"/>
    <cellStyle name="Bilješka 40 4 2 3 7 4" xfId="41934"/>
    <cellStyle name="Bilješka 40 4 2 3 8" xfId="14402"/>
    <cellStyle name="Bilješka 40 4 2 3 8 2" xfId="21807"/>
    <cellStyle name="Bilješka 40 4 2 3 8 2 2" xfId="41937"/>
    <cellStyle name="Bilješka 40 4 2 3 8 3" xfId="30012"/>
    <cellStyle name="Bilješka 40 4 2 3 8 4" xfId="41936"/>
    <cellStyle name="Bilješka 40 4 2 3 9" xfId="15236"/>
    <cellStyle name="Bilješka 40 4 2 3 9 2" xfId="30837"/>
    <cellStyle name="Bilješka 40 4 2 3 9 3" xfId="41938"/>
    <cellStyle name="Bilješka 40 4 2 3_Hotel Fortuna" xfId="50035"/>
    <cellStyle name="Bilješka 40 4 2 4" xfId="8950"/>
    <cellStyle name="Bilješka 40 4 2 4 2" xfId="16148"/>
    <cellStyle name="Bilješka 40 4 2 4 2 2" xfId="41940"/>
    <cellStyle name="Bilješka 40 4 2 4 2 2 2" xfId="56048"/>
    <cellStyle name="Bilješka 40 4 2 4 2 3" xfId="59229"/>
    <cellStyle name="Bilješka 40 4 2 4 2 4" xfId="53719"/>
    <cellStyle name="Bilješka 40 4 2 4 3" xfId="16928"/>
    <cellStyle name="Bilješka 40 4 2 4 3 2" xfId="41941"/>
    <cellStyle name="Bilješka 40 4 2 4 3 3" xfId="51911"/>
    <cellStyle name="Bilješka 40 4 2 4 4" xfId="24466"/>
    <cellStyle name="Bilješka 40 4 2 4 4 2" xfId="54237"/>
    <cellStyle name="Bilješka 40 4 2 4 5" xfId="41939"/>
    <cellStyle name="Bilješka 40 4 2 4 5 2" xfId="57427"/>
    <cellStyle name="Bilješka 40 4 2 4 6" xfId="47807"/>
    <cellStyle name="Bilješka 40 4 2 5" xfId="9666"/>
    <cellStyle name="Bilješka 40 4 2 5 2" xfId="17292"/>
    <cellStyle name="Bilješka 40 4 2 5 2 2" xfId="41943"/>
    <cellStyle name="Bilješka 40 4 2 5 2 3" xfId="53711"/>
    <cellStyle name="Bilješka 40 4 2 5 3" xfId="25418"/>
    <cellStyle name="Bilješka 40 4 2 5 3 2" xfId="56040"/>
    <cellStyle name="Bilješka 40 4 2 5 4" xfId="41942"/>
    <cellStyle name="Bilješka 40 4 2 5 4 2" xfId="59221"/>
    <cellStyle name="Bilješka 40 4 2 5 5" xfId="48964"/>
    <cellStyle name="Bilješka 40 4 2 6" xfId="10823"/>
    <cellStyle name="Bilješka 40 4 2 6 2" xfId="18358"/>
    <cellStyle name="Bilješka 40 4 2 6 2 2" xfId="41945"/>
    <cellStyle name="Bilješka 40 4 2 6 3" xfId="26476"/>
    <cellStyle name="Bilješka 40 4 2 6 4" xfId="41944"/>
    <cellStyle name="Bilješka 40 4 2 6 5" xfId="50643"/>
    <cellStyle name="Bilješka 40 4 2 7" xfId="11633"/>
    <cellStyle name="Bilješka 40 4 2 7 2" xfId="19148"/>
    <cellStyle name="Bilješka 40 4 2 7 2 2" xfId="41947"/>
    <cellStyle name="Bilješka 40 4 2 7 3" xfId="27276"/>
    <cellStyle name="Bilješka 40 4 2 7 4" xfId="41946"/>
    <cellStyle name="Bilješka 40 4 2 7 5" xfId="56284"/>
    <cellStyle name="Bilješka 40 4 2 8" xfId="12527"/>
    <cellStyle name="Bilješka 40 4 2 8 2" xfId="20031"/>
    <cellStyle name="Bilješka 40 4 2 8 2 2" xfId="41949"/>
    <cellStyle name="Bilješka 40 4 2 8 3" xfId="28160"/>
    <cellStyle name="Bilješka 40 4 2 8 4" xfId="41948"/>
    <cellStyle name="Bilješka 40 4 2 9" xfId="13240"/>
    <cellStyle name="Bilješka 40 4 2 9 2" xfId="20720"/>
    <cellStyle name="Bilješka 40 4 2 9 2 2" xfId="41951"/>
    <cellStyle name="Bilješka 40 4 2 9 3" xfId="28866"/>
    <cellStyle name="Bilješka 40 4 2 9 4" xfId="41950"/>
    <cellStyle name="Bilješka 40 4 2_Hotel Fortuna" xfId="50372"/>
    <cellStyle name="Bilješka 40 4 3" xfId="8250"/>
    <cellStyle name="Bilješka 40 4 3 10" xfId="22852"/>
    <cellStyle name="Bilješka 40 4 3 11" xfId="23174"/>
    <cellStyle name="Bilješka 40 4 3 12" xfId="41952"/>
    <cellStyle name="Bilješka 40 4 3 13" xfId="47119"/>
    <cellStyle name="Bilješka 40 4 3 14" xfId="59899"/>
    <cellStyle name="Bilješka 40 4 3 2" xfId="9428"/>
    <cellStyle name="Bilješka 40 4 3 2 2" xfId="16422"/>
    <cellStyle name="Bilješka 40 4 3 2 2 2" xfId="41954"/>
    <cellStyle name="Bilješka 40 4 3 2 2 2 2" xfId="56050"/>
    <cellStyle name="Bilješka 40 4 3 2 2 3" xfId="59231"/>
    <cellStyle name="Bilješka 40 4 3 2 2 4" xfId="53721"/>
    <cellStyle name="Bilješka 40 4 3 2 3" xfId="23849"/>
    <cellStyle name="Bilješka 40 4 3 2 3 2" xfId="52185"/>
    <cellStyle name="Bilješka 40 4 3 2 4" xfId="24740"/>
    <cellStyle name="Bilješka 40 4 3 2 4 2" xfId="54511"/>
    <cellStyle name="Bilješka 40 4 3 2 5" xfId="41953"/>
    <cellStyle name="Bilješka 40 4 3 2 5 2" xfId="57701"/>
    <cellStyle name="Bilješka 40 4 3 2 6" xfId="60215"/>
    <cellStyle name="Bilješka 40 4 3 3" xfId="9816"/>
    <cellStyle name="Bilješka 40 4 3 3 2" xfId="17430"/>
    <cellStyle name="Bilješka 40 4 3 3 2 2" xfId="41956"/>
    <cellStyle name="Bilješka 40 4 3 3 2 3" xfId="53720"/>
    <cellStyle name="Bilješka 40 4 3 3 3" xfId="25555"/>
    <cellStyle name="Bilješka 40 4 3 3 3 2" xfId="56049"/>
    <cellStyle name="Bilješka 40 4 3 3 4" xfId="41955"/>
    <cellStyle name="Bilješka 40 4 3 3 4 2" xfId="59230"/>
    <cellStyle name="Bilješka 40 4 3 4" xfId="11138"/>
    <cellStyle name="Bilješka 40 4 3 4 2" xfId="18665"/>
    <cellStyle name="Bilješka 40 4 3 4 2 2" xfId="41958"/>
    <cellStyle name="Bilješka 40 4 3 4 3" xfId="26787"/>
    <cellStyle name="Bilješka 40 4 3 4 4" xfId="41957"/>
    <cellStyle name="Bilješka 40 4 3 4 5" xfId="47541"/>
    <cellStyle name="Bilješka 40 4 3 5" xfId="12111"/>
    <cellStyle name="Bilješka 40 4 3 5 2" xfId="19626"/>
    <cellStyle name="Bilješka 40 4 3 5 2 2" xfId="41960"/>
    <cellStyle name="Bilješka 40 4 3 5 3" xfId="27749"/>
    <cellStyle name="Bilješka 40 4 3 5 4" xfId="41959"/>
    <cellStyle name="Bilješka 40 4 3 5 5" xfId="49240"/>
    <cellStyle name="Bilješka 40 4 3 6" xfId="13005"/>
    <cellStyle name="Bilješka 40 4 3 6 2" xfId="20509"/>
    <cellStyle name="Bilješka 40 4 3 6 2 2" xfId="41962"/>
    <cellStyle name="Bilješka 40 4 3 6 3" xfId="28633"/>
    <cellStyle name="Bilješka 40 4 3 6 4" xfId="41961"/>
    <cellStyle name="Bilješka 40 4 3 6 5" xfId="50474"/>
    <cellStyle name="Bilješka 40 4 3 7" xfId="13388"/>
    <cellStyle name="Bilješka 40 4 3 7 2" xfId="20861"/>
    <cellStyle name="Bilješka 40 4 3 7 2 2" xfId="41964"/>
    <cellStyle name="Bilješka 40 4 3 7 3" xfId="29013"/>
    <cellStyle name="Bilješka 40 4 3 7 4" xfId="41963"/>
    <cellStyle name="Bilješka 40 4 3 7 5" xfId="56884"/>
    <cellStyle name="Bilješka 40 4 3 8" xfId="14710"/>
    <cellStyle name="Bilješka 40 4 3 8 2" xfId="22077"/>
    <cellStyle name="Bilješka 40 4 3 8 2 2" xfId="41966"/>
    <cellStyle name="Bilješka 40 4 3 8 3" xfId="30316"/>
    <cellStyle name="Bilješka 40 4 3 8 4" xfId="41965"/>
    <cellStyle name="Bilješka 40 4 3 9" xfId="15109"/>
    <cellStyle name="Bilješka 40 4 3 9 2" xfId="30712"/>
    <cellStyle name="Bilješka 40 4 3 9 3" xfId="41967"/>
    <cellStyle name="Bilješka 40 4 3_Hotel Fortuna" xfId="49464"/>
    <cellStyle name="Bilješka 40 4 4" xfId="8774"/>
    <cellStyle name="Bilješka 40 4 4 2" xfId="15782"/>
    <cellStyle name="Bilješka 40 4 4 2 2" xfId="41969"/>
    <cellStyle name="Bilješka 40 4 4 2 2 2" xfId="56051"/>
    <cellStyle name="Bilješka 40 4 4 2 3" xfId="59232"/>
    <cellStyle name="Bilješka 40 4 4 2 4" xfId="53722"/>
    <cellStyle name="Bilješka 40 4 4 3" xfId="16658"/>
    <cellStyle name="Bilješka 40 4 4 3 2" xfId="41970"/>
    <cellStyle name="Bilješka 40 4 4 3 3" xfId="51545"/>
    <cellStyle name="Bilješka 40 4 4 4" xfId="24100"/>
    <cellStyle name="Bilješka 40 4 4 4 2" xfId="50708"/>
    <cellStyle name="Bilješka 40 4 4 5" xfId="41968"/>
    <cellStyle name="Bilješka 40 4 4 5 2" xfId="57061"/>
    <cellStyle name="Bilješka 40 4 4 6" xfId="47439"/>
    <cellStyle name="Bilješka 40 4 5" xfId="9777"/>
    <cellStyle name="Bilješka 40 4 5 2" xfId="17395"/>
    <cellStyle name="Bilješka 40 4 5 2 2" xfId="41972"/>
    <cellStyle name="Bilješka 40 4 5 2 3" xfId="53710"/>
    <cellStyle name="Bilješka 40 4 5 3" xfId="25520"/>
    <cellStyle name="Bilješka 40 4 5 3 2" xfId="56039"/>
    <cellStyle name="Bilješka 40 4 5 4" xfId="41971"/>
    <cellStyle name="Bilješka 40 4 5 4 2" xfId="59220"/>
    <cellStyle name="Bilješka 40 4 5 5" xfId="48597"/>
    <cellStyle name="Bilješka 40 4 6" xfId="10692"/>
    <cellStyle name="Bilješka 40 4 6 2" xfId="18230"/>
    <cellStyle name="Bilješka 40 4 6 2 2" xfId="41974"/>
    <cellStyle name="Bilješka 40 4 6 3" xfId="26348"/>
    <cellStyle name="Bilješka 40 4 6 4" xfId="41973"/>
    <cellStyle name="Bilješka 40 4 6 5" xfId="50504"/>
    <cellStyle name="Bilješka 40 4 7" xfId="11458"/>
    <cellStyle name="Bilješka 40 4 7 2" xfId="18973"/>
    <cellStyle name="Bilješka 40 4 7 2 2" xfId="41976"/>
    <cellStyle name="Bilješka 40 4 7 3" xfId="27104"/>
    <cellStyle name="Bilješka 40 4 7 4" xfId="41975"/>
    <cellStyle name="Bilješka 40 4 7 5" xfId="56451"/>
    <cellStyle name="Bilješka 40 4 8" xfId="12351"/>
    <cellStyle name="Bilješka 40 4 8 2" xfId="19856"/>
    <cellStyle name="Bilješka 40 4 8 2 2" xfId="41978"/>
    <cellStyle name="Bilješka 40 4 8 3" xfId="27987"/>
    <cellStyle name="Bilješka 40 4 8 4" xfId="41977"/>
    <cellStyle name="Bilješka 40 4 9" xfId="13351"/>
    <cellStyle name="Bilješka 40 4 9 2" xfId="20827"/>
    <cellStyle name="Bilješka 40 4 9 2 2" xfId="41980"/>
    <cellStyle name="Bilješka 40 4 9 3" xfId="28976"/>
    <cellStyle name="Bilješka 40 4 9 4" xfId="41979"/>
    <cellStyle name="Bilješka 40 4_Hotel Fortuna" xfId="49690"/>
    <cellStyle name="Bilješka 40 5" xfId="8395"/>
    <cellStyle name="Bilješka 40 5 2" xfId="15653"/>
    <cellStyle name="Bilješka 40 5 2 2" xfId="41982"/>
    <cellStyle name="Bilješka 40 5 2 3" xfId="53678"/>
    <cellStyle name="Bilješka 40 5 3" xfId="24986"/>
    <cellStyle name="Bilješka 40 5 3 2" xfId="56007"/>
    <cellStyle name="Bilješka 40 5 4" xfId="41981"/>
    <cellStyle name="Bilješka 40 5 4 2" xfId="59188"/>
    <cellStyle name="Bilješka 40 5 5" xfId="47411"/>
    <cellStyle name="Bilješka 40 6" xfId="9022"/>
    <cellStyle name="Bilješka 40 6 2" xfId="15647"/>
    <cellStyle name="Bilješka 40 6 2 2" xfId="41984"/>
    <cellStyle name="Bilješka 40 6 3" xfId="25281"/>
    <cellStyle name="Bilješka 40 6 4" xfId="41983"/>
    <cellStyle name="Bilješka 40 6 5" xfId="48460"/>
    <cellStyle name="Bilješka 40 7" xfId="11235"/>
    <cellStyle name="Bilješka 40 7 2" xfId="18760"/>
    <cellStyle name="Bilješka 40 7 2 2" xfId="41986"/>
    <cellStyle name="Bilješka 40 7 3" xfId="26883"/>
    <cellStyle name="Bilješka 40 7 4" xfId="41985"/>
    <cellStyle name="Bilješka 40 7 5" xfId="50581"/>
    <cellStyle name="Bilješka 40 8" xfId="11105"/>
    <cellStyle name="Bilješka 40 8 2" xfId="18633"/>
    <cellStyle name="Bilješka 40 8 2 2" xfId="41988"/>
    <cellStyle name="Bilješka 40 8 3" xfId="26754"/>
    <cellStyle name="Bilješka 40 8 4" xfId="41987"/>
    <cellStyle name="Bilješka 40 8 5" xfId="51057"/>
    <cellStyle name="Bilješka 40 9" xfId="11294"/>
    <cellStyle name="Bilješka 40 9 2" xfId="18818"/>
    <cellStyle name="Bilješka 40 9 2 2" xfId="41990"/>
    <cellStyle name="Bilješka 40 9 3" xfId="26942"/>
    <cellStyle name="Bilješka 40 9 4" xfId="41989"/>
    <cellStyle name="Bilješka 40_Hotel Fortuna" xfId="50434"/>
    <cellStyle name="Bilješka 41" xfId="2430"/>
    <cellStyle name="Bilješka 41 10" xfId="11216"/>
    <cellStyle name="Bilješka 41 10 2" xfId="18742"/>
    <cellStyle name="Bilješka 41 10 2 2" xfId="41993"/>
    <cellStyle name="Bilješka 41 10 3" xfId="26864"/>
    <cellStyle name="Bilješka 41 10 4" xfId="41992"/>
    <cellStyle name="Bilješka 41 11" xfId="13868"/>
    <cellStyle name="Bilješka 41 11 2" xfId="21331"/>
    <cellStyle name="Bilješka 41 11 2 2" xfId="41995"/>
    <cellStyle name="Bilješka 41 11 3" xfId="29487"/>
    <cellStyle name="Bilješka 41 11 4" xfId="41994"/>
    <cellStyle name="Bilješka 41 12" xfId="12481"/>
    <cellStyle name="Bilješka 41 12 2" xfId="28115"/>
    <cellStyle name="Bilješka 41 12 3" xfId="41996"/>
    <cellStyle name="Bilješka 41 13" xfId="22258"/>
    <cellStyle name="Bilješka 41 13 2" xfId="41997"/>
    <cellStyle name="Bilješka 41 14" xfId="41991"/>
    <cellStyle name="Bilješka 41 15" xfId="45950"/>
    <cellStyle name="Bilješka 41 16" xfId="59401"/>
    <cellStyle name="Bilješka 41 17" xfId="6939"/>
    <cellStyle name="Bilješka 41 2" xfId="7475"/>
    <cellStyle name="Bilješka 41 2 10" xfId="12226"/>
    <cellStyle name="Bilješka 41 2 10 2" xfId="19741"/>
    <cellStyle name="Bilješka 41 2 10 2 2" xfId="42000"/>
    <cellStyle name="Bilješka 41 2 10 3" xfId="27863"/>
    <cellStyle name="Bilješka 41 2 10 4" xfId="41999"/>
    <cellStyle name="Bilješka 41 2 11" xfId="13198"/>
    <cellStyle name="Bilješka 41 2 11 2" xfId="20680"/>
    <cellStyle name="Bilješka 41 2 11 2 2" xfId="42002"/>
    <cellStyle name="Bilješka 41 2 11 3" xfId="28825"/>
    <cellStyle name="Bilješka 41 2 11 4" xfId="42001"/>
    <cellStyle name="Bilješka 41 2 12" xfId="14614"/>
    <cellStyle name="Bilješka 41 2 12 2" xfId="21993"/>
    <cellStyle name="Bilješka 41 2 12 2 2" xfId="42004"/>
    <cellStyle name="Bilješka 41 2 12 3" xfId="30221"/>
    <cellStyle name="Bilješka 41 2 12 4" xfId="42003"/>
    <cellStyle name="Bilješka 41 2 13" xfId="15301"/>
    <cellStyle name="Bilješka 41 2 13 2" xfId="30902"/>
    <cellStyle name="Bilješka 41 2 13 3" xfId="42005"/>
    <cellStyle name="Bilješka 41 2 14" xfId="23043"/>
    <cellStyle name="Bilješka 41 2 15" xfId="41998"/>
    <cellStyle name="Bilješka 41 2 16" xfId="59435"/>
    <cellStyle name="Bilješka 41 2 2" xfId="7661"/>
    <cellStyle name="Bilješka 41 2 2 10" xfId="15063"/>
    <cellStyle name="Bilješka 41 2 2 10 2" xfId="30667"/>
    <cellStyle name="Bilješka 41 2 2 10 3" xfId="42007"/>
    <cellStyle name="Bilješka 41 2 2 11" xfId="23221"/>
    <cellStyle name="Bilješka 41 2 2 12" xfId="42006"/>
    <cellStyle name="Bilješka 41 2 2 13" xfId="46749"/>
    <cellStyle name="Bilješka 41 2 2 14" xfId="59539"/>
    <cellStyle name="Bilješka 41 2 2 2" xfId="8209"/>
    <cellStyle name="Bilješka 41 2 2 2 10" xfId="22789"/>
    <cellStyle name="Bilješka 41 2 2 2 11" xfId="22892"/>
    <cellStyle name="Bilješka 41 2 2 2 12" xfId="42008"/>
    <cellStyle name="Bilješka 41 2 2 2 13" xfId="47002"/>
    <cellStyle name="Bilješka 41 2 2 2 14" xfId="59877"/>
    <cellStyle name="Bilješka 41 2 2 2 2" xfId="9387"/>
    <cellStyle name="Bilješka 41 2 2 2 2 2" xfId="16302"/>
    <cellStyle name="Bilješka 41 2 2 2 2 2 2" xfId="42010"/>
    <cellStyle name="Bilješka 41 2 2 2 2 2 2 2" xfId="56056"/>
    <cellStyle name="Bilješka 41 2 2 2 2 2 3" xfId="59237"/>
    <cellStyle name="Bilješka 41 2 2 2 2 2 4" xfId="53727"/>
    <cellStyle name="Bilješka 41 2 2 2 2 3" xfId="23272"/>
    <cellStyle name="Bilješka 41 2 2 2 2 3 2" xfId="52065"/>
    <cellStyle name="Bilješka 41 2 2 2 2 4" xfId="24620"/>
    <cellStyle name="Bilješka 41 2 2 2 2 4 2" xfId="54391"/>
    <cellStyle name="Bilješka 41 2 2 2 2 5" xfId="42009"/>
    <cellStyle name="Bilješka 41 2 2 2 2 5 2" xfId="57581"/>
    <cellStyle name="Bilješka 41 2 2 2 2 6" xfId="60186"/>
    <cellStyle name="Bilješka 41 2 2 2 3" xfId="9712"/>
    <cellStyle name="Bilješka 41 2 2 2 3 2" xfId="17334"/>
    <cellStyle name="Bilješka 41 2 2 2 3 2 2" xfId="42012"/>
    <cellStyle name="Bilješka 41 2 2 2 3 2 3" xfId="53726"/>
    <cellStyle name="Bilješka 41 2 2 2 3 3" xfId="25460"/>
    <cellStyle name="Bilješka 41 2 2 2 3 3 2" xfId="56055"/>
    <cellStyle name="Bilješka 41 2 2 2 3 4" xfId="42011"/>
    <cellStyle name="Bilješka 41 2 2 2 3 4 2" xfId="59236"/>
    <cellStyle name="Bilješka 41 2 2 2 4" xfId="11142"/>
    <cellStyle name="Bilješka 41 2 2 2 4 2" xfId="18669"/>
    <cellStyle name="Bilješka 41 2 2 2 4 2 2" xfId="42014"/>
    <cellStyle name="Bilješka 41 2 2 2 4 3" xfId="26791"/>
    <cellStyle name="Bilješka 41 2 2 2 4 4" xfId="42013"/>
    <cellStyle name="Bilješka 41 2 2 2 4 5" xfId="48126"/>
    <cellStyle name="Bilješka 41 2 2 2 5" xfId="12070"/>
    <cellStyle name="Bilješka 41 2 2 2 5 2" xfId="19585"/>
    <cellStyle name="Bilješka 41 2 2 2 5 2 2" xfId="42016"/>
    <cellStyle name="Bilješka 41 2 2 2 5 3" xfId="27708"/>
    <cellStyle name="Bilješka 41 2 2 2 5 4" xfId="42015"/>
    <cellStyle name="Bilješka 41 2 2 2 5 5" xfId="49120"/>
    <cellStyle name="Bilješka 41 2 2 2 6" xfId="12964"/>
    <cellStyle name="Bilješka 41 2 2 2 6 2" xfId="20468"/>
    <cellStyle name="Bilješka 41 2 2 2 6 2 2" xfId="42018"/>
    <cellStyle name="Bilješka 41 2 2 2 6 3" xfId="28592"/>
    <cellStyle name="Bilješka 41 2 2 2 6 4" xfId="42017"/>
    <cellStyle name="Bilješka 41 2 2 2 6 5" xfId="50784"/>
    <cellStyle name="Bilješka 41 2 2 2 7" xfId="13286"/>
    <cellStyle name="Bilješka 41 2 2 2 7 2" xfId="20762"/>
    <cellStyle name="Bilješka 41 2 2 2 7 2 2" xfId="42020"/>
    <cellStyle name="Bilješka 41 2 2 2 7 3" xfId="28912"/>
    <cellStyle name="Bilješka 41 2 2 2 7 4" xfId="42019"/>
    <cellStyle name="Bilješka 41 2 2 2 7 5" xfId="56843"/>
    <cellStyle name="Bilješka 41 2 2 2 8" xfId="14627"/>
    <cellStyle name="Bilješka 41 2 2 2 8 2" xfId="22005"/>
    <cellStyle name="Bilješka 41 2 2 2 8 2 2" xfId="42022"/>
    <cellStyle name="Bilješka 41 2 2 2 8 3" xfId="30234"/>
    <cellStyle name="Bilješka 41 2 2 2 8 4" xfId="42021"/>
    <cellStyle name="Bilješka 41 2 2 2 9" xfId="15407"/>
    <cellStyle name="Bilješka 41 2 2 2 9 2" xfId="31006"/>
    <cellStyle name="Bilješka 41 2 2 2 9 3" xfId="42023"/>
    <cellStyle name="Bilješka 41 2 2 2_Hotel Fortuna" xfId="49876"/>
    <cellStyle name="Bilješka 41 2 2 3" xfId="8838"/>
    <cellStyle name="Bilješka 41 2 2 3 2" xfId="16039"/>
    <cellStyle name="Bilješka 41 2 2 3 2 2" xfId="42025"/>
    <cellStyle name="Bilješka 41 2 2 3 2 2 2" xfId="56057"/>
    <cellStyle name="Bilješka 41 2 2 3 2 3" xfId="59238"/>
    <cellStyle name="Bilješka 41 2 2 3 2 4" xfId="53728"/>
    <cellStyle name="Bilješka 41 2 2 3 3" xfId="16821"/>
    <cellStyle name="Bilješka 41 2 2 3 3 2" xfId="42026"/>
    <cellStyle name="Bilješka 41 2 2 3 3 3" xfId="51802"/>
    <cellStyle name="Bilješka 41 2 2 3 4" xfId="24357"/>
    <cellStyle name="Bilješka 41 2 2 3 4 2" xfId="54128"/>
    <cellStyle name="Bilješka 41 2 2 3 5" xfId="42024"/>
    <cellStyle name="Bilješka 41 2 2 3 5 2" xfId="57318"/>
    <cellStyle name="Bilješka 41 2 2 3 6" xfId="47820"/>
    <cellStyle name="Bilješka 41 2 2 4" xfId="10132"/>
    <cellStyle name="Bilješka 41 2 2 4 2" xfId="17710"/>
    <cellStyle name="Bilješka 41 2 2 4 2 2" xfId="42028"/>
    <cellStyle name="Bilješka 41 2 2 4 2 3" xfId="53725"/>
    <cellStyle name="Bilješka 41 2 2 4 3" xfId="25831"/>
    <cellStyle name="Bilješka 41 2 2 4 3 2" xfId="56054"/>
    <cellStyle name="Bilješka 41 2 2 4 4" xfId="42027"/>
    <cellStyle name="Bilješka 41 2 2 4 4 2" xfId="59235"/>
    <cellStyle name="Bilješka 41 2 2 4 5" xfId="48855"/>
    <cellStyle name="Bilješka 41 2 2 5" xfId="11012"/>
    <cellStyle name="Bilješka 41 2 2 5 2" xfId="18543"/>
    <cellStyle name="Bilješka 41 2 2 5 2 2" xfId="42030"/>
    <cellStyle name="Bilješka 41 2 2 5 3" xfId="26661"/>
    <cellStyle name="Bilješka 41 2 2 5 4" xfId="42029"/>
    <cellStyle name="Bilješka 41 2 2 5 5" xfId="50500"/>
    <cellStyle name="Bilješka 41 2 2 6" xfId="11522"/>
    <cellStyle name="Bilješka 41 2 2 6 2" xfId="19037"/>
    <cellStyle name="Bilješka 41 2 2 6 2 2" xfId="42032"/>
    <cellStyle name="Bilješka 41 2 2 6 3" xfId="27167"/>
    <cellStyle name="Bilješka 41 2 2 6 4" xfId="42031"/>
    <cellStyle name="Bilješka 41 2 2 6 5" xfId="56392"/>
    <cellStyle name="Bilješka 41 2 2 7" xfId="12415"/>
    <cellStyle name="Bilješka 41 2 2 7 2" xfId="19920"/>
    <cellStyle name="Bilješka 41 2 2 7 2 2" xfId="42034"/>
    <cellStyle name="Bilješka 41 2 2 7 3" xfId="28050"/>
    <cellStyle name="Bilješka 41 2 2 7 4" xfId="42033"/>
    <cellStyle name="Bilješka 41 2 2 8" xfId="13703"/>
    <cellStyle name="Bilješka 41 2 2 8 2" xfId="21170"/>
    <cellStyle name="Bilješka 41 2 2 8 2 2" xfId="42036"/>
    <cellStyle name="Bilješka 41 2 2 8 3" xfId="29325"/>
    <cellStyle name="Bilješka 41 2 2 8 4" xfId="42035"/>
    <cellStyle name="Bilješka 41 2 2 9" xfId="14280"/>
    <cellStyle name="Bilješka 41 2 2 9 2" xfId="21695"/>
    <cellStyle name="Bilješka 41 2 2 9 2 2" xfId="42038"/>
    <cellStyle name="Bilješka 41 2 2 9 3" xfId="29892"/>
    <cellStyle name="Bilješka 41 2 2 9 4" xfId="42037"/>
    <cellStyle name="Bilješka 41 2 2_Hotel Fortuna" xfId="49555"/>
    <cellStyle name="Bilješka 41 2 3" xfId="7626"/>
    <cellStyle name="Bilješka 41 2 3 10" xfId="14527"/>
    <cellStyle name="Bilješka 41 2 3 10 2" xfId="21916"/>
    <cellStyle name="Bilješka 41 2 3 10 2 2" xfId="42041"/>
    <cellStyle name="Bilješka 41 2 3 10 3" xfId="30137"/>
    <cellStyle name="Bilješka 41 2 3 10 4" xfId="42040"/>
    <cellStyle name="Bilješka 41 2 3 11" xfId="15213"/>
    <cellStyle name="Bilješka 41 2 3 11 2" xfId="30814"/>
    <cellStyle name="Bilješka 41 2 3 11 3" xfId="42042"/>
    <cellStyle name="Bilješka 41 2 3 12" xfId="23728"/>
    <cellStyle name="Bilješka 41 2 3 13" xfId="42039"/>
    <cellStyle name="Bilješka 41 2 3 14" xfId="46714"/>
    <cellStyle name="Bilješka 41 2 3 15" xfId="59513"/>
    <cellStyle name="Bilješka 41 2 3 2" xfId="7931"/>
    <cellStyle name="Bilješka 41 2 3 2 10" xfId="15258"/>
    <cellStyle name="Bilješka 41 2 3 2 10 2" xfId="30859"/>
    <cellStyle name="Bilješka 41 2 3 2 10 3" xfId="42044"/>
    <cellStyle name="Bilješka 41 2 3 2 11" xfId="23567"/>
    <cellStyle name="Bilješka 41 2 3 2 12" xfId="42043"/>
    <cellStyle name="Bilješka 41 2 3 2 13" xfId="47037"/>
    <cellStyle name="Bilješka 41 2 3 2 14" xfId="59724"/>
    <cellStyle name="Bilješka 41 2 3 2 2" xfId="8206"/>
    <cellStyle name="Bilješka 41 2 3 2 2 10" xfId="23754"/>
    <cellStyle name="Bilješka 41 2 3 2 2 11" xfId="23172"/>
    <cellStyle name="Bilješka 41 2 3 2 2 12" xfId="42045"/>
    <cellStyle name="Bilješka 41 2 3 2 2 13" xfId="46999"/>
    <cellStyle name="Bilješka 41 2 3 2 2 14" xfId="59874"/>
    <cellStyle name="Bilješka 41 2 3 2 2 2" xfId="9384"/>
    <cellStyle name="Bilješka 41 2 3 2 2 2 2" xfId="16299"/>
    <cellStyle name="Bilješka 41 2 3 2 2 2 2 2" xfId="42047"/>
    <cellStyle name="Bilješka 41 2 3 2 2 2 2 2 2" xfId="56061"/>
    <cellStyle name="Bilješka 41 2 3 2 2 2 2 3" xfId="59242"/>
    <cellStyle name="Bilješka 41 2 3 2 2 2 2 4" xfId="53732"/>
    <cellStyle name="Bilješka 41 2 3 2 2 2 3" xfId="22615"/>
    <cellStyle name="Bilješka 41 2 3 2 2 2 3 2" xfId="52062"/>
    <cellStyle name="Bilješka 41 2 3 2 2 2 4" xfId="24617"/>
    <cellStyle name="Bilješka 41 2 3 2 2 2 4 2" xfId="54388"/>
    <cellStyle name="Bilješka 41 2 3 2 2 2 5" xfId="42046"/>
    <cellStyle name="Bilješka 41 2 3 2 2 2 5 2" xfId="57578"/>
    <cellStyle name="Bilješka 41 2 3 2 2 2 6" xfId="60183"/>
    <cellStyle name="Bilješka 41 2 3 2 2 3" xfId="10001"/>
    <cellStyle name="Bilješka 41 2 3 2 2 3 2" xfId="17592"/>
    <cellStyle name="Bilješka 41 2 3 2 2 3 2 2" xfId="42049"/>
    <cellStyle name="Bilješka 41 2 3 2 2 3 2 3" xfId="53731"/>
    <cellStyle name="Bilješka 41 2 3 2 2 3 3" xfId="25714"/>
    <cellStyle name="Bilješka 41 2 3 2 2 3 3 2" xfId="56060"/>
    <cellStyle name="Bilješka 41 2 3 2 2 3 4" xfId="42048"/>
    <cellStyle name="Bilješka 41 2 3 2 2 3 4 2" xfId="59241"/>
    <cellStyle name="Bilješka 41 2 3 2 2 4" xfId="10994"/>
    <cellStyle name="Bilješka 41 2 3 2 2 4 2" xfId="18525"/>
    <cellStyle name="Bilješka 41 2 3 2 2 4 2 2" xfId="42051"/>
    <cellStyle name="Bilješka 41 2 3 2 2 4 3" xfId="26643"/>
    <cellStyle name="Bilješka 41 2 3 2 2 4 4" xfId="42050"/>
    <cellStyle name="Bilješka 41 2 3 2 2 4 5" xfId="47835"/>
    <cellStyle name="Bilješka 41 2 3 2 2 5" xfId="12067"/>
    <cellStyle name="Bilješka 41 2 3 2 2 5 2" xfId="19582"/>
    <cellStyle name="Bilješka 41 2 3 2 2 5 2 2" xfId="42053"/>
    <cellStyle name="Bilješka 41 2 3 2 2 5 3" xfId="27705"/>
    <cellStyle name="Bilješka 41 2 3 2 2 5 4" xfId="42052"/>
    <cellStyle name="Bilješka 41 2 3 2 2 5 5" xfId="49117"/>
    <cellStyle name="Bilješka 41 2 3 2 2 6" xfId="12961"/>
    <cellStyle name="Bilješka 41 2 3 2 2 6 2" xfId="20465"/>
    <cellStyle name="Bilješka 41 2 3 2 2 6 2 2" xfId="42055"/>
    <cellStyle name="Bilješka 41 2 3 2 2 6 3" xfId="28589"/>
    <cellStyle name="Bilješka 41 2 3 2 2 6 4" xfId="42054"/>
    <cellStyle name="Bilješka 41 2 3 2 2 6 5" xfId="51074"/>
    <cellStyle name="Bilješka 41 2 3 2 2 7" xfId="13572"/>
    <cellStyle name="Bilješka 41 2 3 2 2 7 2" xfId="21042"/>
    <cellStyle name="Bilješka 41 2 3 2 2 7 2 2" xfId="42057"/>
    <cellStyle name="Bilješka 41 2 3 2 2 7 3" xfId="29195"/>
    <cellStyle name="Bilješka 41 2 3 2 2 7 4" xfId="42056"/>
    <cellStyle name="Bilješka 41 2 3 2 2 7 5" xfId="56840"/>
    <cellStyle name="Bilješka 41 2 3 2 2 8" xfId="14623"/>
    <cellStyle name="Bilješka 41 2 3 2 2 8 2" xfId="22001"/>
    <cellStyle name="Bilješka 41 2 3 2 2 8 2 2" xfId="42059"/>
    <cellStyle name="Bilješka 41 2 3 2 2 8 3" xfId="30230"/>
    <cellStyle name="Bilješka 41 2 3 2 2 8 4" xfId="42058"/>
    <cellStyle name="Bilješka 41 2 3 2 2 9" xfId="15056"/>
    <cellStyle name="Bilješka 41 2 3 2 2 9 2" xfId="30660"/>
    <cellStyle name="Bilješka 41 2 3 2 2 9 3" xfId="42060"/>
    <cellStyle name="Bilješka 41 2 3 2 2_Hotel Fortuna" xfId="49475"/>
    <cellStyle name="Bilješka 41 2 3 2 3" xfId="9109"/>
    <cellStyle name="Bilješka 41 2 3 2 3 2" xfId="16339"/>
    <cellStyle name="Bilješka 41 2 3 2 3 2 2" xfId="42062"/>
    <cellStyle name="Bilješka 41 2 3 2 3 2 2 2" xfId="56062"/>
    <cellStyle name="Bilješka 41 2 3 2 3 2 3" xfId="59243"/>
    <cellStyle name="Bilješka 41 2 3 2 3 2 4" xfId="53733"/>
    <cellStyle name="Bilješka 41 2 3 2 3 3" xfId="16973"/>
    <cellStyle name="Bilješka 41 2 3 2 3 3 2" xfId="42063"/>
    <cellStyle name="Bilješka 41 2 3 2 3 3 3" xfId="52102"/>
    <cellStyle name="Bilješka 41 2 3 2 3 4" xfId="24657"/>
    <cellStyle name="Bilješka 41 2 3 2 3 4 2" xfId="54428"/>
    <cellStyle name="Bilješka 41 2 3 2 3 5" xfId="42061"/>
    <cellStyle name="Bilješka 41 2 3 2 3 5 2" xfId="57618"/>
    <cellStyle name="Bilješka 41 2 3 2 3 6" xfId="47886"/>
    <cellStyle name="Bilješka 41 2 3 2 4" xfId="9531"/>
    <cellStyle name="Bilješka 41 2 3 2 4 2" xfId="17172"/>
    <cellStyle name="Bilješka 41 2 3 2 4 2 2" xfId="42065"/>
    <cellStyle name="Bilješka 41 2 3 2 4 2 3" xfId="53730"/>
    <cellStyle name="Bilješka 41 2 3 2 4 3" xfId="25299"/>
    <cellStyle name="Bilješka 41 2 3 2 4 3 2" xfId="56059"/>
    <cellStyle name="Bilješka 41 2 3 2 4 4" xfId="42064"/>
    <cellStyle name="Bilješka 41 2 3 2 4 4 2" xfId="59240"/>
    <cellStyle name="Bilješka 41 2 3 2 4 5" xfId="49157"/>
    <cellStyle name="Bilješka 41 2 3 2 5" xfId="10620"/>
    <cellStyle name="Bilješka 41 2 3 2 5 2" xfId="18160"/>
    <cellStyle name="Bilješka 41 2 3 2 5 2 2" xfId="42067"/>
    <cellStyle name="Bilješka 41 2 3 2 5 3" xfId="26277"/>
    <cellStyle name="Bilješka 41 2 3 2 5 4" xfId="42066"/>
    <cellStyle name="Bilješka 41 2 3 2 5 5" xfId="50947"/>
    <cellStyle name="Bilješka 41 2 3 2 6" xfId="11792"/>
    <cellStyle name="Bilješka 41 2 3 2 6 2" xfId="19307"/>
    <cellStyle name="Bilješka 41 2 3 2 6 2 2" xfId="42069"/>
    <cellStyle name="Bilješka 41 2 3 2 6 3" xfId="27433"/>
    <cellStyle name="Bilješka 41 2 3 2 6 4" xfId="42068"/>
    <cellStyle name="Bilješka 41 2 3 2 6 5" xfId="56565"/>
    <cellStyle name="Bilješka 41 2 3 2 7" xfId="12686"/>
    <cellStyle name="Bilješka 41 2 3 2 7 2" xfId="20190"/>
    <cellStyle name="Bilješka 41 2 3 2 7 2 2" xfId="42071"/>
    <cellStyle name="Bilješka 41 2 3 2 7 3" xfId="28317"/>
    <cellStyle name="Bilješka 41 2 3 2 7 4" xfId="42070"/>
    <cellStyle name="Bilješka 41 2 3 2 8" xfId="13108"/>
    <cellStyle name="Bilješka 41 2 3 2 8 2" xfId="20612"/>
    <cellStyle name="Bilješka 41 2 3 2 8 2 2" xfId="42073"/>
    <cellStyle name="Bilješka 41 2 3 2 8 3" xfId="28735"/>
    <cellStyle name="Bilješka 41 2 3 2 8 4" xfId="42072"/>
    <cellStyle name="Bilješka 41 2 3 2 9" xfId="14065"/>
    <cellStyle name="Bilješka 41 2 3 2 9 2" xfId="21503"/>
    <cellStyle name="Bilješka 41 2 3 2 9 2 2" xfId="42075"/>
    <cellStyle name="Bilješka 41 2 3 2 9 3" xfId="29682"/>
    <cellStyle name="Bilješka 41 2 3 2 9 4" xfId="42074"/>
    <cellStyle name="Bilješka 41 2 3 2_Hotel Fortuna" xfId="49995"/>
    <cellStyle name="Bilješka 41 2 3 3" xfId="8105"/>
    <cellStyle name="Bilješka 41 2 3 3 10" xfId="22855"/>
    <cellStyle name="Bilješka 41 2 3 3 11" xfId="23003"/>
    <cellStyle name="Bilješka 41 2 3 3 12" xfId="42076"/>
    <cellStyle name="Bilješka 41 2 3 3 13" xfId="46905"/>
    <cellStyle name="Bilješka 41 2 3 3 2" xfId="9283"/>
    <cellStyle name="Bilješka 41 2 3 3 2 2" xfId="16552"/>
    <cellStyle name="Bilješka 41 2 3 3 2 2 2" xfId="42078"/>
    <cellStyle name="Bilješka 41 2 3 3 2 2 2 2" xfId="53735"/>
    <cellStyle name="Bilješka 41 2 3 3 2 2 3" xfId="56064"/>
    <cellStyle name="Bilješka 41 2 3 3 2 2 4" xfId="59245"/>
    <cellStyle name="Bilješka 41 2 3 3 2 2 5" xfId="47354"/>
    <cellStyle name="Bilješka 41 2 3 3 2 3" xfId="23450"/>
    <cellStyle name="Bilješka 41 2 3 3 2 4" xfId="24870"/>
    <cellStyle name="Bilješka 41 2 3 3 2 4 2" xfId="48134"/>
    <cellStyle name="Bilješka 41 2 3 3 2 5" xfId="42077"/>
    <cellStyle name="Bilješka 41 2 3 3 2 5 2" xfId="49371"/>
    <cellStyle name="Bilješka 41 2 3 3 2 6" xfId="54641"/>
    <cellStyle name="Bilješka 41 2 3 3 2 7" xfId="57831"/>
    <cellStyle name="Bilješka 41 2 3 3 2 8" xfId="47245"/>
    <cellStyle name="Bilješka 41 2 3 3 2 9" xfId="60305"/>
    <cellStyle name="Bilješka 41 2 3 3 2_Hotel Fortuna" xfId="50277"/>
    <cellStyle name="Bilješka 41 2 3 3 3" xfId="10211"/>
    <cellStyle name="Bilješka 41 2 3 3 3 2" xfId="16198"/>
    <cellStyle name="Bilješka 41 2 3 3 3 2 2" xfId="42080"/>
    <cellStyle name="Bilješka 41 2 3 3 3 2 2 2" xfId="56065"/>
    <cellStyle name="Bilješka 41 2 3 3 3 2 3" xfId="59246"/>
    <cellStyle name="Bilješka 41 2 3 3 3 2 4" xfId="53736"/>
    <cellStyle name="Bilješka 41 2 3 3 3 3" xfId="23024"/>
    <cellStyle name="Bilješka 41 2 3 3 3 3 2" xfId="51961"/>
    <cellStyle name="Bilješka 41 2 3 3 3 4" xfId="24516"/>
    <cellStyle name="Bilješka 41 2 3 3 3 4 2" xfId="54287"/>
    <cellStyle name="Bilješka 41 2 3 3 3 5" xfId="42079"/>
    <cellStyle name="Bilješka 41 2 3 3 3 5 2" xfId="57477"/>
    <cellStyle name="Bilješka 41 2 3 3 3 6" xfId="47899"/>
    <cellStyle name="Bilješka 41 2 3 3 3 7" xfId="60112"/>
    <cellStyle name="Bilješka 41 2 3 3 4" xfId="10621"/>
    <cellStyle name="Bilješka 41 2 3 3 4 2" xfId="18161"/>
    <cellStyle name="Bilješka 41 2 3 3 4 2 2" xfId="42082"/>
    <cellStyle name="Bilješka 41 2 3 3 4 2 3" xfId="53734"/>
    <cellStyle name="Bilješka 41 2 3 3 4 3" xfId="26278"/>
    <cellStyle name="Bilješka 41 2 3 3 4 3 2" xfId="56063"/>
    <cellStyle name="Bilješka 41 2 3 3 4 4" xfId="42081"/>
    <cellStyle name="Bilješka 41 2 3 3 4 4 2" xfId="59244"/>
    <cellStyle name="Bilješka 41 2 3 3 4 5" xfId="49015"/>
    <cellStyle name="Bilješka 41 2 3 3 5" xfId="11966"/>
    <cellStyle name="Bilješka 41 2 3 3 5 2" xfId="19481"/>
    <cellStyle name="Bilješka 41 2 3 3 5 2 2" xfId="42084"/>
    <cellStyle name="Bilješka 41 2 3 3 5 3" xfId="27605"/>
    <cellStyle name="Bilješka 41 2 3 3 5 4" xfId="42083"/>
    <cellStyle name="Bilješka 41 2 3 3 5 5" xfId="51323"/>
    <cellStyle name="Bilješka 41 2 3 3 6" xfId="12860"/>
    <cellStyle name="Bilješka 41 2 3 3 6 2" xfId="20364"/>
    <cellStyle name="Bilješka 41 2 3 3 6 2 2" xfId="42086"/>
    <cellStyle name="Bilješka 41 2 3 3 6 3" xfId="28489"/>
    <cellStyle name="Bilješka 41 2 3 3 6 4" xfId="42085"/>
    <cellStyle name="Bilješka 41 2 3 3 6 5" xfId="56739"/>
    <cellStyle name="Bilješka 41 2 3 3 7" xfId="13783"/>
    <cellStyle name="Bilješka 41 2 3 3 7 2" xfId="21247"/>
    <cellStyle name="Bilješka 41 2 3 3 7 2 2" xfId="42088"/>
    <cellStyle name="Bilješka 41 2 3 3 7 3" xfId="29403"/>
    <cellStyle name="Bilješka 41 2 3 3 7 4" xfId="42087"/>
    <cellStyle name="Bilješka 41 2 3 3 8" xfId="14657"/>
    <cellStyle name="Bilješka 41 2 3 3 8 2" xfId="22033"/>
    <cellStyle name="Bilješka 41 2 3 3 8 2 2" xfId="42090"/>
    <cellStyle name="Bilješka 41 2 3 3 8 3" xfId="30264"/>
    <cellStyle name="Bilješka 41 2 3 3 8 4" xfId="42089"/>
    <cellStyle name="Bilješka 41 2 3 3 9" xfId="15223"/>
    <cellStyle name="Bilješka 41 2 3 3 9 2" xfId="30824"/>
    <cellStyle name="Bilješka 41 2 3 3 9 3" xfId="42091"/>
    <cellStyle name="Bilješka 41 2 3 3_Hotel Fortuna" xfId="50403"/>
    <cellStyle name="Bilješka 41 2 3 4" xfId="8803"/>
    <cellStyle name="Bilješka 41 2 3 4 2" xfId="16004"/>
    <cellStyle name="Bilješka 41 2 3 4 2 2" xfId="42093"/>
    <cellStyle name="Bilješka 41 2 3 4 2 2 2" xfId="56066"/>
    <cellStyle name="Bilješka 41 2 3 4 2 3" xfId="59247"/>
    <cellStyle name="Bilješka 41 2 3 4 2 4" xfId="53737"/>
    <cellStyle name="Bilješka 41 2 3 4 3" xfId="16786"/>
    <cellStyle name="Bilješka 41 2 3 4 3 2" xfId="42094"/>
    <cellStyle name="Bilješka 41 2 3 4 3 3" xfId="51767"/>
    <cellStyle name="Bilješka 41 2 3 4 4" xfId="24322"/>
    <cellStyle name="Bilješka 41 2 3 4 4 2" xfId="54093"/>
    <cellStyle name="Bilješka 41 2 3 4 5" xfId="42092"/>
    <cellStyle name="Bilješka 41 2 3 4 5 2" xfId="57283"/>
    <cellStyle name="Bilješka 41 2 3 4 6" xfId="47437"/>
    <cellStyle name="Bilješka 41 2 3 5" xfId="10397"/>
    <cellStyle name="Bilješka 41 2 3 5 2" xfId="17942"/>
    <cellStyle name="Bilješka 41 2 3 5 2 2" xfId="42096"/>
    <cellStyle name="Bilješka 41 2 3 5 2 3" xfId="53729"/>
    <cellStyle name="Bilješka 41 2 3 5 3" xfId="26059"/>
    <cellStyle name="Bilješka 41 2 3 5 3 2" xfId="56058"/>
    <cellStyle name="Bilješka 41 2 3 5 4" xfId="42095"/>
    <cellStyle name="Bilješka 41 2 3 5 4 2" xfId="59239"/>
    <cellStyle name="Bilješka 41 2 3 5 5" xfId="48820"/>
    <cellStyle name="Bilješka 41 2 3 6" xfId="11053"/>
    <cellStyle name="Bilješka 41 2 3 6 2" xfId="18583"/>
    <cellStyle name="Bilješka 41 2 3 6 2 2" xfId="42098"/>
    <cellStyle name="Bilješka 41 2 3 6 3" xfId="26702"/>
    <cellStyle name="Bilješka 41 2 3 6 4" xfId="42097"/>
    <cellStyle name="Bilješka 41 2 3 6 5" xfId="51324"/>
    <cellStyle name="Bilješka 41 2 3 7" xfId="11487"/>
    <cellStyle name="Bilješka 41 2 3 7 2" xfId="19002"/>
    <cellStyle name="Bilješka 41 2 3 7 2 2" xfId="42100"/>
    <cellStyle name="Bilješka 41 2 3 7 3" xfId="27132"/>
    <cellStyle name="Bilješka 41 2 3 7 4" xfId="42099"/>
    <cellStyle name="Bilješka 41 2 3 7 5" xfId="56430"/>
    <cellStyle name="Bilješka 41 2 3 8" xfId="12380"/>
    <cellStyle name="Bilješka 41 2 3 8 2" xfId="19885"/>
    <cellStyle name="Bilješka 41 2 3 8 2 2" xfId="42102"/>
    <cellStyle name="Bilješka 41 2 3 8 3" xfId="28015"/>
    <cellStyle name="Bilješka 41 2 3 8 4" xfId="42101"/>
    <cellStyle name="Bilješka 41 2 3 9" xfId="13966"/>
    <cellStyle name="Bilješka 41 2 3 9 2" xfId="21426"/>
    <cellStyle name="Bilješka 41 2 3 9 2 2" xfId="42104"/>
    <cellStyle name="Bilješka 41 2 3 9 3" xfId="29584"/>
    <cellStyle name="Bilješka 41 2 3 9 4" xfId="42103"/>
    <cellStyle name="Bilješka 41 2 3_Hotel Fortuna" xfId="49989"/>
    <cellStyle name="Bilješka 41 2 4" xfId="7870"/>
    <cellStyle name="Bilješka 41 2 4 10" xfId="14139"/>
    <cellStyle name="Bilješka 41 2 4 10 2" xfId="29755"/>
    <cellStyle name="Bilješka 41 2 4 10 3" xfId="42106"/>
    <cellStyle name="Bilješka 41 2 4 11" xfId="23267"/>
    <cellStyle name="Bilješka 41 2 4 12" xfId="42105"/>
    <cellStyle name="Bilješka 41 2 4 13" xfId="46634"/>
    <cellStyle name="Bilješka 41 2 4 14" xfId="59683"/>
    <cellStyle name="Bilješka 41 2 4 2" xfId="8216"/>
    <cellStyle name="Bilješka 41 2 4 2 10" xfId="22720"/>
    <cellStyle name="Bilješka 41 2 4 2 11" xfId="23483"/>
    <cellStyle name="Bilješka 41 2 4 2 12" xfId="42107"/>
    <cellStyle name="Bilješka 41 2 4 2 13" xfId="47009"/>
    <cellStyle name="Bilješka 41 2 4 2 14" xfId="59880"/>
    <cellStyle name="Bilješka 41 2 4 2 2" xfId="9394"/>
    <cellStyle name="Bilješka 41 2 4 2 2 2" xfId="16309"/>
    <cellStyle name="Bilješka 41 2 4 2 2 2 2" xfId="42109"/>
    <cellStyle name="Bilješka 41 2 4 2 2 2 2 2" xfId="56069"/>
    <cellStyle name="Bilješka 41 2 4 2 2 2 3" xfId="59250"/>
    <cellStyle name="Bilješka 41 2 4 2 2 2 4" xfId="53740"/>
    <cellStyle name="Bilješka 41 2 4 2 2 3" xfId="23503"/>
    <cellStyle name="Bilješka 41 2 4 2 2 3 2" xfId="52072"/>
    <cellStyle name="Bilješka 41 2 4 2 2 4" xfId="24627"/>
    <cellStyle name="Bilješka 41 2 4 2 2 4 2" xfId="54398"/>
    <cellStyle name="Bilješka 41 2 4 2 2 5" xfId="42108"/>
    <cellStyle name="Bilješka 41 2 4 2 2 5 2" xfId="57588"/>
    <cellStyle name="Bilješka 41 2 4 2 2 6" xfId="60189"/>
    <cellStyle name="Bilješka 41 2 4 2 3" xfId="9847"/>
    <cellStyle name="Bilješka 41 2 4 2 3 2" xfId="17457"/>
    <cellStyle name="Bilješka 41 2 4 2 3 2 2" xfId="42111"/>
    <cellStyle name="Bilješka 41 2 4 2 3 2 3" xfId="53739"/>
    <cellStyle name="Bilješka 41 2 4 2 3 3" xfId="25582"/>
    <cellStyle name="Bilješka 41 2 4 2 3 3 2" xfId="56068"/>
    <cellStyle name="Bilješka 41 2 4 2 3 4" xfId="42110"/>
    <cellStyle name="Bilješka 41 2 4 2 3 4 2" xfId="59249"/>
    <cellStyle name="Bilješka 41 2 4 2 4" xfId="10848"/>
    <cellStyle name="Bilješka 41 2 4 2 4 2" xfId="18383"/>
    <cellStyle name="Bilješka 41 2 4 2 4 2 2" xfId="42113"/>
    <cellStyle name="Bilješka 41 2 4 2 4 3" xfId="26500"/>
    <cellStyle name="Bilješka 41 2 4 2 4 4" xfId="42112"/>
    <cellStyle name="Bilješka 41 2 4 2 4 5" xfId="48332"/>
    <cellStyle name="Bilješka 41 2 4 2 5" xfId="12077"/>
    <cellStyle name="Bilješka 41 2 4 2 5 2" xfId="19592"/>
    <cellStyle name="Bilješka 41 2 4 2 5 2 2" xfId="42115"/>
    <cellStyle name="Bilješka 41 2 4 2 5 3" xfId="27715"/>
    <cellStyle name="Bilješka 41 2 4 2 5 4" xfId="42114"/>
    <cellStyle name="Bilješka 41 2 4 2 5 5" xfId="49127"/>
    <cellStyle name="Bilješka 41 2 4 2 6" xfId="12971"/>
    <cellStyle name="Bilješka 41 2 4 2 6 2" xfId="20475"/>
    <cellStyle name="Bilješka 41 2 4 2 6 2 2" xfId="42117"/>
    <cellStyle name="Bilješka 41 2 4 2 6 3" xfId="28599"/>
    <cellStyle name="Bilješka 41 2 4 2 6 4" xfId="42116"/>
    <cellStyle name="Bilješka 41 2 4 2 6 5" xfId="51141"/>
    <cellStyle name="Bilješka 41 2 4 2 7" xfId="13420"/>
    <cellStyle name="Bilješka 41 2 4 2 7 2" xfId="20893"/>
    <cellStyle name="Bilješka 41 2 4 2 7 2 2" xfId="42119"/>
    <cellStyle name="Bilješka 41 2 4 2 7 3" xfId="29045"/>
    <cellStyle name="Bilješka 41 2 4 2 7 4" xfId="42118"/>
    <cellStyle name="Bilješka 41 2 4 2 7 5" xfId="56850"/>
    <cellStyle name="Bilješka 41 2 4 2 8" xfId="14785"/>
    <cellStyle name="Bilješka 41 2 4 2 8 2" xfId="22137"/>
    <cellStyle name="Bilješka 41 2 4 2 8 2 2" xfId="42121"/>
    <cellStyle name="Bilješka 41 2 4 2 8 3" xfId="30391"/>
    <cellStyle name="Bilješka 41 2 4 2 8 4" xfId="42120"/>
    <cellStyle name="Bilješka 41 2 4 2 9" xfId="15473"/>
    <cellStyle name="Bilješka 41 2 4 2 9 2" xfId="31071"/>
    <cellStyle name="Bilješka 41 2 4 2 9 3" xfId="42122"/>
    <cellStyle name="Bilješka 41 2 4 2_Hotel Fortuna" xfId="50067"/>
    <cellStyle name="Bilješka 41 2 4 3" xfId="9048"/>
    <cellStyle name="Bilješka 41 2 4 3 2" xfId="15920"/>
    <cellStyle name="Bilješka 41 2 4 3 2 2" xfId="42124"/>
    <cellStyle name="Bilješka 41 2 4 3 2 2 2" xfId="56070"/>
    <cellStyle name="Bilješka 41 2 4 3 2 3" xfId="59251"/>
    <cellStyle name="Bilješka 41 2 4 3 2 4" xfId="53741"/>
    <cellStyle name="Bilješka 41 2 4 3 3" xfId="16724"/>
    <cellStyle name="Bilješka 41 2 4 3 3 2" xfId="42125"/>
    <cellStyle name="Bilješka 41 2 4 3 3 3" xfId="51683"/>
    <cellStyle name="Bilješka 41 2 4 3 4" xfId="24238"/>
    <cellStyle name="Bilješka 41 2 4 3 4 2" xfId="54009"/>
    <cellStyle name="Bilješka 41 2 4 3 5" xfId="42123"/>
    <cellStyle name="Bilješka 41 2 4 3 5 2" xfId="57199"/>
    <cellStyle name="Bilješka 41 2 4 3 6" xfId="47663"/>
    <cellStyle name="Bilješka 41 2 4 4" xfId="10247"/>
    <cellStyle name="Bilješka 41 2 4 4 2" xfId="17816"/>
    <cellStyle name="Bilješka 41 2 4 4 2 2" xfId="42127"/>
    <cellStyle name="Bilješka 41 2 4 4 2 3" xfId="53738"/>
    <cellStyle name="Bilješka 41 2 4 4 3" xfId="25935"/>
    <cellStyle name="Bilješka 41 2 4 4 3 2" xfId="56067"/>
    <cellStyle name="Bilješka 41 2 4 4 4" xfId="42126"/>
    <cellStyle name="Bilješka 41 2 4 4 4 2" xfId="59248"/>
    <cellStyle name="Bilješka 41 2 4 4 5" xfId="48736"/>
    <cellStyle name="Bilješka 41 2 4 5" xfId="9545"/>
    <cellStyle name="Bilješka 41 2 4 5 2" xfId="17186"/>
    <cellStyle name="Bilješka 41 2 4 5 2 2" xfId="42129"/>
    <cellStyle name="Bilješka 41 2 4 5 3" xfId="25313"/>
    <cellStyle name="Bilješka 41 2 4 5 4" xfId="42128"/>
    <cellStyle name="Bilješka 41 2 4 5 5" xfId="50951"/>
    <cellStyle name="Bilješka 41 2 4 6" xfId="11731"/>
    <cellStyle name="Bilješka 41 2 4 6 2" xfId="19246"/>
    <cellStyle name="Bilješka 41 2 4 6 2 2" xfId="42131"/>
    <cellStyle name="Bilješka 41 2 4 6 3" xfId="27373"/>
    <cellStyle name="Bilješka 41 2 4 6 4" xfId="42130"/>
    <cellStyle name="Bilješka 41 2 4 6 5" xfId="51234"/>
    <cellStyle name="Bilješka 41 2 4 7" xfId="12625"/>
    <cellStyle name="Bilješka 41 2 4 7 2" xfId="20129"/>
    <cellStyle name="Bilješka 41 2 4 7 2 2" xfId="42133"/>
    <cellStyle name="Bilješka 41 2 4 7 3" xfId="28257"/>
    <cellStyle name="Bilješka 41 2 4 7 4" xfId="42132"/>
    <cellStyle name="Bilješka 41 2 4 8" xfId="13819"/>
    <cellStyle name="Bilješka 41 2 4 8 2" xfId="21283"/>
    <cellStyle name="Bilješka 41 2 4 8 2 2" xfId="42135"/>
    <cellStyle name="Bilješka 41 2 4 8 3" xfId="29439"/>
    <cellStyle name="Bilješka 41 2 4 8 4" xfId="42134"/>
    <cellStyle name="Bilješka 41 2 4 9" xfId="10523"/>
    <cellStyle name="Bilješka 41 2 4 9 2" xfId="18065"/>
    <cellStyle name="Bilješka 41 2 4 9 2 2" xfId="42137"/>
    <cellStyle name="Bilješka 41 2 4 9 3" xfId="26181"/>
    <cellStyle name="Bilješka 41 2 4 9 4" xfId="42136"/>
    <cellStyle name="Bilješka 41 2 4_Hotel Fortuna" xfId="49490"/>
    <cellStyle name="Bilješka 41 2 5" xfId="8198"/>
    <cellStyle name="Bilješka 41 2 5 10" xfId="22219"/>
    <cellStyle name="Bilješka 41 2 5 11" xfId="23016"/>
    <cellStyle name="Bilješka 41 2 5 12" xfId="42138"/>
    <cellStyle name="Bilješka 41 2 5 13" xfId="46992"/>
    <cellStyle name="Bilješka 41 2 5 2" xfId="9376"/>
    <cellStyle name="Bilješka 41 2 5 2 2" xfId="16582"/>
    <cellStyle name="Bilješka 41 2 5 2 2 2" xfId="42140"/>
    <cellStyle name="Bilješka 41 2 5 2 2 2 2" xfId="53743"/>
    <cellStyle name="Bilješka 41 2 5 2 2 3" xfId="56072"/>
    <cellStyle name="Bilješka 41 2 5 2 2 4" xfId="59253"/>
    <cellStyle name="Bilješka 41 2 5 2 2 5" xfId="47384"/>
    <cellStyle name="Bilješka 41 2 5 2 3" xfId="22191"/>
    <cellStyle name="Bilješka 41 2 5 2 4" xfId="24900"/>
    <cellStyle name="Bilješka 41 2 5 2 4 2" xfId="47726"/>
    <cellStyle name="Bilješka 41 2 5 2 5" xfId="42139"/>
    <cellStyle name="Bilješka 41 2 5 2 5 2" xfId="49401"/>
    <cellStyle name="Bilješka 41 2 5 2 6" xfId="54671"/>
    <cellStyle name="Bilješka 41 2 5 2 7" xfId="57861"/>
    <cellStyle name="Bilješka 41 2 5 2 8" xfId="47275"/>
    <cellStyle name="Bilješka 41 2 5 2 9" xfId="60328"/>
    <cellStyle name="Bilješka 41 2 5 2_Hotel Fortuna" xfId="50147"/>
    <cellStyle name="Bilješka 41 2 5 3" xfId="10170"/>
    <cellStyle name="Bilješka 41 2 5 3 2" xfId="16291"/>
    <cellStyle name="Bilješka 41 2 5 3 2 2" xfId="42142"/>
    <cellStyle name="Bilješka 41 2 5 3 2 2 2" xfId="56073"/>
    <cellStyle name="Bilješka 41 2 5 3 2 3" xfId="59254"/>
    <cellStyle name="Bilješka 41 2 5 3 2 4" xfId="53744"/>
    <cellStyle name="Bilješka 41 2 5 3 3" xfId="22419"/>
    <cellStyle name="Bilješka 41 2 5 3 3 2" xfId="52054"/>
    <cellStyle name="Bilješka 41 2 5 3 4" xfId="24609"/>
    <cellStyle name="Bilješka 41 2 5 3 4 2" xfId="54380"/>
    <cellStyle name="Bilješka 41 2 5 3 5" xfId="42141"/>
    <cellStyle name="Bilješka 41 2 5 3 5 2" xfId="57570"/>
    <cellStyle name="Bilješka 41 2 5 3 6" xfId="48231"/>
    <cellStyle name="Bilješka 41 2 5 3 7" xfId="60177"/>
    <cellStyle name="Bilješka 41 2 5 4" xfId="10497"/>
    <cellStyle name="Bilješka 41 2 5 4 2" xfId="18040"/>
    <cellStyle name="Bilješka 41 2 5 4 2 2" xfId="42144"/>
    <cellStyle name="Bilješka 41 2 5 4 2 3" xfId="53742"/>
    <cellStyle name="Bilješka 41 2 5 4 3" xfId="26155"/>
    <cellStyle name="Bilješka 41 2 5 4 3 2" xfId="56071"/>
    <cellStyle name="Bilješka 41 2 5 4 4" xfId="42143"/>
    <cellStyle name="Bilješka 41 2 5 4 4 2" xfId="59252"/>
    <cellStyle name="Bilješka 41 2 5 4 5" xfId="49109"/>
    <cellStyle name="Bilješka 41 2 5 5" xfId="12059"/>
    <cellStyle name="Bilješka 41 2 5 5 2" xfId="19574"/>
    <cellStyle name="Bilješka 41 2 5 5 2 2" xfId="42146"/>
    <cellStyle name="Bilješka 41 2 5 5 3" xfId="27697"/>
    <cellStyle name="Bilješka 41 2 5 5 4" xfId="42145"/>
    <cellStyle name="Bilješka 41 2 5 5 5" xfId="50665"/>
    <cellStyle name="Bilješka 41 2 5 6" xfId="12953"/>
    <cellStyle name="Bilješka 41 2 5 6 2" xfId="20457"/>
    <cellStyle name="Bilješka 41 2 5 6 2 2" xfId="42148"/>
    <cellStyle name="Bilješka 41 2 5 6 3" xfId="28581"/>
    <cellStyle name="Bilješka 41 2 5 6 4" xfId="42147"/>
    <cellStyle name="Bilješka 41 2 5 6 5" xfId="56832"/>
    <cellStyle name="Bilješka 41 2 5 7" xfId="13741"/>
    <cellStyle name="Bilješka 41 2 5 7 2" xfId="21207"/>
    <cellStyle name="Bilješka 41 2 5 7 2 2" xfId="42150"/>
    <cellStyle name="Bilješka 41 2 5 7 3" xfId="29362"/>
    <cellStyle name="Bilješka 41 2 5 7 4" xfId="42149"/>
    <cellStyle name="Bilješka 41 2 5 8" xfId="14352"/>
    <cellStyle name="Bilješka 41 2 5 8 2" xfId="21759"/>
    <cellStyle name="Bilješka 41 2 5 8 2 2" xfId="42152"/>
    <cellStyle name="Bilješka 41 2 5 8 3" xfId="29963"/>
    <cellStyle name="Bilješka 41 2 5 8 4" xfId="42151"/>
    <cellStyle name="Bilješka 41 2 5 9" xfId="15195"/>
    <cellStyle name="Bilješka 41 2 5 9 2" xfId="30796"/>
    <cellStyle name="Bilješka 41 2 5 9 3" xfId="42153"/>
    <cellStyle name="Bilješka 41 2 5_Hotel Fortuna" xfId="50276"/>
    <cellStyle name="Bilješka 41 2 6" xfId="8645"/>
    <cellStyle name="Bilješka 41 2 6 2" xfId="15578"/>
    <cellStyle name="Bilješka 41 2 6 2 2" xfId="42155"/>
    <cellStyle name="Bilješka 41 2 6 2 3" xfId="53724"/>
    <cellStyle name="Bilješka 41 2 6 3" xfId="25230"/>
    <cellStyle name="Bilješka 41 2 6 3 2" xfId="56053"/>
    <cellStyle name="Bilješka 41 2 6 4" xfId="42154"/>
    <cellStyle name="Bilješka 41 2 6 4 2" xfId="59234"/>
    <cellStyle name="Bilješka 41 2 6 5" xfId="47928"/>
    <cellStyle name="Bilješka 41 2 7" xfId="9624"/>
    <cellStyle name="Bilješka 41 2 7 2" xfId="17258"/>
    <cellStyle name="Bilješka 41 2 7 2 2" xfId="42157"/>
    <cellStyle name="Bilješka 41 2 7 3" xfId="25385"/>
    <cellStyle name="Bilješka 41 2 7 4" xfId="42156"/>
    <cellStyle name="Bilješka 41 2 7 5" xfId="48505"/>
    <cellStyle name="Bilješka 41 2 8" xfId="11030"/>
    <cellStyle name="Bilješka 41 2 8 2" xfId="18561"/>
    <cellStyle name="Bilješka 41 2 8 2 2" xfId="42159"/>
    <cellStyle name="Bilješka 41 2 8 3" xfId="26679"/>
    <cellStyle name="Bilješka 41 2 8 4" xfId="42158"/>
    <cellStyle name="Bilješka 41 2 8 5" xfId="50700"/>
    <cellStyle name="Bilješka 41 2 9" xfId="11332"/>
    <cellStyle name="Bilješka 41 2 9 2" xfId="18855"/>
    <cellStyle name="Bilješka 41 2 9 2 2" xfId="42161"/>
    <cellStyle name="Bilješka 41 2 9 3" xfId="26980"/>
    <cellStyle name="Bilješka 41 2 9 4" xfId="42160"/>
    <cellStyle name="Bilješka 41 2 9 5" xfId="51337"/>
    <cellStyle name="Bilješka 41 2_Hotel Fortuna" xfId="50106"/>
    <cellStyle name="Bilješka 41 3" xfId="7543"/>
    <cellStyle name="Bilješka 41 3 10" xfId="14305"/>
    <cellStyle name="Bilješka 41 3 10 2" xfId="21717"/>
    <cellStyle name="Bilješka 41 3 10 2 2" xfId="42164"/>
    <cellStyle name="Bilješka 41 3 10 3" xfId="29917"/>
    <cellStyle name="Bilješka 41 3 10 4" xfId="42163"/>
    <cellStyle name="Bilješka 41 3 11" xfId="15367"/>
    <cellStyle name="Bilješka 41 3 11 2" xfId="30967"/>
    <cellStyle name="Bilješka 41 3 11 3" xfId="42165"/>
    <cellStyle name="Bilješka 41 3 12" xfId="23228"/>
    <cellStyle name="Bilješka 41 3 13" xfId="42162"/>
    <cellStyle name="Bilješka 41 3 14" xfId="59457"/>
    <cellStyle name="Bilješka 41 3 2" xfId="7701"/>
    <cellStyle name="Bilješka 41 3 2 10" xfId="13421"/>
    <cellStyle name="Bilješka 41 3 2 10 2" xfId="29046"/>
    <cellStyle name="Bilješka 41 3 2 10 3" xfId="42167"/>
    <cellStyle name="Bilješka 41 3 2 11" xfId="23650"/>
    <cellStyle name="Bilješka 41 3 2 12" xfId="42166"/>
    <cellStyle name="Bilješka 41 3 2 13" xfId="46789"/>
    <cellStyle name="Bilješka 41 3 2 14" xfId="59563"/>
    <cellStyle name="Bilješka 41 3 2 2" xfId="8084"/>
    <cellStyle name="Bilješka 41 3 2 2 10" xfId="22836"/>
    <cellStyle name="Bilješka 41 3 2 2 11" xfId="22778"/>
    <cellStyle name="Bilješka 41 3 2 2 12" xfId="42168"/>
    <cellStyle name="Bilješka 41 3 2 2 13" xfId="46886"/>
    <cellStyle name="Bilješka 41 3 2 2 14" xfId="59824"/>
    <cellStyle name="Bilješka 41 3 2 2 2" xfId="9262"/>
    <cellStyle name="Bilješka 41 3 2 2 2 2" xfId="16177"/>
    <cellStyle name="Bilješka 41 3 2 2 2 2 2" xfId="42170"/>
    <cellStyle name="Bilješka 41 3 2 2 2 2 2 2" xfId="56077"/>
    <cellStyle name="Bilješka 41 3 2 2 2 2 3" xfId="59258"/>
    <cellStyle name="Bilješka 41 3 2 2 2 2 4" xfId="53748"/>
    <cellStyle name="Bilješka 41 3 2 2 2 3" xfId="23651"/>
    <cellStyle name="Bilješka 41 3 2 2 2 3 2" xfId="51940"/>
    <cellStyle name="Bilješka 41 3 2 2 2 4" xfId="24495"/>
    <cellStyle name="Bilješka 41 3 2 2 2 4 2" xfId="54266"/>
    <cellStyle name="Bilješka 41 3 2 2 2 5" xfId="42169"/>
    <cellStyle name="Bilješka 41 3 2 2 2 5 2" xfId="57456"/>
    <cellStyle name="Bilješka 41 3 2 2 2 6" xfId="60098"/>
    <cellStyle name="Bilješka 41 3 2 2 3" xfId="9716"/>
    <cellStyle name="Bilješka 41 3 2 2 3 2" xfId="17338"/>
    <cellStyle name="Bilješka 41 3 2 2 3 2 2" xfId="42172"/>
    <cellStyle name="Bilješka 41 3 2 2 3 2 3" xfId="53747"/>
    <cellStyle name="Bilješka 41 3 2 2 3 3" xfId="25464"/>
    <cellStyle name="Bilješka 41 3 2 2 3 3 2" xfId="56076"/>
    <cellStyle name="Bilješka 41 3 2 2 3 4" xfId="42171"/>
    <cellStyle name="Bilješka 41 3 2 2 3 4 2" xfId="59257"/>
    <cellStyle name="Bilješka 41 3 2 2 4" xfId="11111"/>
    <cellStyle name="Bilješka 41 3 2 2 4 2" xfId="18639"/>
    <cellStyle name="Bilješka 41 3 2 2 4 2 2" xfId="42174"/>
    <cellStyle name="Bilješka 41 3 2 2 4 3" xfId="26760"/>
    <cellStyle name="Bilješka 41 3 2 2 4 4" xfId="42173"/>
    <cellStyle name="Bilješka 41 3 2 2 4 5" xfId="47883"/>
    <cellStyle name="Bilješka 41 3 2 2 5" xfId="11945"/>
    <cellStyle name="Bilješka 41 3 2 2 5 2" xfId="19460"/>
    <cellStyle name="Bilješka 41 3 2 2 5 2 2" xfId="42176"/>
    <cellStyle name="Bilješka 41 3 2 2 5 3" xfId="27584"/>
    <cellStyle name="Bilješka 41 3 2 2 5 4" xfId="42175"/>
    <cellStyle name="Bilješka 41 3 2 2 5 5" xfId="48994"/>
    <cellStyle name="Bilješka 41 3 2 2 6" xfId="12839"/>
    <cellStyle name="Bilješka 41 3 2 2 6 2" xfId="20343"/>
    <cellStyle name="Bilješka 41 3 2 2 6 2 2" xfId="42178"/>
    <cellStyle name="Bilješka 41 3 2 2 6 3" xfId="28468"/>
    <cellStyle name="Bilješka 41 3 2 2 6 4" xfId="42177"/>
    <cellStyle name="Bilješka 41 3 2 2 6 5" xfId="50789"/>
    <cellStyle name="Bilješka 41 3 2 2 7" xfId="13290"/>
    <cellStyle name="Bilješka 41 3 2 2 7 2" xfId="20766"/>
    <cellStyle name="Bilješka 41 3 2 2 7 2 2" xfId="42180"/>
    <cellStyle name="Bilješka 41 3 2 2 7 3" xfId="28916"/>
    <cellStyle name="Bilješka 41 3 2 2 7 4" xfId="42179"/>
    <cellStyle name="Bilješka 41 3 2 2 7 5" xfId="56718"/>
    <cellStyle name="Bilješka 41 3 2 2 8" xfId="14156"/>
    <cellStyle name="Bilješka 41 3 2 2 8 2" xfId="21580"/>
    <cellStyle name="Bilješka 41 3 2 2 8 2 2" xfId="42182"/>
    <cellStyle name="Bilješka 41 3 2 2 8 3" xfId="29771"/>
    <cellStyle name="Bilješka 41 3 2 2 8 4" xfId="42181"/>
    <cellStyle name="Bilješka 41 3 2 2 9" xfId="15328"/>
    <cellStyle name="Bilješka 41 3 2 2 9 2" xfId="30929"/>
    <cellStyle name="Bilješka 41 3 2 2 9 3" xfId="42183"/>
    <cellStyle name="Bilješka 41 3 2 2_Hotel Fortuna" xfId="49889"/>
    <cellStyle name="Bilješka 41 3 2 3" xfId="8878"/>
    <cellStyle name="Bilješka 41 3 2 3 2" xfId="16079"/>
    <cellStyle name="Bilješka 41 3 2 3 2 2" xfId="42185"/>
    <cellStyle name="Bilješka 41 3 2 3 2 2 2" xfId="56078"/>
    <cellStyle name="Bilješka 41 3 2 3 2 3" xfId="59259"/>
    <cellStyle name="Bilješka 41 3 2 3 2 4" xfId="53749"/>
    <cellStyle name="Bilješka 41 3 2 3 3" xfId="16861"/>
    <cellStyle name="Bilješka 41 3 2 3 3 2" xfId="42186"/>
    <cellStyle name="Bilješka 41 3 2 3 3 3" xfId="51842"/>
    <cellStyle name="Bilješka 41 3 2 3 4" xfId="24397"/>
    <cellStyle name="Bilješka 41 3 2 3 4 2" xfId="54168"/>
    <cellStyle name="Bilješka 41 3 2 3 5" xfId="42184"/>
    <cellStyle name="Bilješka 41 3 2 3 5 2" xfId="57358"/>
    <cellStyle name="Bilješka 41 3 2 3 6" xfId="48317"/>
    <cellStyle name="Bilješka 41 3 2 4" xfId="8575"/>
    <cellStyle name="Bilješka 41 3 2 4 2" xfId="17097"/>
    <cellStyle name="Bilješka 41 3 2 4 2 2" xfId="42188"/>
    <cellStyle name="Bilješka 41 3 2 4 2 3" xfId="53746"/>
    <cellStyle name="Bilješka 41 3 2 4 3" xfId="25163"/>
    <cellStyle name="Bilješka 41 3 2 4 3 2" xfId="56075"/>
    <cellStyle name="Bilješka 41 3 2 4 4" xfId="42187"/>
    <cellStyle name="Bilješka 41 3 2 4 4 2" xfId="59256"/>
    <cellStyle name="Bilješka 41 3 2 4 5" xfId="48895"/>
    <cellStyle name="Bilješka 41 3 2 5" xfId="8671"/>
    <cellStyle name="Bilješka 41 3 2 5 2" xfId="15616"/>
    <cellStyle name="Bilješka 41 3 2 5 2 2" xfId="42190"/>
    <cellStyle name="Bilješka 41 3 2 5 3" xfId="25256"/>
    <cellStyle name="Bilješka 41 3 2 5 4" xfId="42189"/>
    <cellStyle name="Bilješka 41 3 2 5 5" xfId="52330"/>
    <cellStyle name="Bilješka 41 3 2 6" xfId="11562"/>
    <cellStyle name="Bilješka 41 3 2 6 2" xfId="19077"/>
    <cellStyle name="Bilješka 41 3 2 6 2 2" xfId="42192"/>
    <cellStyle name="Bilješka 41 3 2 6 3" xfId="27207"/>
    <cellStyle name="Bilješka 41 3 2 6 4" xfId="42191"/>
    <cellStyle name="Bilješka 41 3 2 6 5" xfId="56353"/>
    <cellStyle name="Bilješka 41 3 2 7" xfId="12455"/>
    <cellStyle name="Bilješka 41 3 2 7 2" xfId="19960"/>
    <cellStyle name="Bilješka 41 3 2 7 2 2" xfId="42194"/>
    <cellStyle name="Bilješka 41 3 2 7 3" xfId="28090"/>
    <cellStyle name="Bilješka 41 3 2 7 4" xfId="42193"/>
    <cellStyle name="Bilješka 41 3 2 8" xfId="10462"/>
    <cellStyle name="Bilješka 41 3 2 8 2" xfId="18006"/>
    <cellStyle name="Bilješka 41 3 2 8 2 2" xfId="42196"/>
    <cellStyle name="Bilješka 41 3 2 8 3" xfId="26122"/>
    <cellStyle name="Bilješka 41 3 2 8 4" xfId="42195"/>
    <cellStyle name="Bilješka 41 3 2 9" xfId="10731"/>
    <cellStyle name="Bilješka 41 3 2 9 2" xfId="18269"/>
    <cellStyle name="Bilješka 41 3 2 9 2 2" xfId="42198"/>
    <cellStyle name="Bilješka 41 3 2 9 3" xfId="26385"/>
    <cellStyle name="Bilješka 41 3 2 9 4" xfId="42197"/>
    <cellStyle name="Bilješka 41 3 2_Hotel Fortuna" xfId="50028"/>
    <cellStyle name="Bilješka 41 3 3" xfId="7908"/>
    <cellStyle name="Bilješka 41 3 3 10" xfId="13248"/>
    <cellStyle name="Bilješka 41 3 3 10 2" xfId="28874"/>
    <cellStyle name="Bilješka 41 3 3 10 3" xfId="42200"/>
    <cellStyle name="Bilješka 41 3 3 11" xfId="23308"/>
    <cellStyle name="Bilješka 41 3 3 12" xfId="42199"/>
    <cellStyle name="Bilješka 41 3 3 13" xfId="46679"/>
    <cellStyle name="Bilješka 41 3 3 14" xfId="59706"/>
    <cellStyle name="Bilješka 41 3 3 2" xfId="8221"/>
    <cellStyle name="Bilješka 41 3 3 2 10" xfId="22378"/>
    <cellStyle name="Bilješka 41 3 3 2 11" xfId="23575"/>
    <cellStyle name="Bilješka 41 3 3 2 12" xfId="42201"/>
    <cellStyle name="Bilješka 41 3 3 2 13" xfId="47014"/>
    <cellStyle name="Bilješka 41 3 3 2 14" xfId="59885"/>
    <cellStyle name="Bilješka 41 3 3 2 2" xfId="9399"/>
    <cellStyle name="Bilješka 41 3 3 2 2 2" xfId="16314"/>
    <cellStyle name="Bilješka 41 3 3 2 2 2 2" xfId="42203"/>
    <cellStyle name="Bilješka 41 3 3 2 2 2 2 2" xfId="56081"/>
    <cellStyle name="Bilješka 41 3 3 2 2 2 3" xfId="59262"/>
    <cellStyle name="Bilješka 41 3 3 2 2 2 4" xfId="53752"/>
    <cellStyle name="Bilješka 41 3 3 2 2 3" xfId="23570"/>
    <cellStyle name="Bilješka 41 3 3 2 2 3 2" xfId="52077"/>
    <cellStyle name="Bilješka 41 3 3 2 2 4" xfId="24632"/>
    <cellStyle name="Bilješka 41 3 3 2 2 4 2" xfId="54403"/>
    <cellStyle name="Bilješka 41 3 3 2 2 5" xfId="42202"/>
    <cellStyle name="Bilješka 41 3 3 2 2 5 2" xfId="57593"/>
    <cellStyle name="Bilješka 41 3 3 2 2 6" xfId="60194"/>
    <cellStyle name="Bilješka 41 3 3 2 3" xfId="9746"/>
    <cellStyle name="Bilješka 41 3 3 2 3 2" xfId="17366"/>
    <cellStyle name="Bilješka 41 3 3 2 3 2 2" xfId="42205"/>
    <cellStyle name="Bilješka 41 3 3 2 3 2 3" xfId="53751"/>
    <cellStyle name="Bilješka 41 3 3 2 3 3" xfId="25492"/>
    <cellStyle name="Bilješka 41 3 3 2 3 3 2" xfId="56080"/>
    <cellStyle name="Bilješka 41 3 3 2 3 4" xfId="42204"/>
    <cellStyle name="Bilješka 41 3 3 2 3 4 2" xfId="59261"/>
    <cellStyle name="Bilješka 41 3 3 2 4" xfId="10890"/>
    <cellStyle name="Bilješka 41 3 3 2 4 2" xfId="18422"/>
    <cellStyle name="Bilješka 41 3 3 2 4 2 2" xfId="42207"/>
    <cellStyle name="Bilješka 41 3 3 2 4 3" xfId="26541"/>
    <cellStyle name="Bilješka 41 3 3 2 4 4" xfId="42206"/>
    <cellStyle name="Bilješka 41 3 3 2 4 5" xfId="47569"/>
    <cellStyle name="Bilješka 41 3 3 2 5" xfId="12082"/>
    <cellStyle name="Bilješka 41 3 3 2 5 2" xfId="19597"/>
    <cellStyle name="Bilješka 41 3 3 2 5 2 2" xfId="42209"/>
    <cellStyle name="Bilješka 41 3 3 2 5 3" xfId="27720"/>
    <cellStyle name="Bilješka 41 3 3 2 5 4" xfId="42208"/>
    <cellStyle name="Bilješka 41 3 3 2 5 5" xfId="49132"/>
    <cellStyle name="Bilješka 41 3 3 2 6" xfId="12976"/>
    <cellStyle name="Bilješka 41 3 3 2 6 2" xfId="20480"/>
    <cellStyle name="Bilješka 41 3 3 2 6 2 2" xfId="42211"/>
    <cellStyle name="Bilješka 41 3 3 2 6 3" xfId="28604"/>
    <cellStyle name="Bilješka 41 3 3 2 6 4" xfId="42210"/>
    <cellStyle name="Bilješka 41 3 3 2 6 5" xfId="51326"/>
    <cellStyle name="Bilješka 41 3 3 2 7" xfId="13319"/>
    <cellStyle name="Bilješka 41 3 3 2 7 2" xfId="20795"/>
    <cellStyle name="Bilješka 41 3 3 2 7 2 2" xfId="42213"/>
    <cellStyle name="Bilješka 41 3 3 2 7 3" xfId="28945"/>
    <cellStyle name="Bilješka 41 3 3 2 7 4" xfId="42212"/>
    <cellStyle name="Bilješka 41 3 3 2 7 5" xfId="56855"/>
    <cellStyle name="Bilješka 41 3 3 2 8" xfId="14171"/>
    <cellStyle name="Bilješka 41 3 3 2 8 2" xfId="21594"/>
    <cellStyle name="Bilješka 41 3 3 2 8 2 2" xfId="42215"/>
    <cellStyle name="Bilješka 41 3 3 2 8 3" xfId="29785"/>
    <cellStyle name="Bilješka 41 3 3 2 8 4" xfId="42214"/>
    <cellStyle name="Bilješka 41 3 3 2 9" xfId="14867"/>
    <cellStyle name="Bilješka 41 3 3 2 9 2" xfId="30473"/>
    <cellStyle name="Bilješka 41 3 3 2 9 3" xfId="42216"/>
    <cellStyle name="Bilješka 41 3 3 2_Hotel Fortuna" xfId="50116"/>
    <cellStyle name="Bilješka 41 3 3 3" xfId="9086"/>
    <cellStyle name="Bilješka 41 3 3 3 2" xfId="15966"/>
    <cellStyle name="Bilješka 41 3 3 3 2 2" xfId="42218"/>
    <cellStyle name="Bilješka 41 3 3 3 2 2 2" xfId="56082"/>
    <cellStyle name="Bilješka 41 3 3 3 2 3" xfId="59263"/>
    <cellStyle name="Bilješka 41 3 3 3 2 4" xfId="53753"/>
    <cellStyle name="Bilješka 41 3 3 3 3" xfId="16763"/>
    <cellStyle name="Bilješka 41 3 3 3 3 2" xfId="42219"/>
    <cellStyle name="Bilješka 41 3 3 3 3 3" xfId="51729"/>
    <cellStyle name="Bilješka 41 3 3 3 4" xfId="24284"/>
    <cellStyle name="Bilješka 41 3 3 3 4 2" xfId="54055"/>
    <cellStyle name="Bilješka 41 3 3 3 5" xfId="42217"/>
    <cellStyle name="Bilješka 41 3 3 3 5 2" xfId="57245"/>
    <cellStyle name="Bilješka 41 3 3 3 6" xfId="48310"/>
    <cellStyle name="Bilješka 41 3 3 4" xfId="9762"/>
    <cellStyle name="Bilješka 41 3 3 4 2" xfId="17380"/>
    <cellStyle name="Bilješka 41 3 3 4 2 2" xfId="42221"/>
    <cellStyle name="Bilješka 41 3 3 4 2 3" xfId="53750"/>
    <cellStyle name="Bilješka 41 3 3 4 3" xfId="25505"/>
    <cellStyle name="Bilješka 41 3 3 4 3 2" xfId="56079"/>
    <cellStyle name="Bilješka 41 3 3 4 4" xfId="42220"/>
    <cellStyle name="Bilješka 41 3 3 4 4 2" xfId="59260"/>
    <cellStyle name="Bilješka 41 3 3 4 5" xfId="48782"/>
    <cellStyle name="Bilješka 41 3 3 5" xfId="8735"/>
    <cellStyle name="Bilješka 41 3 3 5 2" xfId="15573"/>
    <cellStyle name="Bilješka 41 3 3 5 2 2" xfId="42223"/>
    <cellStyle name="Bilješka 41 3 3 5 3" xfId="25266"/>
    <cellStyle name="Bilješka 41 3 3 5 4" xfId="42222"/>
    <cellStyle name="Bilješka 41 3 3 5 5" xfId="50968"/>
    <cellStyle name="Bilješka 41 3 3 6" xfId="11769"/>
    <cellStyle name="Bilješka 41 3 3 6 2" xfId="19284"/>
    <cellStyle name="Bilješka 41 3 3 6 2 2" xfId="42225"/>
    <cellStyle name="Bilješka 41 3 3 6 3" xfId="27411"/>
    <cellStyle name="Bilješka 41 3 3 6 4" xfId="42224"/>
    <cellStyle name="Bilješka 41 3 3 6 5" xfId="56544"/>
    <cellStyle name="Bilješka 41 3 3 7" xfId="12663"/>
    <cellStyle name="Bilješka 41 3 3 7 2" xfId="20167"/>
    <cellStyle name="Bilješka 41 3 3 7 2 2" xfId="42227"/>
    <cellStyle name="Bilješka 41 3 3 7 3" xfId="28295"/>
    <cellStyle name="Bilješka 41 3 3 7 4" xfId="42226"/>
    <cellStyle name="Bilješka 41 3 3 8" xfId="13335"/>
    <cellStyle name="Bilješka 41 3 3 8 2" xfId="20811"/>
    <cellStyle name="Bilješka 41 3 3 8 2 2" xfId="42229"/>
    <cellStyle name="Bilješka 41 3 3 8 3" xfId="28960"/>
    <cellStyle name="Bilješka 41 3 3 8 4" xfId="42228"/>
    <cellStyle name="Bilješka 41 3 3 9" xfId="14808"/>
    <cellStyle name="Bilješka 41 3 3 9 2" xfId="22159"/>
    <cellStyle name="Bilješka 41 3 3 9 2 2" xfId="42231"/>
    <cellStyle name="Bilješka 41 3 3 9 3" xfId="30414"/>
    <cellStyle name="Bilješka 41 3 3 9 4" xfId="42230"/>
    <cellStyle name="Bilješka 41 3 3_Hotel Fortuna" xfId="49600"/>
    <cellStyle name="Bilješka 41 3 4" xfId="8714"/>
    <cellStyle name="Bilješka 41 3 4 2" xfId="15730"/>
    <cellStyle name="Bilješka 41 3 4 2 2" xfId="42233"/>
    <cellStyle name="Bilješka 41 3 4 2 2 2" xfId="56083"/>
    <cellStyle name="Bilješka 41 3 4 2 3" xfId="59264"/>
    <cellStyle name="Bilješka 41 3 4 2 4" xfId="53754"/>
    <cellStyle name="Bilješka 41 3 4 3" xfId="22489"/>
    <cellStyle name="Bilješka 41 3 4 3 2" xfId="51493"/>
    <cellStyle name="Bilješka 41 3 4 4" xfId="24048"/>
    <cellStyle name="Bilješka 41 3 4 4 2" xfId="50655"/>
    <cellStyle name="Bilješka 41 3 4 5" xfId="42232"/>
    <cellStyle name="Bilješka 41 3 4 5 2" xfId="57009"/>
    <cellStyle name="Bilješka 41 3 4 6" xfId="48288"/>
    <cellStyle name="Bilješka 41 3 4 7" xfId="59971"/>
    <cellStyle name="Bilješka 41 3 5" xfId="10213"/>
    <cellStyle name="Bilješka 41 3 5 2" xfId="17786"/>
    <cellStyle name="Bilješka 41 3 5 2 2" xfId="42235"/>
    <cellStyle name="Bilješka 41 3 5 2 3" xfId="53745"/>
    <cellStyle name="Bilješka 41 3 5 3" xfId="25905"/>
    <cellStyle name="Bilješka 41 3 5 3 2" xfId="56074"/>
    <cellStyle name="Bilješka 41 3 5 4" xfId="42234"/>
    <cellStyle name="Bilješka 41 3 5 4 2" xfId="59255"/>
    <cellStyle name="Bilješka 41 3 5 5" xfId="48544"/>
    <cellStyle name="Bilješka 41 3 6" xfId="11114"/>
    <cellStyle name="Bilješka 41 3 6 2" xfId="18642"/>
    <cellStyle name="Bilješka 41 3 6 2 2" xfId="42237"/>
    <cellStyle name="Bilješka 41 3 6 3" xfId="26763"/>
    <cellStyle name="Bilješka 41 3 6 4" xfId="42236"/>
    <cellStyle name="Bilješka 41 3 6 5" xfId="51439"/>
    <cellStyle name="Bilješka 41 3 7" xfId="11398"/>
    <cellStyle name="Bilješka 41 3 7 2" xfId="18913"/>
    <cellStyle name="Bilješka 41 3 7 2 2" xfId="42239"/>
    <cellStyle name="Bilješka 41 3 7 3" xfId="27045"/>
    <cellStyle name="Bilješka 41 3 7 4" xfId="42238"/>
    <cellStyle name="Bilješka 41 3 7 5" xfId="50554"/>
    <cellStyle name="Bilješka 41 3 8" xfId="12290"/>
    <cellStyle name="Bilješka 41 3 8 2" xfId="19795"/>
    <cellStyle name="Bilješka 41 3 8 2 2" xfId="42241"/>
    <cellStyle name="Bilješka 41 3 8 3" xfId="27927"/>
    <cellStyle name="Bilješka 41 3 8 4" xfId="42240"/>
    <cellStyle name="Bilješka 41 3 9" xfId="13785"/>
    <cellStyle name="Bilješka 41 3 9 2" xfId="21249"/>
    <cellStyle name="Bilješka 41 3 9 2 2" xfId="42243"/>
    <cellStyle name="Bilješka 41 3 9 3" xfId="29405"/>
    <cellStyle name="Bilješka 41 3 9 4" xfId="42242"/>
    <cellStyle name="Bilješka 41 3_Hotel Fortuna" xfId="50304"/>
    <cellStyle name="Bilješka 41 4" xfId="7603"/>
    <cellStyle name="Bilješka 41 4 10" xfId="10526"/>
    <cellStyle name="Bilješka 41 4 10 2" xfId="18068"/>
    <cellStyle name="Bilješka 41 4 10 2 2" xfId="42246"/>
    <cellStyle name="Bilješka 41 4 10 3" xfId="26184"/>
    <cellStyle name="Bilješka 41 4 10 4" xfId="42245"/>
    <cellStyle name="Bilješka 41 4 11" xfId="14016"/>
    <cellStyle name="Bilješka 41 4 11 2" xfId="29633"/>
    <cellStyle name="Bilješka 41 4 11 3" xfId="42247"/>
    <cellStyle name="Bilješka 41 4 12" xfId="22826"/>
    <cellStyle name="Bilješka 41 4 13" xfId="42244"/>
    <cellStyle name="Bilješka 41 4 14" xfId="46504"/>
    <cellStyle name="Bilješka 41 4 15" xfId="59495"/>
    <cellStyle name="Bilješka 41 4 2" xfId="7771"/>
    <cellStyle name="Bilješka 41 4 2 10" xfId="14308"/>
    <cellStyle name="Bilješka 41 4 2 10 2" xfId="21720"/>
    <cellStyle name="Bilješka 41 4 2 10 2 2" xfId="42250"/>
    <cellStyle name="Bilješka 41 4 2 10 3" xfId="29920"/>
    <cellStyle name="Bilješka 41 4 2 10 4" xfId="42249"/>
    <cellStyle name="Bilješka 41 4 2 11" xfId="15365"/>
    <cellStyle name="Bilješka 41 4 2 11 2" xfId="30965"/>
    <cellStyle name="Bilješka 41 4 2 11 3" xfId="42251"/>
    <cellStyle name="Bilješka 41 4 2 12" xfId="23177"/>
    <cellStyle name="Bilješka 41 4 2 13" xfId="42248"/>
    <cellStyle name="Bilješka 41 4 2 14" xfId="46855"/>
    <cellStyle name="Bilješka 41 4 2 15" xfId="59618"/>
    <cellStyle name="Bilješka 41 4 2 2" xfId="8011"/>
    <cellStyle name="Bilješka 41 4 2 2 10" xfId="15279"/>
    <cellStyle name="Bilješka 41 4 2 2 10 2" xfId="30880"/>
    <cellStyle name="Bilješka 41 4 2 2 10 3" xfId="42253"/>
    <cellStyle name="Bilješka 41 4 2 2 11" xfId="22691"/>
    <cellStyle name="Bilješka 41 4 2 2 12" xfId="42252"/>
    <cellStyle name="Bilješka 41 4 2 2 13" xfId="47100"/>
    <cellStyle name="Bilješka 41 4 2 2 14" xfId="59780"/>
    <cellStyle name="Bilješka 41 4 2 2 2" xfId="8327"/>
    <cellStyle name="Bilješka 41 4 2 2 2 10" xfId="22472"/>
    <cellStyle name="Bilješka 41 4 2 2 2 11" xfId="24000"/>
    <cellStyle name="Bilješka 41 4 2 2 2 12" xfId="42254"/>
    <cellStyle name="Bilješka 41 4 2 2 2 13" xfId="47192"/>
    <cellStyle name="Bilješka 41 4 2 2 2 14" xfId="59940"/>
    <cellStyle name="Bilješka 41 4 2 2 2 2" xfId="9505"/>
    <cellStyle name="Bilješka 41 4 2 2 2 2 2" xfId="16499"/>
    <cellStyle name="Bilješka 41 4 2 2 2 2 2 2" xfId="42256"/>
    <cellStyle name="Bilješka 41 4 2 2 2 2 2 2 2" xfId="56088"/>
    <cellStyle name="Bilješka 41 4 2 2 2 2 2 3" xfId="59269"/>
    <cellStyle name="Bilješka 41 4 2 2 2 2 2 4" xfId="53759"/>
    <cellStyle name="Bilješka 41 4 2 2 2 2 3" xfId="23135"/>
    <cellStyle name="Bilješka 41 4 2 2 2 2 3 2" xfId="52262"/>
    <cellStyle name="Bilješka 41 4 2 2 2 2 4" xfId="24817"/>
    <cellStyle name="Bilješka 41 4 2 2 2 2 4 2" xfId="54588"/>
    <cellStyle name="Bilješka 41 4 2 2 2 2 5" xfId="42255"/>
    <cellStyle name="Bilješka 41 4 2 2 2 2 5 2" xfId="57778"/>
    <cellStyle name="Bilješka 41 4 2 2 2 2 6" xfId="60264"/>
    <cellStyle name="Bilješka 41 4 2 2 2 3" xfId="9633"/>
    <cellStyle name="Bilješka 41 4 2 2 2 3 2" xfId="17267"/>
    <cellStyle name="Bilješka 41 4 2 2 2 3 2 2" xfId="42258"/>
    <cellStyle name="Bilješka 41 4 2 2 2 3 2 3" xfId="53758"/>
    <cellStyle name="Bilješka 41 4 2 2 2 3 3" xfId="25394"/>
    <cellStyle name="Bilješka 41 4 2 2 2 3 3 2" xfId="56087"/>
    <cellStyle name="Bilješka 41 4 2 2 2 3 4" xfId="42257"/>
    <cellStyle name="Bilješka 41 4 2 2 2 3 4 2" xfId="59268"/>
    <cellStyle name="Bilješka 41 4 2 2 2 4" xfId="10905"/>
    <cellStyle name="Bilješka 41 4 2 2 2 4 2" xfId="18437"/>
    <cellStyle name="Bilješka 41 4 2 2 2 4 2 2" xfId="42260"/>
    <cellStyle name="Bilješka 41 4 2 2 2 4 3" xfId="26556"/>
    <cellStyle name="Bilješka 41 4 2 2 2 4 4" xfId="42259"/>
    <cellStyle name="Bilješka 41 4 2 2 2 4 5" xfId="47634"/>
    <cellStyle name="Bilješka 41 4 2 2 2 5" xfId="12188"/>
    <cellStyle name="Bilješka 41 4 2 2 2 5 2" xfId="19703"/>
    <cellStyle name="Bilješka 41 4 2 2 2 5 2 2" xfId="42262"/>
    <cellStyle name="Bilješka 41 4 2 2 2 5 3" xfId="27825"/>
    <cellStyle name="Bilješka 41 4 2 2 2 5 4" xfId="42261"/>
    <cellStyle name="Bilješka 41 4 2 2 2 5 5" xfId="49318"/>
    <cellStyle name="Bilješka 41 4 2 2 2 6" xfId="13082"/>
    <cellStyle name="Bilješka 41 4 2 2 2 6 2" xfId="20586"/>
    <cellStyle name="Bilješka 41 4 2 2 2 6 2 2" xfId="42264"/>
    <cellStyle name="Bilješka 41 4 2 2 2 6 3" xfId="28709"/>
    <cellStyle name="Bilješka 41 4 2 2 2 6 4" xfId="42263"/>
    <cellStyle name="Bilješka 41 4 2 2 2 6 5" xfId="52355"/>
    <cellStyle name="Bilješka 41 4 2 2 2 7" xfId="13207"/>
    <cellStyle name="Bilješka 41 4 2 2 2 7 2" xfId="20688"/>
    <cellStyle name="Bilješka 41 4 2 2 2 7 2 2" xfId="42266"/>
    <cellStyle name="Bilješka 41 4 2 2 2 7 3" xfId="28834"/>
    <cellStyle name="Bilješka 41 4 2 2 2 7 4" xfId="42265"/>
    <cellStyle name="Bilješka 41 4 2 2 2 7 5" xfId="56961"/>
    <cellStyle name="Bilješka 41 4 2 2 2 8" xfId="14457"/>
    <cellStyle name="Bilješka 41 4 2 2 2 8 2" xfId="21858"/>
    <cellStyle name="Bilješka 41 4 2 2 2 8 2 2" xfId="42268"/>
    <cellStyle name="Bilješka 41 4 2 2 2 8 3" xfId="30067"/>
    <cellStyle name="Bilješka 41 4 2 2 2 8 4" xfId="42267"/>
    <cellStyle name="Bilješka 41 4 2 2 2 9" xfId="15310"/>
    <cellStyle name="Bilješka 41 4 2 2 2 9 2" xfId="30911"/>
    <cellStyle name="Bilješka 41 4 2 2 2 9 3" xfId="42269"/>
    <cellStyle name="Bilješka 41 4 2 2 2_Hotel Fortuna" xfId="50093"/>
    <cellStyle name="Bilješka 41 4 2 2 3" xfId="9189"/>
    <cellStyle name="Bilješka 41 4 2 2 3 2" xfId="16403"/>
    <cellStyle name="Bilješka 41 4 2 2 3 2 2" xfId="42271"/>
    <cellStyle name="Bilješka 41 4 2 2 3 2 2 2" xfId="56089"/>
    <cellStyle name="Bilješka 41 4 2 2 3 2 3" xfId="59270"/>
    <cellStyle name="Bilješka 41 4 2 2 3 2 4" xfId="53760"/>
    <cellStyle name="Bilješka 41 4 2 2 3 3" xfId="17036"/>
    <cellStyle name="Bilješka 41 4 2 2 3 3 2" xfId="42272"/>
    <cellStyle name="Bilješka 41 4 2 2 3 3 3" xfId="52166"/>
    <cellStyle name="Bilješka 41 4 2 2 3 4" xfId="24721"/>
    <cellStyle name="Bilješka 41 4 2 2 3 4 2" xfId="54492"/>
    <cellStyle name="Bilješka 41 4 2 2 3 5" xfId="42270"/>
    <cellStyle name="Bilješka 41 4 2 2 3 5 2" xfId="57682"/>
    <cellStyle name="Bilješka 41 4 2 2 3 6" xfId="47840"/>
    <cellStyle name="Bilješka 41 4 2 2 4" xfId="10335"/>
    <cellStyle name="Bilješka 41 4 2 2 4 2" xfId="17889"/>
    <cellStyle name="Bilješka 41 4 2 2 4 2 2" xfId="42274"/>
    <cellStyle name="Bilješka 41 4 2 2 4 2 3" xfId="53757"/>
    <cellStyle name="Bilješka 41 4 2 2 4 3" xfId="26006"/>
    <cellStyle name="Bilješka 41 4 2 2 4 3 2" xfId="56086"/>
    <cellStyle name="Bilješka 41 4 2 2 4 4" xfId="42273"/>
    <cellStyle name="Bilješka 41 4 2 2 4 4 2" xfId="59267"/>
    <cellStyle name="Bilješka 41 4 2 2 4 5" xfId="49221"/>
    <cellStyle name="Bilješka 41 4 2 2 5" xfId="10427"/>
    <cellStyle name="Bilješka 41 4 2 2 5 2" xfId="17971"/>
    <cellStyle name="Bilješka 41 4 2 2 5 2 2" xfId="42276"/>
    <cellStyle name="Bilješka 41 4 2 2 5 3" xfId="26087"/>
    <cellStyle name="Bilješka 41 4 2 2 5 4" xfId="42275"/>
    <cellStyle name="Bilješka 41 4 2 2 5 5" xfId="50485"/>
    <cellStyle name="Bilješka 41 4 2 2 6" xfId="11872"/>
    <cellStyle name="Bilješka 41 4 2 2 6 2" xfId="19387"/>
    <cellStyle name="Bilješka 41 4 2 2 6 2 2" xfId="42278"/>
    <cellStyle name="Bilješka 41 4 2 2 6 3" xfId="27512"/>
    <cellStyle name="Bilješka 41 4 2 2 6 4" xfId="42277"/>
    <cellStyle name="Bilješka 41 4 2 2 6 5" xfId="56645"/>
    <cellStyle name="Bilješka 41 4 2 2 7" xfId="12766"/>
    <cellStyle name="Bilješka 41 4 2 2 7 2" xfId="20270"/>
    <cellStyle name="Bilješka 41 4 2 2 7 2 2" xfId="42280"/>
    <cellStyle name="Bilješka 41 4 2 2 7 3" xfId="28396"/>
    <cellStyle name="Bilješka 41 4 2 2 7 4" xfId="42279"/>
    <cellStyle name="Bilješka 41 4 2 2 8" xfId="13903"/>
    <cellStyle name="Bilješka 41 4 2 2 8 2" xfId="21366"/>
    <cellStyle name="Bilješka 41 4 2 2 8 2 2" xfId="42282"/>
    <cellStyle name="Bilješka 41 4 2 2 8 3" xfId="29521"/>
    <cellStyle name="Bilješka 41 4 2 2 8 4" xfId="42281"/>
    <cellStyle name="Bilješka 41 4 2 2 9" xfId="14188"/>
    <cellStyle name="Bilješka 41 4 2 2 9 2" xfId="21610"/>
    <cellStyle name="Bilješka 41 4 2 2 9 2 2" xfId="42284"/>
    <cellStyle name="Bilješka 41 4 2 2 9 3" xfId="29802"/>
    <cellStyle name="Bilješka 41 4 2 2 9 4" xfId="42283"/>
    <cellStyle name="Bilješka 41 4 2 2_Hotel Fortuna" xfId="50320"/>
    <cellStyle name="Bilješka 41 4 2 3" xfId="7951"/>
    <cellStyle name="Bilješka 41 4 2 3 10" xfId="22384"/>
    <cellStyle name="Bilješka 41 4 2 3 11" xfId="23822"/>
    <cellStyle name="Bilješka 41 4 2 3 12" xfId="42285"/>
    <cellStyle name="Bilješka 41 4 2 3 13" xfId="46559"/>
    <cellStyle name="Bilješka 41 4 2 3 2" xfId="9129"/>
    <cellStyle name="Bilješka 41 4 2 3 2 2" xfId="16522"/>
    <cellStyle name="Bilješka 41 4 2 3 2 2 2" xfId="42287"/>
    <cellStyle name="Bilješka 41 4 2 3 2 2 2 2" xfId="53762"/>
    <cellStyle name="Bilješka 41 4 2 3 2 2 3" xfId="56091"/>
    <cellStyle name="Bilješka 41 4 2 3 2 2 4" xfId="59272"/>
    <cellStyle name="Bilješka 41 4 2 3 2 2 5" xfId="47324"/>
    <cellStyle name="Bilješka 41 4 2 3 2 3" xfId="22413"/>
    <cellStyle name="Bilješka 41 4 2 3 2 4" xfId="24840"/>
    <cellStyle name="Bilješka 41 4 2 3 2 4 2" xfId="48209"/>
    <cellStyle name="Bilješka 41 4 2 3 2 5" xfId="42286"/>
    <cellStyle name="Bilješka 41 4 2 3 2 5 2" xfId="49341"/>
    <cellStyle name="Bilješka 41 4 2 3 2 6" xfId="54611"/>
    <cellStyle name="Bilješka 41 4 2 3 2 7" xfId="57801"/>
    <cellStyle name="Bilješka 41 4 2 3 2 8" xfId="47215"/>
    <cellStyle name="Bilješka 41 4 2 3 2 9" xfId="60281"/>
    <cellStyle name="Bilješka 41 4 2 3 2_Hotel Fortuna" xfId="49718"/>
    <cellStyle name="Bilješka 41 4 2 3 3" xfId="10314"/>
    <cellStyle name="Bilješka 41 4 2 3 3 2" xfId="15840"/>
    <cellStyle name="Bilješka 41 4 2 3 3 2 2" xfId="42289"/>
    <cellStyle name="Bilješka 41 4 2 3 3 2 2 2" xfId="56092"/>
    <cellStyle name="Bilješka 41 4 2 3 3 2 3" xfId="59273"/>
    <cellStyle name="Bilješka 41 4 2 3 3 2 4" xfId="53763"/>
    <cellStyle name="Bilješka 41 4 2 3 3 3" xfId="22554"/>
    <cellStyle name="Bilješka 41 4 2 3 3 3 2" xfId="51603"/>
    <cellStyle name="Bilješka 41 4 2 3 3 4" xfId="24158"/>
    <cellStyle name="Bilješka 41 4 2 3 3 4 2" xfId="53929"/>
    <cellStyle name="Bilješka 41 4 2 3 3 5" xfId="42288"/>
    <cellStyle name="Bilješka 41 4 2 3 3 5 2" xfId="57119"/>
    <cellStyle name="Bilješka 41 4 2 3 3 6" xfId="47890"/>
    <cellStyle name="Bilješka 41 4 2 3 3 7" xfId="60019"/>
    <cellStyle name="Bilješka 41 4 2 3 4" xfId="10742"/>
    <cellStyle name="Bilješka 41 4 2 3 4 2" xfId="18280"/>
    <cellStyle name="Bilješka 41 4 2 3 4 2 2" xfId="42291"/>
    <cellStyle name="Bilješka 41 4 2 3 4 2 3" xfId="53761"/>
    <cellStyle name="Bilješka 41 4 2 3 4 3" xfId="26396"/>
    <cellStyle name="Bilješka 41 4 2 3 4 3 2" xfId="56090"/>
    <cellStyle name="Bilješka 41 4 2 3 4 4" xfId="42290"/>
    <cellStyle name="Bilješka 41 4 2 3 4 4 2" xfId="59271"/>
    <cellStyle name="Bilješka 41 4 2 3 4 5" xfId="48655"/>
    <cellStyle name="Bilješka 41 4 2 3 5" xfId="11812"/>
    <cellStyle name="Bilješka 41 4 2 3 5 2" xfId="19327"/>
    <cellStyle name="Bilješka 41 4 2 3 5 2 2" xfId="42293"/>
    <cellStyle name="Bilješka 41 4 2 3 5 3" xfId="27453"/>
    <cellStyle name="Bilješka 41 4 2 3 5 4" xfId="42292"/>
    <cellStyle name="Bilješka 41 4 2 3 5 5" xfId="51081"/>
    <cellStyle name="Bilješka 41 4 2 3 6" xfId="12706"/>
    <cellStyle name="Bilješka 41 4 2 3 6 2" xfId="20210"/>
    <cellStyle name="Bilješka 41 4 2 3 6 2 2" xfId="42295"/>
    <cellStyle name="Bilješka 41 4 2 3 6 3" xfId="28337"/>
    <cellStyle name="Bilješka 41 4 2 3 6 4" xfId="42294"/>
    <cellStyle name="Bilješka 41 4 2 3 6 5" xfId="56585"/>
    <cellStyle name="Bilješka 41 4 2 3 7" xfId="13883"/>
    <cellStyle name="Bilješka 41 4 2 3 7 2" xfId="21346"/>
    <cellStyle name="Bilješka 41 4 2 3 7 2 2" xfId="42297"/>
    <cellStyle name="Bilješka 41 4 2 3 7 3" xfId="29502"/>
    <cellStyle name="Bilješka 41 4 2 3 7 4" xfId="42296"/>
    <cellStyle name="Bilješka 41 4 2 3 8" xfId="14495"/>
    <cellStyle name="Bilješka 41 4 2 3 8 2" xfId="21891"/>
    <cellStyle name="Bilješka 41 4 2 3 8 2 2" xfId="42299"/>
    <cellStyle name="Bilješka 41 4 2 3 8 3" xfId="30105"/>
    <cellStyle name="Bilješka 41 4 2 3 8 4" xfId="42298"/>
    <cellStyle name="Bilješka 41 4 2 3 9" xfId="14904"/>
    <cellStyle name="Bilješka 41 4 2 3 9 2" xfId="30510"/>
    <cellStyle name="Bilješka 41 4 2 3 9 3" xfId="42300"/>
    <cellStyle name="Bilješka 41 4 2 3_Hotel Fortuna" xfId="49518"/>
    <cellStyle name="Bilješka 41 4 2 4" xfId="8949"/>
    <cellStyle name="Bilješka 41 4 2 4 2" xfId="16147"/>
    <cellStyle name="Bilješka 41 4 2 4 2 2" xfId="42302"/>
    <cellStyle name="Bilješka 41 4 2 4 2 2 2" xfId="56093"/>
    <cellStyle name="Bilješka 41 4 2 4 2 3" xfId="59274"/>
    <cellStyle name="Bilješka 41 4 2 4 2 4" xfId="53764"/>
    <cellStyle name="Bilješka 41 4 2 4 3" xfId="16927"/>
    <cellStyle name="Bilješka 41 4 2 4 3 2" xfId="42303"/>
    <cellStyle name="Bilješka 41 4 2 4 3 3" xfId="51910"/>
    <cellStyle name="Bilješka 41 4 2 4 4" xfId="24465"/>
    <cellStyle name="Bilješka 41 4 2 4 4 2" xfId="54236"/>
    <cellStyle name="Bilješka 41 4 2 4 5" xfId="42301"/>
    <cellStyle name="Bilješka 41 4 2 4 5 2" xfId="57426"/>
    <cellStyle name="Bilješka 41 4 2 4 6" xfId="47842"/>
    <cellStyle name="Bilješka 41 4 2 5" xfId="9854"/>
    <cellStyle name="Bilješka 41 4 2 5 2" xfId="17463"/>
    <cellStyle name="Bilješka 41 4 2 5 2 2" xfId="42305"/>
    <cellStyle name="Bilješka 41 4 2 5 2 3" xfId="53756"/>
    <cellStyle name="Bilješka 41 4 2 5 3" xfId="25588"/>
    <cellStyle name="Bilješka 41 4 2 5 3 2" xfId="56085"/>
    <cellStyle name="Bilješka 41 4 2 5 4" xfId="42304"/>
    <cellStyle name="Bilješka 41 4 2 5 4 2" xfId="59266"/>
    <cellStyle name="Bilješka 41 4 2 5 5" xfId="48963"/>
    <cellStyle name="Bilješka 41 4 2 6" xfId="10489"/>
    <cellStyle name="Bilješka 41 4 2 6 2" xfId="18032"/>
    <cellStyle name="Bilješka 41 4 2 6 2 2" xfId="42307"/>
    <cellStyle name="Bilješka 41 4 2 6 3" xfId="26147"/>
    <cellStyle name="Bilješka 41 4 2 6 4" xfId="42306"/>
    <cellStyle name="Bilješka 41 4 2 6 5" xfId="50801"/>
    <cellStyle name="Bilješka 41 4 2 7" xfId="11632"/>
    <cellStyle name="Bilješka 41 4 2 7 2" xfId="19147"/>
    <cellStyle name="Bilješka 41 4 2 7 2 2" xfId="42309"/>
    <cellStyle name="Bilješka 41 4 2 7 3" xfId="27275"/>
    <cellStyle name="Bilješka 41 4 2 7 4" xfId="42308"/>
    <cellStyle name="Bilješka 41 4 2 7 5" xfId="56286"/>
    <cellStyle name="Bilješka 41 4 2 8" xfId="12526"/>
    <cellStyle name="Bilješka 41 4 2 8 2" xfId="20030"/>
    <cellStyle name="Bilješka 41 4 2 8 2 2" xfId="42311"/>
    <cellStyle name="Bilješka 41 4 2 8 3" xfId="28159"/>
    <cellStyle name="Bilješka 41 4 2 8 4" xfId="42310"/>
    <cellStyle name="Bilješka 41 4 2 9" xfId="13427"/>
    <cellStyle name="Bilješka 41 4 2 9 2" xfId="20898"/>
    <cellStyle name="Bilješka 41 4 2 9 2 2" xfId="42313"/>
    <cellStyle name="Bilješka 41 4 2 9 3" xfId="29052"/>
    <cellStyle name="Bilješka 41 4 2 9 4" xfId="42312"/>
    <cellStyle name="Bilješka 41 4 2_Hotel Fortuna" xfId="49894"/>
    <cellStyle name="Bilješka 41 4 3" xfId="8107"/>
    <cellStyle name="Bilješka 41 4 3 10" xfId="22343"/>
    <cellStyle name="Bilješka 41 4 3 11" xfId="23176"/>
    <cellStyle name="Bilješka 41 4 3 12" xfId="42314"/>
    <cellStyle name="Bilješka 41 4 3 13" xfId="46907"/>
    <cellStyle name="Bilješka 41 4 3 14" xfId="59832"/>
    <cellStyle name="Bilješka 41 4 3 2" xfId="9285"/>
    <cellStyle name="Bilješka 41 4 3 2 2" xfId="16200"/>
    <cellStyle name="Bilješka 41 4 3 2 2 2" xfId="42316"/>
    <cellStyle name="Bilješka 41 4 3 2 2 2 2" xfId="56095"/>
    <cellStyle name="Bilješka 41 4 3 2 2 3" xfId="59276"/>
    <cellStyle name="Bilješka 41 4 3 2 2 4" xfId="53766"/>
    <cellStyle name="Bilješka 41 4 3 2 3" xfId="22476"/>
    <cellStyle name="Bilješka 41 4 3 2 3 2" xfId="51963"/>
    <cellStyle name="Bilješka 41 4 3 2 4" xfId="24518"/>
    <cellStyle name="Bilješka 41 4 3 2 4 2" xfId="54289"/>
    <cellStyle name="Bilješka 41 4 3 2 5" xfId="42315"/>
    <cellStyle name="Bilješka 41 4 3 2 5 2" xfId="57479"/>
    <cellStyle name="Bilješka 41 4 3 2 6" xfId="60114"/>
    <cellStyle name="Bilješka 41 4 3 3" xfId="9523"/>
    <cellStyle name="Bilješka 41 4 3 3 2" xfId="17165"/>
    <cellStyle name="Bilješka 41 4 3 3 2 2" xfId="42318"/>
    <cellStyle name="Bilješka 41 4 3 3 2 3" xfId="53765"/>
    <cellStyle name="Bilješka 41 4 3 3 3" xfId="25292"/>
    <cellStyle name="Bilješka 41 4 3 3 3 2" xfId="56094"/>
    <cellStyle name="Bilješka 41 4 3 3 4" xfId="42317"/>
    <cellStyle name="Bilješka 41 4 3 3 4 2" xfId="59275"/>
    <cellStyle name="Bilješka 41 4 3 4" xfId="11239"/>
    <cellStyle name="Bilješka 41 4 3 4 2" xfId="18764"/>
    <cellStyle name="Bilješka 41 4 3 4 2 2" xfId="42320"/>
    <cellStyle name="Bilješka 41 4 3 4 3" xfId="26887"/>
    <cellStyle name="Bilješka 41 4 3 4 4" xfId="42319"/>
    <cellStyle name="Bilješka 41 4 3 4 5" xfId="48404"/>
    <cellStyle name="Bilješka 41 4 3 5" xfId="11968"/>
    <cellStyle name="Bilješka 41 4 3 5 2" xfId="19483"/>
    <cellStyle name="Bilješka 41 4 3 5 2 2" xfId="42322"/>
    <cellStyle name="Bilješka 41 4 3 5 3" xfId="27607"/>
    <cellStyle name="Bilješka 41 4 3 5 4" xfId="42321"/>
    <cellStyle name="Bilješka 41 4 3 5 5" xfId="49017"/>
    <cellStyle name="Bilješka 41 4 3 6" xfId="12862"/>
    <cellStyle name="Bilješka 41 4 3 6 2" xfId="20366"/>
    <cellStyle name="Bilješka 41 4 3 6 2 2" xfId="42324"/>
    <cellStyle name="Bilješka 41 4 3 6 3" xfId="28491"/>
    <cellStyle name="Bilješka 41 4 3 6 4" xfId="42323"/>
    <cellStyle name="Bilješka 41 4 3 6 5" xfId="50862"/>
    <cellStyle name="Bilješka 41 4 3 7" xfId="13100"/>
    <cellStyle name="Bilješka 41 4 3 7 2" xfId="20604"/>
    <cellStyle name="Bilješka 41 4 3 7 2 2" xfId="42326"/>
    <cellStyle name="Bilješka 41 4 3 7 3" xfId="28727"/>
    <cellStyle name="Bilješka 41 4 3 7 4" xfId="42325"/>
    <cellStyle name="Bilješka 41 4 3 7 5" xfId="56741"/>
    <cellStyle name="Bilješka 41 4 3 8" xfId="14738"/>
    <cellStyle name="Bilješka 41 4 3 8 2" xfId="22101"/>
    <cellStyle name="Bilješka 41 4 3 8 2 2" xfId="42328"/>
    <cellStyle name="Bilješka 41 4 3 8 3" xfId="30344"/>
    <cellStyle name="Bilješka 41 4 3 8 4" xfId="42327"/>
    <cellStyle name="Bilješka 41 4 3 9" xfId="15425"/>
    <cellStyle name="Bilješka 41 4 3 9 2" xfId="31024"/>
    <cellStyle name="Bilješka 41 4 3 9 3" xfId="42329"/>
    <cellStyle name="Bilješka 41 4 3_Hotel Fortuna" xfId="49948"/>
    <cellStyle name="Bilješka 41 4 4" xfId="8775"/>
    <cellStyle name="Bilješka 41 4 4 2" xfId="15783"/>
    <cellStyle name="Bilješka 41 4 4 2 2" xfId="42331"/>
    <cellStyle name="Bilješka 41 4 4 2 2 2" xfId="56096"/>
    <cellStyle name="Bilješka 41 4 4 2 3" xfId="59277"/>
    <cellStyle name="Bilješka 41 4 4 2 4" xfId="53767"/>
    <cellStyle name="Bilješka 41 4 4 3" xfId="16659"/>
    <cellStyle name="Bilješka 41 4 4 3 2" xfId="42332"/>
    <cellStyle name="Bilješka 41 4 4 3 3" xfId="51546"/>
    <cellStyle name="Bilješka 41 4 4 4" xfId="24101"/>
    <cellStyle name="Bilješka 41 4 4 4 2" xfId="50458"/>
    <cellStyle name="Bilješka 41 4 4 5" xfId="42330"/>
    <cellStyle name="Bilješka 41 4 4 5 2" xfId="57062"/>
    <cellStyle name="Bilješka 41 4 4 6" xfId="48371"/>
    <cellStyle name="Bilješka 41 4 5" xfId="9614"/>
    <cellStyle name="Bilješka 41 4 5 2" xfId="17248"/>
    <cellStyle name="Bilješka 41 4 5 2 2" xfId="42334"/>
    <cellStyle name="Bilješka 41 4 5 2 3" xfId="53755"/>
    <cellStyle name="Bilješka 41 4 5 3" xfId="25375"/>
    <cellStyle name="Bilješka 41 4 5 3 2" xfId="56084"/>
    <cellStyle name="Bilješka 41 4 5 4" xfId="42333"/>
    <cellStyle name="Bilješka 41 4 5 4 2" xfId="59265"/>
    <cellStyle name="Bilješka 41 4 5 5" xfId="48598"/>
    <cellStyle name="Bilješka 41 4 6" xfId="8477"/>
    <cellStyle name="Bilješka 41 4 6 2" xfId="17148"/>
    <cellStyle name="Bilješka 41 4 6 2 2" xfId="42336"/>
    <cellStyle name="Bilješka 41 4 6 3" xfId="25066"/>
    <cellStyle name="Bilješka 41 4 6 4" xfId="42335"/>
    <cellStyle name="Bilješka 41 4 6 5" xfId="51090"/>
    <cellStyle name="Bilješka 41 4 7" xfId="11459"/>
    <cellStyle name="Bilješka 41 4 7 2" xfId="18974"/>
    <cellStyle name="Bilješka 41 4 7 2 2" xfId="42338"/>
    <cellStyle name="Bilješka 41 4 7 3" xfId="27105"/>
    <cellStyle name="Bilješka 41 4 7 4" xfId="42337"/>
    <cellStyle name="Bilješka 41 4 7 5" xfId="56452"/>
    <cellStyle name="Bilješka 41 4 8" xfId="12352"/>
    <cellStyle name="Bilješka 41 4 8 2" xfId="19857"/>
    <cellStyle name="Bilješka 41 4 8 2 2" xfId="42340"/>
    <cellStyle name="Bilješka 41 4 8 3" xfId="27988"/>
    <cellStyle name="Bilješka 41 4 8 4" xfId="42339"/>
    <cellStyle name="Bilješka 41 4 9" xfId="13188"/>
    <cellStyle name="Bilješka 41 4 9 2" xfId="20671"/>
    <cellStyle name="Bilješka 41 4 9 2 2" xfId="42342"/>
    <cellStyle name="Bilješka 41 4 9 3" xfId="28815"/>
    <cellStyle name="Bilješka 41 4 9 4" xfId="42341"/>
    <cellStyle name="Bilješka 41 4_Hotel Fortuna" xfId="50030"/>
    <cellStyle name="Bilješka 41 5" xfId="8396"/>
    <cellStyle name="Bilješka 41 5 2" xfId="17079"/>
    <cellStyle name="Bilješka 41 5 2 2" xfId="42344"/>
    <cellStyle name="Bilješka 41 5 2 3" xfId="53723"/>
    <cellStyle name="Bilješka 41 5 3" xfId="24987"/>
    <cellStyle name="Bilješka 41 5 3 2" xfId="56052"/>
    <cellStyle name="Bilješka 41 5 4" xfId="42343"/>
    <cellStyle name="Bilješka 41 5 4 2" xfId="59233"/>
    <cellStyle name="Bilješka 41 5 5" xfId="47555"/>
    <cellStyle name="Bilješka 41 6" xfId="8340"/>
    <cellStyle name="Bilješka 41 6 2" xfId="15580"/>
    <cellStyle name="Bilješka 41 6 2 2" xfId="42346"/>
    <cellStyle name="Bilješka 41 6 3" xfId="24931"/>
    <cellStyle name="Bilješka 41 6 4" xfId="42345"/>
    <cellStyle name="Bilješka 41 6 5" xfId="48461"/>
    <cellStyle name="Bilješka 41 7" xfId="11196"/>
    <cellStyle name="Bilješka 41 7 2" xfId="18723"/>
    <cellStyle name="Bilješka 41 7 2 2" xfId="42348"/>
    <cellStyle name="Bilješka 41 7 3" xfId="26845"/>
    <cellStyle name="Bilješka 41 7 4" xfId="42347"/>
    <cellStyle name="Bilješka 41 7 5" xfId="50580"/>
    <cellStyle name="Bilješka 41 8" xfId="10821"/>
    <cellStyle name="Bilješka 41 8 2" xfId="18356"/>
    <cellStyle name="Bilješka 41 8 2 2" xfId="42350"/>
    <cellStyle name="Bilješka 41 8 3" xfId="26474"/>
    <cellStyle name="Bilješka 41 8 4" xfId="42349"/>
    <cellStyle name="Bilješka 41 8 5" xfId="50949"/>
    <cellStyle name="Bilješka 41 9" xfId="10836"/>
    <cellStyle name="Bilješka 41 9 2" xfId="18371"/>
    <cellStyle name="Bilješka 41 9 2 2" xfId="42352"/>
    <cellStyle name="Bilješka 41 9 3" xfId="26488"/>
    <cellStyle name="Bilješka 41 9 4" xfId="42351"/>
    <cellStyle name="Bilješka 41_Hotel Fortuna" xfId="50417"/>
    <cellStyle name="Bilješka 42" xfId="2431"/>
    <cellStyle name="Bilješka 42 10" xfId="12236"/>
    <cellStyle name="Bilješka 42 10 2" xfId="19749"/>
    <cellStyle name="Bilješka 42 10 2 2" xfId="42355"/>
    <cellStyle name="Bilješka 42 10 3" xfId="27873"/>
    <cellStyle name="Bilješka 42 10 4" xfId="42354"/>
    <cellStyle name="Bilješka 42 11" xfId="14757"/>
    <cellStyle name="Bilješka 42 11 2" xfId="30363"/>
    <cellStyle name="Bilješka 42 11 3" xfId="42356"/>
    <cellStyle name="Bilješka 42 12" xfId="22259"/>
    <cellStyle name="Bilješka 42 13" xfId="42353"/>
    <cellStyle name="Bilješka 42 14" xfId="45951"/>
    <cellStyle name="Bilješka 42 15" xfId="59402"/>
    <cellStyle name="Bilješka 42 16" xfId="7289"/>
    <cellStyle name="Bilješka 42 17" xfId="6940"/>
    <cellStyle name="Bilješka 42 2" xfId="7544"/>
    <cellStyle name="Bilješka 42 2 10" xfId="14105"/>
    <cellStyle name="Bilješka 42 2 10 2" xfId="21536"/>
    <cellStyle name="Bilješka 42 2 10 2 2" xfId="42359"/>
    <cellStyle name="Bilješka 42 2 10 3" xfId="29721"/>
    <cellStyle name="Bilješka 42 2 10 4" xfId="42358"/>
    <cellStyle name="Bilješka 42 2 11" xfId="15004"/>
    <cellStyle name="Bilješka 42 2 11 2" xfId="30608"/>
    <cellStyle name="Bilješka 42 2 11 3" xfId="42360"/>
    <cellStyle name="Bilješka 42 2 12" xfId="23169"/>
    <cellStyle name="Bilješka 42 2 13" xfId="42357"/>
    <cellStyle name="Bilješka 42 2 14" xfId="59458"/>
    <cellStyle name="Bilješka 42 2 2" xfId="7702"/>
    <cellStyle name="Bilješka 42 2 2 10" xfId="14859"/>
    <cellStyle name="Bilješka 42 2 2 10 2" xfId="30465"/>
    <cellStyle name="Bilješka 42 2 2 10 3" xfId="42362"/>
    <cellStyle name="Bilješka 42 2 2 11" xfId="22346"/>
    <cellStyle name="Bilješka 42 2 2 12" xfId="42361"/>
    <cellStyle name="Bilješka 42 2 2 13" xfId="46790"/>
    <cellStyle name="Bilješka 42 2 2 14" xfId="59564"/>
    <cellStyle name="Bilješka 42 2 2 2" xfId="8111"/>
    <cellStyle name="Bilješka 42 2 2 2 10" xfId="22954"/>
    <cellStyle name="Bilješka 42 2 2 2 11" xfId="22673"/>
    <cellStyle name="Bilješka 42 2 2 2 12" xfId="42363"/>
    <cellStyle name="Bilješka 42 2 2 2 13" xfId="46910"/>
    <cellStyle name="Bilješka 42 2 2 2 14" xfId="59835"/>
    <cellStyle name="Bilješka 42 2 2 2 2" xfId="9289"/>
    <cellStyle name="Bilješka 42 2 2 2 2 2" xfId="16204"/>
    <cellStyle name="Bilješka 42 2 2 2 2 2 2" xfId="42365"/>
    <cellStyle name="Bilješka 42 2 2 2 2 2 2 2" xfId="56101"/>
    <cellStyle name="Bilješka 42 2 2 2 2 2 3" xfId="59282"/>
    <cellStyle name="Bilješka 42 2 2 2 2 2 4" xfId="53772"/>
    <cellStyle name="Bilješka 42 2 2 2 2 3" xfId="22480"/>
    <cellStyle name="Bilješka 42 2 2 2 2 3 2" xfId="51967"/>
    <cellStyle name="Bilješka 42 2 2 2 2 4" xfId="24522"/>
    <cellStyle name="Bilješka 42 2 2 2 2 4 2" xfId="54293"/>
    <cellStyle name="Bilješka 42 2 2 2 2 5" xfId="42364"/>
    <cellStyle name="Bilješka 42 2 2 2 2 5 2" xfId="57483"/>
    <cellStyle name="Bilješka 42 2 2 2 2 6" xfId="60117"/>
    <cellStyle name="Bilješka 42 2 2 2 3" xfId="10355"/>
    <cellStyle name="Bilješka 42 2 2 2 3 2" xfId="17905"/>
    <cellStyle name="Bilješka 42 2 2 2 3 2 2" xfId="42367"/>
    <cellStyle name="Bilješka 42 2 2 2 3 2 3" xfId="53771"/>
    <cellStyle name="Bilješka 42 2 2 2 3 3" xfId="26022"/>
    <cellStyle name="Bilješka 42 2 2 2 3 3 2" xfId="56100"/>
    <cellStyle name="Bilješka 42 2 2 2 3 4" xfId="42366"/>
    <cellStyle name="Bilješka 42 2 2 2 3 4 2" xfId="59281"/>
    <cellStyle name="Bilješka 42 2 2 2 4" xfId="10889"/>
    <cellStyle name="Bilješka 42 2 2 2 4 2" xfId="18421"/>
    <cellStyle name="Bilješka 42 2 2 2 4 2 2" xfId="42369"/>
    <cellStyle name="Bilješka 42 2 2 2 4 3" xfId="26540"/>
    <cellStyle name="Bilješka 42 2 2 2 4 4" xfId="42368"/>
    <cellStyle name="Bilješka 42 2 2 2 4 5" xfId="48100"/>
    <cellStyle name="Bilješka 42 2 2 2 5" xfId="11972"/>
    <cellStyle name="Bilješka 42 2 2 2 5 2" xfId="19487"/>
    <cellStyle name="Bilješka 42 2 2 2 5 2 2" xfId="42371"/>
    <cellStyle name="Bilješka 42 2 2 2 5 3" xfId="27611"/>
    <cellStyle name="Bilješka 42 2 2 2 5 4" xfId="42370"/>
    <cellStyle name="Bilješka 42 2 2 2 5 5" xfId="49021"/>
    <cellStyle name="Bilješka 42 2 2 2 6" xfId="12866"/>
    <cellStyle name="Bilješka 42 2 2 2 6 2" xfId="20370"/>
    <cellStyle name="Bilješka 42 2 2 2 6 2 2" xfId="42373"/>
    <cellStyle name="Bilješka 42 2 2 2 6 3" xfId="28495"/>
    <cellStyle name="Bilješka 42 2 2 2 6 4" xfId="42372"/>
    <cellStyle name="Bilješka 42 2 2 2 6 5" xfId="50481"/>
    <cellStyle name="Bilješka 42 2 2 2 7" xfId="13923"/>
    <cellStyle name="Bilješka 42 2 2 2 7 2" xfId="21384"/>
    <cellStyle name="Bilješka 42 2 2 2 7 2 2" xfId="42375"/>
    <cellStyle name="Bilješka 42 2 2 2 7 3" xfId="29541"/>
    <cellStyle name="Bilješka 42 2 2 2 7 4" xfId="42374"/>
    <cellStyle name="Bilješka 42 2 2 2 7 5" xfId="56745"/>
    <cellStyle name="Bilješka 42 2 2 2 8" xfId="14026"/>
    <cellStyle name="Bilješka 42 2 2 2 8 2" xfId="21467"/>
    <cellStyle name="Bilješka 42 2 2 2 8 2 2" xfId="42377"/>
    <cellStyle name="Bilješka 42 2 2 2 8 3" xfId="29643"/>
    <cellStyle name="Bilješka 42 2 2 2 8 4" xfId="42376"/>
    <cellStyle name="Bilješka 42 2 2 2 9" xfId="14877"/>
    <cellStyle name="Bilješka 42 2 2 2 9 2" xfId="30483"/>
    <cellStyle name="Bilješka 42 2 2 2 9 3" xfId="42378"/>
    <cellStyle name="Bilješka 42 2 2 2_Hotel Fortuna" xfId="49748"/>
    <cellStyle name="Bilješka 42 2 2 3" xfId="8879"/>
    <cellStyle name="Bilješka 42 2 2 3 2" xfId="16080"/>
    <cellStyle name="Bilješka 42 2 2 3 2 2" xfId="42380"/>
    <cellStyle name="Bilješka 42 2 2 3 2 2 2" xfId="56102"/>
    <cellStyle name="Bilješka 42 2 2 3 2 3" xfId="59283"/>
    <cellStyle name="Bilješka 42 2 2 3 2 4" xfId="53773"/>
    <cellStyle name="Bilješka 42 2 2 3 3" xfId="16862"/>
    <cellStyle name="Bilješka 42 2 2 3 3 2" xfId="42381"/>
    <cellStyle name="Bilješka 42 2 2 3 3 3" xfId="51843"/>
    <cellStyle name="Bilješka 42 2 2 3 4" xfId="24398"/>
    <cellStyle name="Bilješka 42 2 2 3 4 2" xfId="54169"/>
    <cellStyle name="Bilješka 42 2 2 3 5" xfId="42379"/>
    <cellStyle name="Bilješka 42 2 2 3 5 2" xfId="57359"/>
    <cellStyle name="Bilješka 42 2 2 3 6" xfId="47814"/>
    <cellStyle name="Bilješka 42 2 2 4" xfId="10119"/>
    <cellStyle name="Bilješka 42 2 2 4 2" xfId="17698"/>
    <cellStyle name="Bilješka 42 2 2 4 2 2" xfId="42383"/>
    <cellStyle name="Bilješka 42 2 2 4 2 3" xfId="53770"/>
    <cellStyle name="Bilješka 42 2 2 4 3" xfId="25820"/>
    <cellStyle name="Bilješka 42 2 2 4 3 2" xfId="56099"/>
    <cellStyle name="Bilješka 42 2 2 4 4" xfId="42382"/>
    <cellStyle name="Bilješka 42 2 2 4 4 2" xfId="59280"/>
    <cellStyle name="Bilješka 42 2 2 4 5" xfId="48896"/>
    <cellStyle name="Bilješka 42 2 2 5" xfId="10684"/>
    <cellStyle name="Bilješka 42 2 2 5 2" xfId="18222"/>
    <cellStyle name="Bilješka 42 2 2 5 2 2" xfId="42385"/>
    <cellStyle name="Bilješka 42 2 2 5 3" xfId="26340"/>
    <cellStyle name="Bilješka 42 2 2 5 4" xfId="42384"/>
    <cellStyle name="Bilješka 42 2 2 5 5" xfId="51287"/>
    <cellStyle name="Bilješka 42 2 2 6" xfId="11563"/>
    <cellStyle name="Bilješka 42 2 2 6 2" xfId="19078"/>
    <cellStyle name="Bilješka 42 2 2 6 2 2" xfId="42387"/>
    <cellStyle name="Bilješka 42 2 2 6 3" xfId="27208"/>
    <cellStyle name="Bilješka 42 2 2 6 4" xfId="42386"/>
    <cellStyle name="Bilješka 42 2 2 6 5" xfId="56354"/>
    <cellStyle name="Bilješka 42 2 2 7" xfId="12456"/>
    <cellStyle name="Bilješka 42 2 2 7 2" xfId="19961"/>
    <cellStyle name="Bilješka 42 2 2 7 2 2" xfId="42389"/>
    <cellStyle name="Bilješka 42 2 2 7 3" xfId="28091"/>
    <cellStyle name="Bilješka 42 2 2 7 4" xfId="42388"/>
    <cellStyle name="Bilješka 42 2 2 8" xfId="13690"/>
    <cellStyle name="Bilješka 42 2 2 8 2" xfId="21157"/>
    <cellStyle name="Bilješka 42 2 2 8 2 2" xfId="42391"/>
    <cellStyle name="Bilješka 42 2 2 8 3" xfId="29313"/>
    <cellStyle name="Bilješka 42 2 2 8 4" xfId="42390"/>
    <cellStyle name="Bilješka 42 2 2 9" xfId="14370"/>
    <cellStyle name="Bilješka 42 2 2 9 2" xfId="21775"/>
    <cellStyle name="Bilješka 42 2 2 9 2 2" xfId="42393"/>
    <cellStyle name="Bilješka 42 2 2 9 3" xfId="29981"/>
    <cellStyle name="Bilješka 42 2 2 9 4" xfId="42392"/>
    <cellStyle name="Bilješka 42 2 2_Hotel Fortuna" xfId="49502"/>
    <cellStyle name="Bilješka 42 2 3" xfId="7909"/>
    <cellStyle name="Bilješka 42 2 3 10" xfId="15434"/>
    <cellStyle name="Bilješka 42 2 3 10 2" xfId="31033"/>
    <cellStyle name="Bilješka 42 2 3 10 3" xfId="42395"/>
    <cellStyle name="Bilješka 42 2 3 11" xfId="22739"/>
    <cellStyle name="Bilješka 42 2 3 12" xfId="42394"/>
    <cellStyle name="Bilješka 42 2 3 13" xfId="46680"/>
    <cellStyle name="Bilješka 42 2 3 14" xfId="59707"/>
    <cellStyle name="Bilješka 42 2 3 2" xfId="8114"/>
    <cellStyle name="Bilješka 42 2 3 2 10" xfId="23950"/>
    <cellStyle name="Bilješka 42 2 3 2 11" xfId="23530"/>
    <cellStyle name="Bilješka 42 2 3 2 12" xfId="42396"/>
    <cellStyle name="Bilješka 42 2 3 2 13" xfId="46913"/>
    <cellStyle name="Bilješka 42 2 3 2 14" xfId="59836"/>
    <cellStyle name="Bilješka 42 2 3 2 2" xfId="9292"/>
    <cellStyle name="Bilješka 42 2 3 2 2 2" xfId="16207"/>
    <cellStyle name="Bilješka 42 2 3 2 2 2 2" xfId="42398"/>
    <cellStyle name="Bilješka 42 2 3 2 2 2 2 2" xfId="56105"/>
    <cellStyle name="Bilješka 42 2 3 2 2 2 3" xfId="59286"/>
    <cellStyle name="Bilješka 42 2 3 2 2 2 4" xfId="53776"/>
    <cellStyle name="Bilješka 42 2 3 2 2 3" xfId="23188"/>
    <cellStyle name="Bilješka 42 2 3 2 2 3 2" xfId="51970"/>
    <cellStyle name="Bilješka 42 2 3 2 2 4" xfId="24525"/>
    <cellStyle name="Bilješka 42 2 3 2 2 4 2" xfId="54296"/>
    <cellStyle name="Bilješka 42 2 3 2 2 5" xfId="42397"/>
    <cellStyle name="Bilješka 42 2 3 2 2 5 2" xfId="57486"/>
    <cellStyle name="Bilješka 42 2 3 2 2 6" xfId="60120"/>
    <cellStyle name="Bilješka 42 2 3 2 3" xfId="9650"/>
    <cellStyle name="Bilješka 42 2 3 2 3 2" xfId="17279"/>
    <cellStyle name="Bilješka 42 2 3 2 3 2 2" xfId="42400"/>
    <cellStyle name="Bilješka 42 2 3 2 3 2 3" xfId="53775"/>
    <cellStyle name="Bilješka 42 2 3 2 3 3" xfId="25405"/>
    <cellStyle name="Bilješka 42 2 3 2 3 3 2" xfId="56104"/>
    <cellStyle name="Bilješka 42 2 3 2 3 4" xfId="42399"/>
    <cellStyle name="Bilješka 42 2 3 2 3 4 2" xfId="59285"/>
    <cellStyle name="Bilješka 42 2 3 2 4" xfId="8653"/>
    <cellStyle name="Bilješka 42 2 3 2 4 2" xfId="15517"/>
    <cellStyle name="Bilješka 42 2 3 2 4 2 2" xfId="42402"/>
    <cellStyle name="Bilješka 42 2 3 2 4 3" xfId="25238"/>
    <cellStyle name="Bilješka 42 2 3 2 4 4" xfId="42401"/>
    <cellStyle name="Bilješka 42 2 3 2 4 5" xfId="47830"/>
    <cellStyle name="Bilješka 42 2 3 2 5" xfId="11975"/>
    <cellStyle name="Bilješka 42 2 3 2 5 2" xfId="19490"/>
    <cellStyle name="Bilješka 42 2 3 2 5 2 2" xfId="42404"/>
    <cellStyle name="Bilješka 42 2 3 2 5 3" xfId="27614"/>
    <cellStyle name="Bilješka 42 2 3 2 5 4" xfId="42403"/>
    <cellStyle name="Bilješka 42 2 3 2 5 5" xfId="49024"/>
    <cellStyle name="Bilješka 42 2 3 2 6" xfId="12869"/>
    <cellStyle name="Bilješka 42 2 3 2 6 2" xfId="20373"/>
    <cellStyle name="Bilješka 42 2 3 2 6 2 2" xfId="42406"/>
    <cellStyle name="Bilješka 42 2 3 2 6 3" xfId="28498"/>
    <cellStyle name="Bilješka 42 2 3 2 6 4" xfId="42405"/>
    <cellStyle name="Bilješka 42 2 3 2 6 5" xfId="50930"/>
    <cellStyle name="Bilješka 42 2 3 2 7" xfId="13224"/>
    <cellStyle name="Bilješka 42 2 3 2 7 2" xfId="20704"/>
    <cellStyle name="Bilješka 42 2 3 2 7 2 2" xfId="42408"/>
    <cellStyle name="Bilješka 42 2 3 2 7 3" xfId="28850"/>
    <cellStyle name="Bilješka 42 2 3 2 7 4" xfId="42407"/>
    <cellStyle name="Bilješka 42 2 3 2 7 5" xfId="56748"/>
    <cellStyle name="Bilješka 42 2 3 2 8" xfId="10570"/>
    <cellStyle name="Bilješka 42 2 3 2 8 2" xfId="18110"/>
    <cellStyle name="Bilješka 42 2 3 2 8 2 2" xfId="42410"/>
    <cellStyle name="Bilješka 42 2 3 2 8 3" xfId="26227"/>
    <cellStyle name="Bilješka 42 2 3 2 8 4" xfId="42409"/>
    <cellStyle name="Bilješka 42 2 3 2 9" xfId="13139"/>
    <cellStyle name="Bilješka 42 2 3 2 9 2" xfId="28766"/>
    <cellStyle name="Bilješka 42 2 3 2 9 3" xfId="42411"/>
    <cellStyle name="Bilješka 42 2 3 2_Hotel Fortuna" xfId="49672"/>
    <cellStyle name="Bilješka 42 2 3 3" xfId="9087"/>
    <cellStyle name="Bilješka 42 2 3 3 2" xfId="15967"/>
    <cellStyle name="Bilješka 42 2 3 3 2 2" xfId="42413"/>
    <cellStyle name="Bilješka 42 2 3 3 2 2 2" xfId="56106"/>
    <cellStyle name="Bilješka 42 2 3 3 2 3" xfId="59287"/>
    <cellStyle name="Bilješka 42 2 3 3 2 4" xfId="53777"/>
    <cellStyle name="Bilješka 42 2 3 3 3" xfId="16764"/>
    <cellStyle name="Bilješka 42 2 3 3 3 2" xfId="42414"/>
    <cellStyle name="Bilješka 42 2 3 3 3 3" xfId="51730"/>
    <cellStyle name="Bilješka 42 2 3 3 4" xfId="24285"/>
    <cellStyle name="Bilješka 42 2 3 3 4 2" xfId="54056"/>
    <cellStyle name="Bilješka 42 2 3 3 5" xfId="42412"/>
    <cellStyle name="Bilješka 42 2 3 3 5 2" xfId="57246"/>
    <cellStyle name="Bilješka 42 2 3 3 6" xfId="47915"/>
    <cellStyle name="Bilješka 42 2 3 4" xfId="9598"/>
    <cellStyle name="Bilješka 42 2 3 4 2" xfId="17232"/>
    <cellStyle name="Bilješka 42 2 3 4 2 2" xfId="42416"/>
    <cellStyle name="Bilješka 42 2 3 4 2 3" xfId="53774"/>
    <cellStyle name="Bilješka 42 2 3 4 3" xfId="25359"/>
    <cellStyle name="Bilješka 42 2 3 4 3 2" xfId="56103"/>
    <cellStyle name="Bilješka 42 2 3 4 4" xfId="42415"/>
    <cellStyle name="Bilješka 42 2 3 4 4 2" xfId="59284"/>
    <cellStyle name="Bilješka 42 2 3 4 5" xfId="48783"/>
    <cellStyle name="Bilješka 42 2 3 5" xfId="10718"/>
    <cellStyle name="Bilješka 42 2 3 5 2" xfId="18256"/>
    <cellStyle name="Bilješka 42 2 3 5 2 2" xfId="42418"/>
    <cellStyle name="Bilješka 42 2 3 5 3" xfId="26372"/>
    <cellStyle name="Bilješka 42 2 3 5 4" xfId="42417"/>
    <cellStyle name="Bilješka 42 2 3 5 5" xfId="50833"/>
    <cellStyle name="Bilješka 42 2 3 6" xfId="11770"/>
    <cellStyle name="Bilješka 42 2 3 6 2" xfId="19285"/>
    <cellStyle name="Bilješka 42 2 3 6 2 2" xfId="42420"/>
    <cellStyle name="Bilješka 42 2 3 6 3" xfId="27412"/>
    <cellStyle name="Bilješka 42 2 3 6 4" xfId="42419"/>
    <cellStyle name="Bilješka 42 2 3 6 5" xfId="56545"/>
    <cellStyle name="Bilješka 42 2 3 7" xfId="12664"/>
    <cellStyle name="Bilješka 42 2 3 7 2" xfId="20168"/>
    <cellStyle name="Bilješka 42 2 3 7 2 2" xfId="42422"/>
    <cellStyle name="Bilješka 42 2 3 7 3" xfId="28296"/>
    <cellStyle name="Bilješka 42 2 3 7 4" xfId="42421"/>
    <cellStyle name="Bilješka 42 2 3 8" xfId="13172"/>
    <cellStyle name="Bilješka 42 2 3 8 2" xfId="20655"/>
    <cellStyle name="Bilješka 42 2 3 8 2 2" xfId="42424"/>
    <cellStyle name="Bilješka 42 2 3 8 3" xfId="28799"/>
    <cellStyle name="Bilješka 42 2 3 8 4" xfId="42423"/>
    <cellStyle name="Bilješka 42 2 3 9" xfId="14597"/>
    <cellStyle name="Bilješka 42 2 3 9 2" xfId="21979"/>
    <cellStyle name="Bilješka 42 2 3 9 2 2" xfId="42426"/>
    <cellStyle name="Bilješka 42 2 3 9 3" xfId="30204"/>
    <cellStyle name="Bilješka 42 2 3 9 4" xfId="42425"/>
    <cellStyle name="Bilješka 42 2 3_Hotel Fortuna" xfId="49589"/>
    <cellStyle name="Bilješka 42 2 4" xfId="8715"/>
    <cellStyle name="Bilješka 42 2 4 2" xfId="15731"/>
    <cellStyle name="Bilješka 42 2 4 2 2" xfId="42428"/>
    <cellStyle name="Bilješka 42 2 4 2 2 2" xfId="56107"/>
    <cellStyle name="Bilješka 42 2 4 2 3" xfId="59288"/>
    <cellStyle name="Bilješka 42 2 4 2 4" xfId="53778"/>
    <cellStyle name="Bilješka 42 2 4 3" xfId="22337"/>
    <cellStyle name="Bilješka 42 2 4 3 2" xfId="51494"/>
    <cellStyle name="Bilješka 42 2 4 4" xfId="24049"/>
    <cellStyle name="Bilješka 42 2 4 4 2" xfId="50468"/>
    <cellStyle name="Bilješka 42 2 4 5" xfId="42427"/>
    <cellStyle name="Bilješka 42 2 4 5 2" xfId="57010"/>
    <cellStyle name="Bilješka 42 2 4 6" xfId="48191"/>
    <cellStyle name="Bilješka 42 2 4 7" xfId="59972"/>
    <cellStyle name="Bilješka 42 2 5" xfId="9782"/>
    <cellStyle name="Bilješka 42 2 5 2" xfId="17400"/>
    <cellStyle name="Bilješka 42 2 5 2 2" xfId="42430"/>
    <cellStyle name="Bilješka 42 2 5 2 3" xfId="53769"/>
    <cellStyle name="Bilješka 42 2 5 3" xfId="25525"/>
    <cellStyle name="Bilješka 42 2 5 3 2" xfId="56098"/>
    <cellStyle name="Bilješka 42 2 5 4" xfId="42429"/>
    <cellStyle name="Bilješka 42 2 5 4 2" xfId="59279"/>
    <cellStyle name="Bilješka 42 2 5 5" xfId="48545"/>
    <cellStyle name="Bilješka 42 2 6" xfId="10945"/>
    <cellStyle name="Bilješka 42 2 6 2" xfId="18476"/>
    <cellStyle name="Bilješka 42 2 6 2 2" xfId="42432"/>
    <cellStyle name="Bilješka 42 2 6 3" xfId="26595"/>
    <cellStyle name="Bilješka 42 2 6 4" xfId="42431"/>
    <cellStyle name="Bilješka 42 2 6 5" xfId="51136"/>
    <cellStyle name="Bilješka 42 2 7" xfId="11399"/>
    <cellStyle name="Bilješka 42 2 7 2" xfId="18914"/>
    <cellStyle name="Bilješka 42 2 7 2 2" xfId="42434"/>
    <cellStyle name="Bilješka 42 2 7 3" xfId="27046"/>
    <cellStyle name="Bilješka 42 2 7 4" xfId="42433"/>
    <cellStyle name="Bilješka 42 2 7 5" xfId="56487"/>
    <cellStyle name="Bilješka 42 2 8" xfId="12291"/>
    <cellStyle name="Bilješka 42 2 8 2" xfId="19796"/>
    <cellStyle name="Bilješka 42 2 8 2 2" xfId="42436"/>
    <cellStyle name="Bilješka 42 2 8 3" xfId="27928"/>
    <cellStyle name="Bilješka 42 2 8 4" xfId="42435"/>
    <cellStyle name="Bilješka 42 2 9" xfId="13356"/>
    <cellStyle name="Bilješka 42 2 9 2" xfId="20832"/>
    <cellStyle name="Bilješka 42 2 9 2 2" xfId="42438"/>
    <cellStyle name="Bilješka 42 2 9 3" xfId="28981"/>
    <cellStyle name="Bilješka 42 2 9 4" xfId="42437"/>
    <cellStyle name="Bilješka 42 2_Hotel Fortuna" xfId="49598"/>
    <cellStyle name="Bilješka 42 3" xfId="7604"/>
    <cellStyle name="Bilješka 42 3 10" xfId="10817"/>
    <cellStyle name="Bilješka 42 3 10 2" xfId="18352"/>
    <cellStyle name="Bilješka 42 3 10 2 2" xfId="42441"/>
    <cellStyle name="Bilješka 42 3 10 3" xfId="26470"/>
    <cellStyle name="Bilješka 42 3 10 4" xfId="42440"/>
    <cellStyle name="Bilješka 42 3 11" xfId="13141"/>
    <cellStyle name="Bilješka 42 3 11 2" xfId="28768"/>
    <cellStyle name="Bilješka 42 3 11 3" xfId="42442"/>
    <cellStyle name="Bilješka 42 3 12" xfId="22348"/>
    <cellStyle name="Bilješka 42 3 13" xfId="42439"/>
    <cellStyle name="Bilješka 42 3 14" xfId="46505"/>
    <cellStyle name="Bilješka 42 3 15" xfId="59496"/>
    <cellStyle name="Bilješka 42 3 2" xfId="7776"/>
    <cellStyle name="Bilješka 42 3 2 10" xfId="14282"/>
    <cellStyle name="Bilješka 42 3 2 10 2" xfId="21697"/>
    <cellStyle name="Bilješka 42 3 2 10 2 2" xfId="42445"/>
    <cellStyle name="Bilješka 42 3 2 10 3" xfId="29894"/>
    <cellStyle name="Bilješka 42 3 2 10 4" xfId="42444"/>
    <cellStyle name="Bilješka 42 3 2 11" xfId="15338"/>
    <cellStyle name="Bilješka 42 3 2 11 2" xfId="30939"/>
    <cellStyle name="Bilješka 42 3 2 11 3" xfId="42446"/>
    <cellStyle name="Bilješka 42 3 2 12" xfId="23108"/>
    <cellStyle name="Bilješka 42 3 2 13" xfId="42443"/>
    <cellStyle name="Bilješka 42 3 2 14" xfId="46860"/>
    <cellStyle name="Bilješka 42 3 2 15" xfId="59621"/>
    <cellStyle name="Bilješka 42 3 2 2" xfId="8016"/>
    <cellStyle name="Bilješka 42 3 2 2 10" xfId="14089"/>
    <cellStyle name="Bilješka 42 3 2 2 10 2" xfId="29705"/>
    <cellStyle name="Bilješka 42 3 2 2 10 3" xfId="42448"/>
    <cellStyle name="Bilješka 42 3 2 2 11" xfId="22466"/>
    <cellStyle name="Bilješka 42 3 2 2 12" xfId="42447"/>
    <cellStyle name="Bilješka 42 3 2 2 13" xfId="47105"/>
    <cellStyle name="Bilješka 42 3 2 2 14" xfId="59783"/>
    <cellStyle name="Bilješka 42 3 2 2 2" xfId="8332"/>
    <cellStyle name="Bilješka 42 3 2 2 2 10" xfId="22338"/>
    <cellStyle name="Bilješka 42 3 2 2 2 11" xfId="24005"/>
    <cellStyle name="Bilješka 42 3 2 2 2 12" xfId="42449"/>
    <cellStyle name="Bilješka 42 3 2 2 2 13" xfId="47197"/>
    <cellStyle name="Bilješka 42 3 2 2 2 14" xfId="59943"/>
    <cellStyle name="Bilješka 42 3 2 2 2 2" xfId="9510"/>
    <cellStyle name="Bilješka 42 3 2 2 2 2 2" xfId="16504"/>
    <cellStyle name="Bilješka 42 3 2 2 2 2 2 2" xfId="42451"/>
    <cellStyle name="Bilješka 42 3 2 2 2 2 2 2 2" xfId="56112"/>
    <cellStyle name="Bilješka 42 3 2 2 2 2 2 3" xfId="59293"/>
    <cellStyle name="Bilješka 42 3 2 2 2 2 2 4" xfId="53783"/>
    <cellStyle name="Bilješka 42 3 2 2 2 2 3" xfId="23452"/>
    <cellStyle name="Bilješka 42 3 2 2 2 2 3 2" xfId="52267"/>
    <cellStyle name="Bilješka 42 3 2 2 2 2 4" xfId="24822"/>
    <cellStyle name="Bilješka 42 3 2 2 2 2 4 2" xfId="54593"/>
    <cellStyle name="Bilješka 42 3 2 2 2 2 5" xfId="42450"/>
    <cellStyle name="Bilješka 42 3 2 2 2 2 5 2" xfId="57783"/>
    <cellStyle name="Bilješka 42 3 2 2 2 2 6" xfId="60267"/>
    <cellStyle name="Bilješka 42 3 2 2 2 3" xfId="9631"/>
    <cellStyle name="Bilješka 42 3 2 2 2 3 2" xfId="17265"/>
    <cellStyle name="Bilješka 42 3 2 2 2 3 2 2" xfId="42453"/>
    <cellStyle name="Bilješka 42 3 2 2 2 3 2 3" xfId="53782"/>
    <cellStyle name="Bilješka 42 3 2 2 2 3 3" xfId="25392"/>
    <cellStyle name="Bilješka 42 3 2 2 2 3 3 2" xfId="56111"/>
    <cellStyle name="Bilješka 42 3 2 2 2 3 4" xfId="42452"/>
    <cellStyle name="Bilješka 42 3 2 2 2 3 4 2" xfId="59292"/>
    <cellStyle name="Bilješka 42 3 2 2 2 4" xfId="11139"/>
    <cellStyle name="Bilješka 42 3 2 2 2 4 2" xfId="18666"/>
    <cellStyle name="Bilješka 42 3 2 2 2 4 2 2" xfId="42455"/>
    <cellStyle name="Bilješka 42 3 2 2 2 4 3" xfId="26788"/>
    <cellStyle name="Bilješka 42 3 2 2 2 4 4" xfId="42454"/>
    <cellStyle name="Bilješka 42 3 2 2 2 4 5" xfId="47771"/>
    <cellStyle name="Bilješka 42 3 2 2 2 5" xfId="12193"/>
    <cellStyle name="Bilješka 42 3 2 2 2 5 2" xfId="19708"/>
    <cellStyle name="Bilješka 42 3 2 2 2 5 2 2" xfId="42457"/>
    <cellStyle name="Bilješka 42 3 2 2 2 5 3" xfId="27830"/>
    <cellStyle name="Bilješka 42 3 2 2 2 5 4" xfId="42456"/>
    <cellStyle name="Bilješka 42 3 2 2 2 5 5" xfId="49323"/>
    <cellStyle name="Bilješka 42 3 2 2 2 6" xfId="13087"/>
    <cellStyle name="Bilješka 42 3 2 2 2 6 2" xfId="20591"/>
    <cellStyle name="Bilješka 42 3 2 2 2 6 2 2" xfId="42459"/>
    <cellStyle name="Bilješka 42 3 2 2 2 6 3" xfId="28714"/>
    <cellStyle name="Bilješka 42 3 2 2 2 6 4" xfId="42458"/>
    <cellStyle name="Bilješka 42 3 2 2 2 6 5" xfId="50718"/>
    <cellStyle name="Bilješka 42 3 2 2 2 7" xfId="13205"/>
    <cellStyle name="Bilješka 42 3 2 2 2 7 2" xfId="20686"/>
    <cellStyle name="Bilješka 42 3 2 2 2 7 2 2" xfId="42461"/>
    <cellStyle name="Bilješka 42 3 2 2 2 7 3" xfId="28832"/>
    <cellStyle name="Bilješka 42 3 2 2 2 7 4" xfId="42460"/>
    <cellStyle name="Bilješka 42 3 2 2 2 7 5" xfId="56966"/>
    <cellStyle name="Bilješka 42 3 2 2 2 8" xfId="14622"/>
    <cellStyle name="Bilješka 42 3 2 2 2 8 2" xfId="22000"/>
    <cellStyle name="Bilješka 42 3 2 2 2 8 2 2" xfId="42463"/>
    <cellStyle name="Bilješka 42 3 2 2 2 8 3" xfId="30229"/>
    <cellStyle name="Bilješka 42 3 2 2 2 8 4" xfId="42462"/>
    <cellStyle name="Bilješka 42 3 2 2 2 9" xfId="15251"/>
    <cellStyle name="Bilješka 42 3 2 2 2 9 2" xfId="30852"/>
    <cellStyle name="Bilješka 42 3 2 2 2 9 3" xfId="42464"/>
    <cellStyle name="Bilješka 42 3 2 2 2_Hotel Fortuna" xfId="50210"/>
    <cellStyle name="Bilješka 42 3 2 2 3" xfId="9194"/>
    <cellStyle name="Bilješka 42 3 2 2 3 2" xfId="16408"/>
    <cellStyle name="Bilješka 42 3 2 2 3 2 2" xfId="42466"/>
    <cellStyle name="Bilješka 42 3 2 2 3 2 2 2" xfId="56113"/>
    <cellStyle name="Bilješka 42 3 2 2 3 2 3" xfId="59294"/>
    <cellStyle name="Bilješka 42 3 2 2 3 2 4" xfId="53784"/>
    <cellStyle name="Bilješka 42 3 2 2 3 3" xfId="17041"/>
    <cellStyle name="Bilješka 42 3 2 2 3 3 2" xfId="42467"/>
    <cellStyle name="Bilješka 42 3 2 2 3 3 3" xfId="52171"/>
    <cellStyle name="Bilješka 42 3 2 2 3 4" xfId="24726"/>
    <cellStyle name="Bilješka 42 3 2 2 3 4 2" xfId="54497"/>
    <cellStyle name="Bilješka 42 3 2 2 3 5" xfId="42465"/>
    <cellStyle name="Bilješka 42 3 2 2 3 5 2" xfId="57687"/>
    <cellStyle name="Bilješka 42 3 2 2 3 6" xfId="47629"/>
    <cellStyle name="Bilješka 42 3 2 2 4" xfId="9793"/>
    <cellStyle name="Bilješka 42 3 2 2 4 2" xfId="17411"/>
    <cellStyle name="Bilješka 42 3 2 2 4 2 2" xfId="42469"/>
    <cellStyle name="Bilješka 42 3 2 2 4 2 3" xfId="53781"/>
    <cellStyle name="Bilješka 42 3 2 2 4 3" xfId="25536"/>
    <cellStyle name="Bilješka 42 3 2 2 4 3 2" xfId="56110"/>
    <cellStyle name="Bilješka 42 3 2 2 4 4" xfId="42468"/>
    <cellStyle name="Bilješka 42 3 2 2 4 4 2" xfId="59291"/>
    <cellStyle name="Bilješka 42 3 2 2 4 5" xfId="49226"/>
    <cellStyle name="Bilješka 42 3 2 2 5" xfId="8456"/>
    <cellStyle name="Bilješka 42 3 2 2 5 2" xfId="15524"/>
    <cellStyle name="Bilješka 42 3 2 2 5 2 2" xfId="42471"/>
    <cellStyle name="Bilješka 42 3 2 2 5 3" xfId="25045"/>
    <cellStyle name="Bilješka 42 3 2 2 5 4" xfId="42470"/>
    <cellStyle name="Bilješka 42 3 2 2 5 5" xfId="51121"/>
    <cellStyle name="Bilješka 42 3 2 2 6" xfId="11877"/>
    <cellStyle name="Bilješka 42 3 2 2 6 2" xfId="19392"/>
    <cellStyle name="Bilješka 42 3 2 2 6 2 2" xfId="42473"/>
    <cellStyle name="Bilješka 42 3 2 2 6 3" xfId="27517"/>
    <cellStyle name="Bilješka 42 3 2 2 6 4" xfId="42472"/>
    <cellStyle name="Bilješka 42 3 2 2 6 5" xfId="56650"/>
    <cellStyle name="Bilješka 42 3 2 2 7" xfId="12771"/>
    <cellStyle name="Bilješka 42 3 2 2 7 2" xfId="20275"/>
    <cellStyle name="Bilješka 42 3 2 2 7 2 2" xfId="42475"/>
    <cellStyle name="Bilješka 42 3 2 2 7 3" xfId="28401"/>
    <cellStyle name="Bilješka 42 3 2 2 7 4" xfId="42474"/>
    <cellStyle name="Bilješka 42 3 2 2 8" xfId="13366"/>
    <cellStyle name="Bilješka 42 3 2 2 8 2" xfId="20840"/>
    <cellStyle name="Bilješka 42 3 2 2 8 2 2" xfId="42477"/>
    <cellStyle name="Bilješka 42 3 2 2 8 3" xfId="28991"/>
    <cellStyle name="Bilješka 42 3 2 2 8 4" xfId="42476"/>
    <cellStyle name="Bilješka 42 3 2 2 9" xfId="14193"/>
    <cellStyle name="Bilješka 42 3 2 2 9 2" xfId="21615"/>
    <cellStyle name="Bilješka 42 3 2 2 9 2 2" xfId="42479"/>
    <cellStyle name="Bilješka 42 3 2 2 9 3" xfId="29807"/>
    <cellStyle name="Bilješka 42 3 2 2 9 4" xfId="42478"/>
    <cellStyle name="Bilješka 42 3 2 2_Hotel Fortuna" xfId="49853"/>
    <cellStyle name="Bilješka 42 3 2 3" xfId="8200"/>
    <cellStyle name="Bilješka 42 3 2 3 10" xfId="23805"/>
    <cellStyle name="Bilješka 42 3 2 3 11" xfId="23595"/>
    <cellStyle name="Bilješka 42 3 2 3 12" xfId="42480"/>
    <cellStyle name="Bilješka 42 3 2 3 13" xfId="46994"/>
    <cellStyle name="Bilješka 42 3 2 3 2" xfId="9378"/>
    <cellStyle name="Bilješka 42 3 2 3 2 2" xfId="16583"/>
    <cellStyle name="Bilješka 42 3 2 3 2 2 2" xfId="42482"/>
    <cellStyle name="Bilješka 42 3 2 3 2 2 2 2" xfId="53786"/>
    <cellStyle name="Bilješka 42 3 2 3 2 2 3" xfId="56115"/>
    <cellStyle name="Bilješka 42 3 2 3 2 2 4" xfId="59296"/>
    <cellStyle name="Bilješka 42 3 2 3 2 2 5" xfId="47385"/>
    <cellStyle name="Bilješka 42 3 2 3 2 3" xfId="22190"/>
    <cellStyle name="Bilješka 42 3 2 3 2 4" xfId="24901"/>
    <cellStyle name="Bilješka 42 3 2 3 2 4 2" xfId="47783"/>
    <cellStyle name="Bilješka 42 3 2 3 2 5" xfId="42481"/>
    <cellStyle name="Bilješka 42 3 2 3 2 5 2" xfId="49402"/>
    <cellStyle name="Bilješka 42 3 2 3 2 6" xfId="54672"/>
    <cellStyle name="Bilješka 42 3 2 3 2 7" xfId="57862"/>
    <cellStyle name="Bilješka 42 3 2 3 2 8" xfId="47276"/>
    <cellStyle name="Bilješka 42 3 2 3 2 9" xfId="60329"/>
    <cellStyle name="Bilješka 42 3 2 3 2_Hotel Fortuna" xfId="50258"/>
    <cellStyle name="Bilješka 42 3 2 3 3" xfId="9583"/>
    <cellStyle name="Bilješka 42 3 2 3 3 2" xfId="16293"/>
    <cellStyle name="Bilješka 42 3 2 3 3 2 2" xfId="42484"/>
    <cellStyle name="Bilješka 42 3 2 3 3 2 2 2" xfId="56116"/>
    <cellStyle name="Bilješka 42 3 2 3 3 2 3" xfId="59297"/>
    <cellStyle name="Bilješka 42 3 2 3 3 2 4" xfId="53787"/>
    <cellStyle name="Bilješka 42 3 2 3 3 3" xfId="23353"/>
    <cellStyle name="Bilješka 42 3 2 3 3 3 2" xfId="52056"/>
    <cellStyle name="Bilješka 42 3 2 3 3 4" xfId="24611"/>
    <cellStyle name="Bilješka 42 3 2 3 3 4 2" xfId="54382"/>
    <cellStyle name="Bilješka 42 3 2 3 3 5" xfId="42483"/>
    <cellStyle name="Bilješka 42 3 2 3 3 5 2" xfId="57572"/>
    <cellStyle name="Bilješka 42 3 2 3 3 6" xfId="48084"/>
    <cellStyle name="Bilješka 42 3 2 3 3 7" xfId="60179"/>
    <cellStyle name="Bilješka 42 3 2 3 4" xfId="11260"/>
    <cellStyle name="Bilješka 42 3 2 3 4 2" xfId="18785"/>
    <cellStyle name="Bilješka 42 3 2 3 4 2 2" xfId="42486"/>
    <cellStyle name="Bilješka 42 3 2 3 4 2 3" xfId="53785"/>
    <cellStyle name="Bilješka 42 3 2 3 4 3" xfId="26908"/>
    <cellStyle name="Bilješka 42 3 2 3 4 3 2" xfId="56114"/>
    <cellStyle name="Bilješka 42 3 2 3 4 4" xfId="42485"/>
    <cellStyle name="Bilješka 42 3 2 3 4 4 2" xfId="59295"/>
    <cellStyle name="Bilješka 42 3 2 3 4 5" xfId="49111"/>
    <cellStyle name="Bilješka 42 3 2 3 5" xfId="12061"/>
    <cellStyle name="Bilješka 42 3 2 3 5 2" xfId="19576"/>
    <cellStyle name="Bilješka 42 3 2 3 5 2 2" xfId="42488"/>
    <cellStyle name="Bilješka 42 3 2 3 5 3" xfId="27699"/>
    <cellStyle name="Bilješka 42 3 2 3 5 4" xfId="42487"/>
    <cellStyle name="Bilješka 42 3 2 3 5 5" xfId="51276"/>
    <cellStyle name="Bilješka 42 3 2 3 6" xfId="12955"/>
    <cellStyle name="Bilješka 42 3 2 3 6 2" xfId="20459"/>
    <cellStyle name="Bilješka 42 3 2 3 6 2 2" xfId="42490"/>
    <cellStyle name="Bilješka 42 3 2 3 6 3" xfId="28583"/>
    <cellStyle name="Bilješka 42 3 2 3 6 4" xfId="42489"/>
    <cellStyle name="Bilješka 42 3 2 3 6 5" xfId="56834"/>
    <cellStyle name="Bilješka 42 3 2 3 7" xfId="13157"/>
    <cellStyle name="Bilješka 42 3 2 3 7 2" xfId="20640"/>
    <cellStyle name="Bilješka 42 3 2 3 7 2 2" xfId="42492"/>
    <cellStyle name="Bilješka 42 3 2 3 7 3" xfId="28784"/>
    <cellStyle name="Bilješka 42 3 2 3 7 4" xfId="42491"/>
    <cellStyle name="Bilješka 42 3 2 3 8" xfId="14440"/>
    <cellStyle name="Bilješka 42 3 2 3 8 2" xfId="21841"/>
    <cellStyle name="Bilješka 42 3 2 3 8 2 2" xfId="42494"/>
    <cellStyle name="Bilješka 42 3 2 3 8 3" xfId="30050"/>
    <cellStyle name="Bilješka 42 3 2 3 8 4" xfId="42493"/>
    <cellStyle name="Bilješka 42 3 2 3 9" xfId="15092"/>
    <cellStyle name="Bilješka 42 3 2 3 9 2" xfId="30695"/>
    <cellStyle name="Bilješka 42 3 2 3 9 3" xfId="42495"/>
    <cellStyle name="Bilješka 42 3 2 3_Hotel Fortuna" xfId="49837"/>
    <cellStyle name="Bilješka 42 3 2 4" xfId="8954"/>
    <cellStyle name="Bilješka 42 3 2 4 2" xfId="16152"/>
    <cellStyle name="Bilješka 42 3 2 4 2 2" xfId="42497"/>
    <cellStyle name="Bilješka 42 3 2 4 2 2 2" xfId="56117"/>
    <cellStyle name="Bilješka 42 3 2 4 2 3" xfId="59298"/>
    <cellStyle name="Bilješka 42 3 2 4 2 4" xfId="53788"/>
    <cellStyle name="Bilješka 42 3 2 4 3" xfId="16932"/>
    <cellStyle name="Bilješka 42 3 2 4 3 2" xfId="42498"/>
    <cellStyle name="Bilješka 42 3 2 4 3 3" xfId="51915"/>
    <cellStyle name="Bilješka 42 3 2 4 4" xfId="24470"/>
    <cellStyle name="Bilješka 42 3 2 4 4 2" xfId="54241"/>
    <cellStyle name="Bilješka 42 3 2 4 5" xfId="42496"/>
    <cellStyle name="Bilješka 42 3 2 4 5 2" xfId="57431"/>
    <cellStyle name="Bilješka 42 3 2 4 6" xfId="47588"/>
    <cellStyle name="Bilješka 42 3 2 5" xfId="9768"/>
    <cellStyle name="Bilješka 42 3 2 5 2" xfId="17386"/>
    <cellStyle name="Bilješka 42 3 2 5 2 2" xfId="42500"/>
    <cellStyle name="Bilješka 42 3 2 5 2 3" xfId="53780"/>
    <cellStyle name="Bilješka 42 3 2 5 3" xfId="25511"/>
    <cellStyle name="Bilješka 42 3 2 5 3 2" xfId="56109"/>
    <cellStyle name="Bilješka 42 3 2 5 4" xfId="42499"/>
    <cellStyle name="Bilješka 42 3 2 5 4 2" xfId="59290"/>
    <cellStyle name="Bilješka 42 3 2 5 5" xfId="48968"/>
    <cellStyle name="Bilješka 42 3 2 6" xfId="10652"/>
    <cellStyle name="Bilješka 42 3 2 6 2" xfId="18191"/>
    <cellStyle name="Bilješka 42 3 2 6 2 2" xfId="42502"/>
    <cellStyle name="Bilješka 42 3 2 6 3" xfId="26309"/>
    <cellStyle name="Bilješka 42 3 2 6 4" xfId="42501"/>
    <cellStyle name="Bilješka 42 3 2 6 5" xfId="51222"/>
    <cellStyle name="Bilješka 42 3 2 7" xfId="11637"/>
    <cellStyle name="Bilješka 42 3 2 7 2" xfId="19152"/>
    <cellStyle name="Bilješka 42 3 2 7 2 2" xfId="42504"/>
    <cellStyle name="Bilješka 42 3 2 7 3" xfId="27280"/>
    <cellStyle name="Bilješka 42 3 2 7 4" xfId="42503"/>
    <cellStyle name="Bilješka 42 3 2 7 5" xfId="56280"/>
    <cellStyle name="Bilješka 42 3 2 8" xfId="12531"/>
    <cellStyle name="Bilješka 42 3 2 8 2" xfId="20035"/>
    <cellStyle name="Bilješka 42 3 2 8 2 2" xfId="42506"/>
    <cellStyle name="Bilješka 42 3 2 8 3" xfId="28164"/>
    <cellStyle name="Bilješka 42 3 2 8 4" xfId="42505"/>
    <cellStyle name="Bilješka 42 3 2 9" xfId="13341"/>
    <cellStyle name="Bilješka 42 3 2 9 2" xfId="20817"/>
    <cellStyle name="Bilješka 42 3 2 9 2 2" xfId="42508"/>
    <cellStyle name="Bilješka 42 3 2 9 3" xfId="28966"/>
    <cellStyle name="Bilješka 42 3 2 9 4" xfId="42507"/>
    <cellStyle name="Bilješka 42 3 2_Hotel Fortuna" xfId="50153"/>
    <cellStyle name="Bilješka 42 3 3" xfId="7790"/>
    <cellStyle name="Bilješka 42 3 3 10" xfId="22229"/>
    <cellStyle name="Bilješka 42 3 3 11" xfId="22208"/>
    <cellStyle name="Bilješka 42 3 3 12" xfId="42509"/>
    <cellStyle name="Bilješka 42 3 3 13" xfId="46579"/>
    <cellStyle name="Bilješka 42 3 3 14" xfId="59633"/>
    <cellStyle name="Bilješka 42 3 3 2" xfId="8968"/>
    <cellStyle name="Bilješka 42 3 3 2 2" xfId="15861"/>
    <cellStyle name="Bilješka 42 3 3 2 2 2" xfId="42511"/>
    <cellStyle name="Bilješka 42 3 3 2 2 2 2" xfId="56119"/>
    <cellStyle name="Bilješka 42 3 3 2 2 3" xfId="59300"/>
    <cellStyle name="Bilješka 42 3 3 2 2 4" xfId="53790"/>
    <cellStyle name="Bilješka 42 3 3 2 3" xfId="23363"/>
    <cellStyle name="Bilješka 42 3 3 2 3 2" xfId="51624"/>
    <cellStyle name="Bilješka 42 3 3 2 4" xfId="24179"/>
    <cellStyle name="Bilješka 42 3 3 2 4 2" xfId="53950"/>
    <cellStyle name="Bilješka 42 3 3 2 5" xfId="42510"/>
    <cellStyle name="Bilješka 42 3 3 2 5 2" xfId="57140"/>
    <cellStyle name="Bilješka 42 3 3 2 6" xfId="60036"/>
    <cellStyle name="Bilješka 42 3 3 3" xfId="10101"/>
    <cellStyle name="Bilješka 42 3 3 3 2" xfId="17681"/>
    <cellStyle name="Bilješka 42 3 3 3 2 2" xfId="42513"/>
    <cellStyle name="Bilješka 42 3 3 3 2 3" xfId="53789"/>
    <cellStyle name="Bilješka 42 3 3 3 3" xfId="25803"/>
    <cellStyle name="Bilješka 42 3 3 3 3 2" xfId="56118"/>
    <cellStyle name="Bilješka 42 3 3 3 4" xfId="42512"/>
    <cellStyle name="Bilješka 42 3 3 3 4 2" xfId="59299"/>
    <cellStyle name="Bilješka 42 3 3 4" xfId="10959"/>
    <cellStyle name="Bilješka 42 3 3 4 2" xfId="18490"/>
    <cellStyle name="Bilješka 42 3 3 4 2 2" xfId="42515"/>
    <cellStyle name="Bilješka 42 3 3 4 3" xfId="26609"/>
    <cellStyle name="Bilješka 42 3 3 4 4" xfId="42514"/>
    <cellStyle name="Bilješka 42 3 3 4 5" xfId="48386"/>
    <cellStyle name="Bilješka 42 3 3 5" xfId="11651"/>
    <cellStyle name="Bilješka 42 3 3 5 2" xfId="19166"/>
    <cellStyle name="Bilješka 42 3 3 5 2 2" xfId="42517"/>
    <cellStyle name="Bilješka 42 3 3 5 3" xfId="27294"/>
    <cellStyle name="Bilješka 42 3 3 5 4" xfId="42516"/>
    <cellStyle name="Bilješka 42 3 3 5 5" xfId="48677"/>
    <cellStyle name="Bilješka 42 3 3 6" xfId="12545"/>
    <cellStyle name="Bilješka 42 3 3 6 2" xfId="20049"/>
    <cellStyle name="Bilješka 42 3 3 6 2 2" xfId="42519"/>
    <cellStyle name="Bilješka 42 3 3 6 3" xfId="28178"/>
    <cellStyle name="Bilješka 42 3 3 6 4" xfId="42518"/>
    <cellStyle name="Bilješka 42 3 3 6 5" xfId="52351"/>
    <cellStyle name="Bilješka 42 3 3 7" xfId="13672"/>
    <cellStyle name="Bilješka 42 3 3 7 2" xfId="21139"/>
    <cellStyle name="Bilješka 42 3 3 7 2 2" xfId="42521"/>
    <cellStyle name="Bilješka 42 3 3 7 3" xfId="29295"/>
    <cellStyle name="Bilješka 42 3 3 7 4" xfId="42520"/>
    <cellStyle name="Bilješka 42 3 3 7 5" xfId="56268"/>
    <cellStyle name="Bilješka 42 3 3 8" xfId="14383"/>
    <cellStyle name="Bilješka 42 3 3 8 2" xfId="21788"/>
    <cellStyle name="Bilješka 42 3 3 8 2 2" xfId="42523"/>
    <cellStyle name="Bilješka 42 3 3 8 3" xfId="29993"/>
    <cellStyle name="Bilješka 42 3 3 8 4" xfId="42522"/>
    <cellStyle name="Bilješka 42 3 3 9" xfId="15244"/>
    <cellStyle name="Bilješka 42 3 3 9 2" xfId="30845"/>
    <cellStyle name="Bilješka 42 3 3 9 3" xfId="42524"/>
    <cellStyle name="Bilješka 42 3 3_Hotel Fortuna" xfId="49823"/>
    <cellStyle name="Bilješka 42 3 4" xfId="8776"/>
    <cellStyle name="Bilješka 42 3 4 2" xfId="15784"/>
    <cellStyle name="Bilješka 42 3 4 2 2" xfId="42526"/>
    <cellStyle name="Bilješka 42 3 4 2 2 2" xfId="56120"/>
    <cellStyle name="Bilješka 42 3 4 2 3" xfId="59301"/>
    <cellStyle name="Bilješka 42 3 4 2 4" xfId="53791"/>
    <cellStyle name="Bilješka 42 3 4 3" xfId="16660"/>
    <cellStyle name="Bilješka 42 3 4 3 2" xfId="42527"/>
    <cellStyle name="Bilješka 42 3 4 3 3" xfId="51547"/>
    <cellStyle name="Bilješka 42 3 4 4" xfId="24102"/>
    <cellStyle name="Bilješka 42 3 4 4 2" xfId="50457"/>
    <cellStyle name="Bilješka 42 3 4 5" xfId="42525"/>
    <cellStyle name="Bilješka 42 3 4 5 2" xfId="57063"/>
    <cellStyle name="Bilješka 42 3 4 6" xfId="48157"/>
    <cellStyle name="Bilješka 42 3 5" xfId="8570"/>
    <cellStyle name="Bilješka 42 3 5 2" xfId="15564"/>
    <cellStyle name="Bilješka 42 3 5 2 2" xfId="42529"/>
    <cellStyle name="Bilješka 42 3 5 2 3" xfId="53779"/>
    <cellStyle name="Bilješka 42 3 5 3" xfId="25158"/>
    <cellStyle name="Bilješka 42 3 5 3 2" xfId="56108"/>
    <cellStyle name="Bilješka 42 3 5 4" xfId="42528"/>
    <cellStyle name="Bilješka 42 3 5 4 2" xfId="59289"/>
    <cellStyle name="Bilješka 42 3 5 5" xfId="48599"/>
    <cellStyle name="Bilješka 42 3 6" xfId="9558"/>
    <cellStyle name="Bilješka 42 3 6 2" xfId="17199"/>
    <cellStyle name="Bilješka 42 3 6 2 2" xfId="42531"/>
    <cellStyle name="Bilješka 42 3 6 3" xfId="25326"/>
    <cellStyle name="Bilješka 42 3 6 4" xfId="42530"/>
    <cellStyle name="Bilješka 42 3 6 5" xfId="52335"/>
    <cellStyle name="Bilješka 42 3 7" xfId="11460"/>
    <cellStyle name="Bilješka 42 3 7 2" xfId="18975"/>
    <cellStyle name="Bilješka 42 3 7 2 2" xfId="42533"/>
    <cellStyle name="Bilješka 42 3 7 3" xfId="27106"/>
    <cellStyle name="Bilješka 42 3 7 4" xfId="42532"/>
    <cellStyle name="Bilješka 42 3 7 5" xfId="56446"/>
    <cellStyle name="Bilješka 42 3 8" xfId="12353"/>
    <cellStyle name="Bilješka 42 3 8 2" xfId="19858"/>
    <cellStyle name="Bilješka 42 3 8 2 2" xfId="42535"/>
    <cellStyle name="Bilješka 42 3 8 3" xfId="27989"/>
    <cellStyle name="Bilješka 42 3 8 4" xfId="42534"/>
    <cellStyle name="Bilješka 42 3 9" xfId="8490"/>
    <cellStyle name="Bilješka 42 3 9 2" xfId="17057"/>
    <cellStyle name="Bilješka 42 3 9 2 2" xfId="42537"/>
    <cellStyle name="Bilješka 42 3 9 3" xfId="25078"/>
    <cellStyle name="Bilješka 42 3 9 4" xfId="42536"/>
    <cellStyle name="Bilješka 42 3_Hotel Fortuna" xfId="50121"/>
    <cellStyle name="Bilješka 42 4" xfId="8397"/>
    <cellStyle name="Bilješka 42 4 2" xfId="17068"/>
    <cellStyle name="Bilješka 42 4 2 2" xfId="42539"/>
    <cellStyle name="Bilješka 42 4 2 3" xfId="53768"/>
    <cellStyle name="Bilješka 42 4 3" xfId="24988"/>
    <cellStyle name="Bilješka 42 4 3 2" xfId="56097"/>
    <cellStyle name="Bilješka 42 4 4" xfId="42538"/>
    <cellStyle name="Bilješka 42 4 4 2" xfId="59278"/>
    <cellStyle name="Bilješka 42 4 5" xfId="47492"/>
    <cellStyle name="Bilješka 42 5" xfId="8430"/>
    <cellStyle name="Bilješka 42 5 2" xfId="16942"/>
    <cellStyle name="Bilješka 42 5 2 2" xfId="42541"/>
    <cellStyle name="Bilješka 42 5 3" xfId="25020"/>
    <cellStyle name="Bilješka 42 5 4" xfId="42540"/>
    <cellStyle name="Bilješka 42 5 5" xfId="48462"/>
    <cellStyle name="Bilješka 42 6" xfId="8661"/>
    <cellStyle name="Bilješka 42 6 2" xfId="15661"/>
    <cellStyle name="Bilješka 42 6 2 2" xfId="42543"/>
    <cellStyle name="Bilješka 42 6 3" xfId="25246"/>
    <cellStyle name="Bilješka 42 6 4" xfId="42542"/>
    <cellStyle name="Bilješka 42 6 5" xfId="50579"/>
    <cellStyle name="Bilješka 42 7" xfId="10455"/>
    <cellStyle name="Bilješka 42 7 2" xfId="17999"/>
    <cellStyle name="Bilješka 42 7 2 2" xfId="42545"/>
    <cellStyle name="Bilješka 42 7 3" xfId="26115"/>
    <cellStyle name="Bilješka 42 7 4" xfId="42544"/>
    <cellStyle name="Bilješka 42 7 5" xfId="50761"/>
    <cellStyle name="Bilješka 42 8" xfId="10687"/>
    <cellStyle name="Bilješka 42 8 2" xfId="18225"/>
    <cellStyle name="Bilješka 42 8 2 2" xfId="42547"/>
    <cellStyle name="Bilješka 42 8 3" xfId="26343"/>
    <cellStyle name="Bilješka 42 8 4" xfId="42546"/>
    <cellStyle name="Bilješka 42 9" xfId="10849"/>
    <cellStyle name="Bilješka 42 9 2" xfId="18384"/>
    <cellStyle name="Bilješka 42 9 2 2" xfId="42549"/>
    <cellStyle name="Bilješka 42 9 3" xfId="26501"/>
    <cellStyle name="Bilješka 42 9 4" xfId="42548"/>
    <cellStyle name="Bilješka 42_Hotel Fortuna" xfId="50135"/>
    <cellStyle name="Bilješka 43" xfId="2432"/>
    <cellStyle name="Bilješka 43 10" xfId="14113"/>
    <cellStyle name="Bilješka 43 10 2" xfId="21543"/>
    <cellStyle name="Bilješka 43 10 2 2" xfId="42552"/>
    <cellStyle name="Bilješka 43 10 3" xfId="29729"/>
    <cellStyle name="Bilješka 43 10 4" xfId="42551"/>
    <cellStyle name="Bilješka 43 11" xfId="14921"/>
    <cellStyle name="Bilješka 43 11 2" xfId="30526"/>
    <cellStyle name="Bilješka 43 11 3" xfId="42553"/>
    <cellStyle name="Bilješka 43 12" xfId="22260"/>
    <cellStyle name="Bilješka 43 13" xfId="42550"/>
    <cellStyle name="Bilješka 43 14" xfId="45952"/>
    <cellStyle name="Bilješka 43 15" xfId="59403"/>
    <cellStyle name="Bilješka 43 16" xfId="7290"/>
    <cellStyle name="Bilješka 43 17" xfId="6941"/>
    <cellStyle name="Bilješka 43 2" xfId="7545"/>
    <cellStyle name="Bilješka 43 2 10" xfId="14632"/>
    <cellStyle name="Bilješka 43 2 10 2" xfId="22009"/>
    <cellStyle name="Bilješka 43 2 10 2 2" xfId="42556"/>
    <cellStyle name="Bilješka 43 2 10 3" xfId="30239"/>
    <cellStyle name="Bilješka 43 2 10 4" xfId="42555"/>
    <cellStyle name="Bilješka 43 2 11" xfId="15495"/>
    <cellStyle name="Bilješka 43 2 11 2" xfId="31092"/>
    <cellStyle name="Bilješka 43 2 11 3" xfId="42557"/>
    <cellStyle name="Bilješka 43 2 12" xfId="23713"/>
    <cellStyle name="Bilješka 43 2 13" xfId="42554"/>
    <cellStyle name="Bilješka 43 2 14" xfId="59459"/>
    <cellStyle name="Bilješka 43 2 2" xfId="7703"/>
    <cellStyle name="Bilješka 43 2 2 10" xfId="14972"/>
    <cellStyle name="Bilješka 43 2 2 10 2" xfId="30577"/>
    <cellStyle name="Bilješka 43 2 2 10 3" xfId="42559"/>
    <cellStyle name="Bilješka 43 2 2 11" xfId="22595"/>
    <cellStyle name="Bilješka 43 2 2 12" xfId="42558"/>
    <cellStyle name="Bilješka 43 2 2 13" xfId="46791"/>
    <cellStyle name="Bilješka 43 2 2 14" xfId="59565"/>
    <cellStyle name="Bilješka 43 2 2 2" xfId="7806"/>
    <cellStyle name="Bilješka 43 2 2 2 10" xfId="23603"/>
    <cellStyle name="Bilješka 43 2 2 2 11" xfId="23342"/>
    <cellStyle name="Bilješka 43 2 2 2 12" xfId="42560"/>
    <cellStyle name="Bilješka 43 2 2 2 13" xfId="46580"/>
    <cellStyle name="Bilješka 43 2 2 2 14" xfId="59643"/>
    <cellStyle name="Bilješka 43 2 2 2 2" xfId="8984"/>
    <cellStyle name="Bilješka 43 2 2 2 2 2" xfId="15862"/>
    <cellStyle name="Bilješka 43 2 2 2 2 2 2" xfId="42562"/>
    <cellStyle name="Bilješka 43 2 2 2 2 2 2 2" xfId="56125"/>
    <cellStyle name="Bilješka 43 2 2 2 2 2 3" xfId="59306"/>
    <cellStyle name="Bilješka 43 2 2 2 2 2 4" xfId="53796"/>
    <cellStyle name="Bilješka 43 2 2 2 2 3" xfId="23303"/>
    <cellStyle name="Bilješka 43 2 2 2 2 3 2" xfId="51625"/>
    <cellStyle name="Bilješka 43 2 2 2 2 4" xfId="24180"/>
    <cellStyle name="Bilješka 43 2 2 2 2 4 2" xfId="53951"/>
    <cellStyle name="Bilješka 43 2 2 2 2 5" xfId="42561"/>
    <cellStyle name="Bilješka 43 2 2 2 2 5 2" xfId="57141"/>
    <cellStyle name="Bilješka 43 2 2 2 2 6" xfId="60037"/>
    <cellStyle name="Bilješka 43 2 2 2 3" xfId="9709"/>
    <cellStyle name="Bilješka 43 2 2 2 3 2" xfId="17333"/>
    <cellStyle name="Bilješka 43 2 2 2 3 2 2" xfId="42564"/>
    <cellStyle name="Bilješka 43 2 2 2 3 2 3" xfId="53795"/>
    <cellStyle name="Bilješka 43 2 2 2 3 3" xfId="25459"/>
    <cellStyle name="Bilješka 43 2 2 2 3 3 2" xfId="56124"/>
    <cellStyle name="Bilješka 43 2 2 2 3 4" xfId="42563"/>
    <cellStyle name="Bilješka 43 2 2 2 3 4 2" xfId="59305"/>
    <cellStyle name="Bilješka 43 2 2 2 4" xfId="10822"/>
    <cellStyle name="Bilješka 43 2 2 2 4 2" xfId="18357"/>
    <cellStyle name="Bilješka 43 2 2 2 4 2 2" xfId="42566"/>
    <cellStyle name="Bilješka 43 2 2 2 4 3" xfId="26475"/>
    <cellStyle name="Bilješka 43 2 2 2 4 4" xfId="42565"/>
    <cellStyle name="Bilješka 43 2 2 2 4 5" xfId="47927"/>
    <cellStyle name="Bilješka 43 2 2 2 5" xfId="11667"/>
    <cellStyle name="Bilješka 43 2 2 2 5 2" xfId="19182"/>
    <cellStyle name="Bilješka 43 2 2 2 5 2 2" xfId="42568"/>
    <cellStyle name="Bilješka 43 2 2 2 5 3" xfId="27310"/>
    <cellStyle name="Bilješka 43 2 2 2 5 4" xfId="42567"/>
    <cellStyle name="Bilješka 43 2 2 2 5 5" xfId="48678"/>
    <cellStyle name="Bilješka 43 2 2 2 6" xfId="12561"/>
    <cellStyle name="Bilješka 43 2 2 2 6 2" xfId="20065"/>
    <cellStyle name="Bilješka 43 2 2 2 6 2 2" xfId="42570"/>
    <cellStyle name="Bilješka 43 2 2 2 6 3" xfId="28194"/>
    <cellStyle name="Bilješka 43 2 2 2 6 4" xfId="42569"/>
    <cellStyle name="Bilješka 43 2 2 2 6 5" xfId="51246"/>
    <cellStyle name="Bilješka 43 2 2 2 7" xfId="13283"/>
    <cellStyle name="Bilješka 43 2 2 2 7 2" xfId="20759"/>
    <cellStyle name="Bilješka 43 2 2 2 7 2 2" xfId="42572"/>
    <cellStyle name="Bilješka 43 2 2 2 7 3" xfId="28909"/>
    <cellStyle name="Bilješka 43 2 2 2 7 4" xfId="42571"/>
    <cellStyle name="Bilješka 43 2 2 2 7 5" xfId="56254"/>
    <cellStyle name="Bilješka 43 2 2 2 8" xfId="14585"/>
    <cellStyle name="Bilješka 43 2 2 2 8 2" xfId="21967"/>
    <cellStyle name="Bilješka 43 2 2 2 8 2 2" xfId="42574"/>
    <cellStyle name="Bilješka 43 2 2 2 8 3" xfId="30192"/>
    <cellStyle name="Bilješka 43 2 2 2 8 4" xfId="42573"/>
    <cellStyle name="Bilješka 43 2 2 2 9" xfId="15408"/>
    <cellStyle name="Bilješka 43 2 2 2 9 2" xfId="31007"/>
    <cellStyle name="Bilješka 43 2 2 2 9 3" xfId="42575"/>
    <cellStyle name="Bilješka 43 2 2 2_Hotel Fortuna" xfId="49561"/>
    <cellStyle name="Bilješka 43 2 2 3" xfId="8880"/>
    <cellStyle name="Bilješka 43 2 2 3 2" xfId="16081"/>
    <cellStyle name="Bilješka 43 2 2 3 2 2" xfId="42577"/>
    <cellStyle name="Bilješka 43 2 2 3 2 2 2" xfId="56126"/>
    <cellStyle name="Bilješka 43 2 2 3 2 3" xfId="59307"/>
    <cellStyle name="Bilješka 43 2 2 3 2 4" xfId="53797"/>
    <cellStyle name="Bilješka 43 2 2 3 3" xfId="16863"/>
    <cellStyle name="Bilješka 43 2 2 3 3 2" xfId="42578"/>
    <cellStyle name="Bilješka 43 2 2 3 3 3" xfId="51844"/>
    <cellStyle name="Bilješka 43 2 2 3 4" xfId="24399"/>
    <cellStyle name="Bilješka 43 2 2 3 4 2" xfId="54170"/>
    <cellStyle name="Bilješka 43 2 2 3 5" xfId="42576"/>
    <cellStyle name="Bilješka 43 2 2 3 5 2" xfId="57360"/>
    <cellStyle name="Bilješka 43 2 2 3 6" xfId="47607"/>
    <cellStyle name="Bilješka 43 2 2 4" xfId="10116"/>
    <cellStyle name="Bilješka 43 2 2 4 2" xfId="17696"/>
    <cellStyle name="Bilješka 43 2 2 4 2 2" xfId="42580"/>
    <cellStyle name="Bilješka 43 2 2 4 2 3" xfId="53794"/>
    <cellStyle name="Bilješka 43 2 2 4 3" xfId="25818"/>
    <cellStyle name="Bilješka 43 2 2 4 3 2" xfId="56123"/>
    <cellStyle name="Bilješka 43 2 2 4 4" xfId="42579"/>
    <cellStyle name="Bilješka 43 2 2 4 4 2" xfId="59304"/>
    <cellStyle name="Bilješka 43 2 2 4 5" xfId="48897"/>
    <cellStyle name="Bilješka 43 2 2 5" xfId="10634"/>
    <cellStyle name="Bilješka 43 2 2 5 2" xfId="18174"/>
    <cellStyle name="Bilješka 43 2 2 5 2 2" xfId="42582"/>
    <cellStyle name="Bilješka 43 2 2 5 3" xfId="26291"/>
    <cellStyle name="Bilješka 43 2 2 5 4" xfId="42581"/>
    <cellStyle name="Bilješka 43 2 2 5 5" xfId="51430"/>
    <cellStyle name="Bilješka 43 2 2 6" xfId="11564"/>
    <cellStyle name="Bilješka 43 2 2 6 2" xfId="19079"/>
    <cellStyle name="Bilješka 43 2 2 6 2 2" xfId="42584"/>
    <cellStyle name="Bilješka 43 2 2 6 3" xfId="27209"/>
    <cellStyle name="Bilješka 43 2 2 6 4" xfId="42583"/>
    <cellStyle name="Bilješka 43 2 2 6 5" xfId="56344"/>
    <cellStyle name="Bilješka 43 2 2 7" xfId="12457"/>
    <cellStyle name="Bilješka 43 2 2 7 2" xfId="19962"/>
    <cellStyle name="Bilješka 43 2 2 7 2 2" xfId="42586"/>
    <cellStyle name="Bilješka 43 2 2 7 3" xfId="28092"/>
    <cellStyle name="Bilješka 43 2 2 7 4" xfId="42585"/>
    <cellStyle name="Bilješka 43 2 2 8" xfId="13687"/>
    <cellStyle name="Bilješka 43 2 2 8 2" xfId="21154"/>
    <cellStyle name="Bilješka 43 2 2 8 2 2" xfId="42588"/>
    <cellStyle name="Bilješka 43 2 2 8 3" xfId="29310"/>
    <cellStyle name="Bilješka 43 2 2 8 4" xfId="42587"/>
    <cellStyle name="Bilješka 43 2 2 9" xfId="14791"/>
    <cellStyle name="Bilješka 43 2 2 9 2" xfId="22143"/>
    <cellStyle name="Bilješka 43 2 2 9 2 2" xfId="42590"/>
    <cellStyle name="Bilješka 43 2 2 9 3" xfId="30397"/>
    <cellStyle name="Bilješka 43 2 2 9 4" xfId="42589"/>
    <cellStyle name="Bilješka 43 2 2_Hotel Fortuna" xfId="50324"/>
    <cellStyle name="Bilješka 43 2 3" xfId="7910"/>
    <cellStyle name="Bilješka 43 2 3 10" xfId="11353"/>
    <cellStyle name="Bilješka 43 2 3 10 2" xfId="27001"/>
    <cellStyle name="Bilješka 43 2 3 10 3" xfId="42592"/>
    <cellStyle name="Bilješka 43 2 3 11" xfId="22882"/>
    <cellStyle name="Bilješka 43 2 3 12" xfId="42591"/>
    <cellStyle name="Bilješka 43 2 3 13" xfId="46681"/>
    <cellStyle name="Bilješka 43 2 3 14" xfId="59708"/>
    <cellStyle name="Bilješka 43 2 3 2" xfId="7952"/>
    <cellStyle name="Bilješka 43 2 3 2 10" xfId="23712"/>
    <cellStyle name="Bilješka 43 2 3 2 11" xfId="23362"/>
    <cellStyle name="Bilješka 43 2 3 2 12" xfId="42593"/>
    <cellStyle name="Bilješka 43 2 3 2 13" xfId="46554"/>
    <cellStyle name="Bilješka 43 2 3 2 14" xfId="59739"/>
    <cellStyle name="Bilješka 43 2 3 2 2" xfId="9130"/>
    <cellStyle name="Bilješka 43 2 3 2 2 2" xfId="15835"/>
    <cellStyle name="Bilješka 43 2 3 2 2 2 2" xfId="42595"/>
    <cellStyle name="Bilješka 43 2 3 2 2 2 2 2" xfId="56129"/>
    <cellStyle name="Bilješka 43 2 3 2 2 2 3" xfId="59310"/>
    <cellStyle name="Bilješka 43 2 3 2 2 2 4" xfId="53800"/>
    <cellStyle name="Bilješka 43 2 3 2 2 3" xfId="22935"/>
    <cellStyle name="Bilješka 43 2 3 2 2 3 2" xfId="51598"/>
    <cellStyle name="Bilješka 43 2 3 2 2 4" xfId="24153"/>
    <cellStyle name="Bilješka 43 2 3 2 2 4 2" xfId="53924"/>
    <cellStyle name="Bilješka 43 2 3 2 2 5" xfId="42594"/>
    <cellStyle name="Bilješka 43 2 3 2 2 5 2" xfId="57114"/>
    <cellStyle name="Bilješka 43 2 3 2 2 6" xfId="60017"/>
    <cellStyle name="Bilješka 43 2 3 2 3" xfId="9722"/>
    <cellStyle name="Bilješka 43 2 3 2 3 2" xfId="17343"/>
    <cellStyle name="Bilješka 43 2 3 2 3 2 2" xfId="42597"/>
    <cellStyle name="Bilješka 43 2 3 2 3 2 3" xfId="53799"/>
    <cellStyle name="Bilješka 43 2 3 2 3 3" xfId="25469"/>
    <cellStyle name="Bilješka 43 2 3 2 3 3 2" xfId="56128"/>
    <cellStyle name="Bilješka 43 2 3 2 3 4" xfId="42596"/>
    <cellStyle name="Bilješka 43 2 3 2 3 4 2" xfId="59309"/>
    <cellStyle name="Bilješka 43 2 3 2 4" xfId="10413"/>
    <cellStyle name="Bilješka 43 2 3 2 4 2" xfId="17957"/>
    <cellStyle name="Bilješka 43 2 3 2 4 2 2" xfId="42599"/>
    <cellStyle name="Bilješka 43 2 3 2 4 3" xfId="26073"/>
    <cellStyle name="Bilješka 43 2 3 2 4 4" xfId="42598"/>
    <cellStyle name="Bilješka 43 2 3 2 4 5" xfId="47884"/>
    <cellStyle name="Bilješka 43 2 3 2 5" xfId="11813"/>
    <cellStyle name="Bilješka 43 2 3 2 5 2" xfId="19328"/>
    <cellStyle name="Bilješka 43 2 3 2 5 2 2" xfId="42601"/>
    <cellStyle name="Bilješka 43 2 3 2 5 3" xfId="27454"/>
    <cellStyle name="Bilješka 43 2 3 2 5 4" xfId="42600"/>
    <cellStyle name="Bilješka 43 2 3 2 5 5" xfId="48650"/>
    <cellStyle name="Bilješka 43 2 3 2 6" xfId="12707"/>
    <cellStyle name="Bilješka 43 2 3 2 6 2" xfId="20211"/>
    <cellStyle name="Bilješka 43 2 3 2 6 2 2" xfId="42603"/>
    <cellStyle name="Bilješka 43 2 3 2 6 3" xfId="28338"/>
    <cellStyle name="Bilješka 43 2 3 2 6 4" xfId="42602"/>
    <cellStyle name="Bilješka 43 2 3 2 6 5" xfId="51426"/>
    <cellStyle name="Bilješka 43 2 3 2 7" xfId="13296"/>
    <cellStyle name="Bilješka 43 2 3 2 7 2" xfId="20772"/>
    <cellStyle name="Bilješka 43 2 3 2 7 2 2" xfId="42605"/>
    <cellStyle name="Bilješka 43 2 3 2 7 3" xfId="28922"/>
    <cellStyle name="Bilješka 43 2 3 2 7 4" xfId="42604"/>
    <cellStyle name="Bilješka 43 2 3 2 7 5" xfId="56586"/>
    <cellStyle name="Bilješka 43 2 3 2 8" xfId="12309"/>
    <cellStyle name="Bilješka 43 2 3 2 8 2" xfId="19814"/>
    <cellStyle name="Bilješka 43 2 3 2 8 2 2" xfId="42607"/>
    <cellStyle name="Bilješka 43 2 3 2 8 3" xfId="27945"/>
    <cellStyle name="Bilješka 43 2 3 2 8 4" xfId="42606"/>
    <cellStyle name="Bilješka 43 2 3 2 9" xfId="14637"/>
    <cellStyle name="Bilješka 43 2 3 2 9 2" xfId="30244"/>
    <cellStyle name="Bilješka 43 2 3 2 9 3" xfId="42608"/>
    <cellStyle name="Bilješka 43 2 3 2_Hotel Fortuna" xfId="49685"/>
    <cellStyle name="Bilješka 43 2 3 3" xfId="9088"/>
    <cellStyle name="Bilješka 43 2 3 3 2" xfId="15968"/>
    <cellStyle name="Bilješka 43 2 3 3 2 2" xfId="42610"/>
    <cellStyle name="Bilješka 43 2 3 3 2 2 2" xfId="56130"/>
    <cellStyle name="Bilješka 43 2 3 3 2 3" xfId="59311"/>
    <cellStyle name="Bilješka 43 2 3 3 2 4" xfId="53801"/>
    <cellStyle name="Bilješka 43 2 3 3 3" xfId="16765"/>
    <cellStyle name="Bilješka 43 2 3 3 3 2" xfId="42611"/>
    <cellStyle name="Bilješka 43 2 3 3 3 3" xfId="51731"/>
    <cellStyle name="Bilješka 43 2 3 3 4" xfId="24286"/>
    <cellStyle name="Bilješka 43 2 3 3 4 2" xfId="54057"/>
    <cellStyle name="Bilješka 43 2 3 3 5" xfId="42609"/>
    <cellStyle name="Bilješka 43 2 3 3 5 2" xfId="57247"/>
    <cellStyle name="Bilješka 43 2 3 3 6" xfId="48032"/>
    <cellStyle name="Bilješka 43 2 3 4" xfId="8585"/>
    <cellStyle name="Bilješka 43 2 3 4 2" xfId="17141"/>
    <cellStyle name="Bilješka 43 2 3 4 2 2" xfId="42613"/>
    <cellStyle name="Bilješka 43 2 3 4 2 3" xfId="53798"/>
    <cellStyle name="Bilješka 43 2 3 4 3" xfId="25172"/>
    <cellStyle name="Bilješka 43 2 3 4 3 2" xfId="56127"/>
    <cellStyle name="Bilješka 43 2 3 4 4" xfId="42612"/>
    <cellStyle name="Bilješka 43 2 3 4 4 2" xfId="59308"/>
    <cellStyle name="Bilješka 43 2 3 4 5" xfId="48784"/>
    <cellStyle name="Bilješka 43 2 3 5" xfId="9555"/>
    <cellStyle name="Bilješka 43 2 3 5 2" xfId="17196"/>
    <cellStyle name="Bilješka 43 2 3 5 2 2" xfId="42615"/>
    <cellStyle name="Bilješka 43 2 3 5 3" xfId="25323"/>
    <cellStyle name="Bilješka 43 2 3 5 4" xfId="42614"/>
    <cellStyle name="Bilješka 43 2 3 5 5" xfId="50677"/>
    <cellStyle name="Bilješka 43 2 3 6" xfId="11771"/>
    <cellStyle name="Bilješka 43 2 3 6 2" xfId="19286"/>
    <cellStyle name="Bilješka 43 2 3 6 2 2" xfId="42617"/>
    <cellStyle name="Bilješka 43 2 3 6 3" xfId="27413"/>
    <cellStyle name="Bilješka 43 2 3 6 4" xfId="42616"/>
    <cellStyle name="Bilješka 43 2 3 6 5" xfId="56546"/>
    <cellStyle name="Bilješka 43 2 3 7" xfId="12665"/>
    <cellStyle name="Bilješka 43 2 3 7 2" xfId="20169"/>
    <cellStyle name="Bilješka 43 2 3 7 2 2" xfId="42619"/>
    <cellStyle name="Bilješka 43 2 3 7 3" xfId="28297"/>
    <cellStyle name="Bilješka 43 2 3 7 4" xfId="42618"/>
    <cellStyle name="Bilješka 43 2 3 8" xfId="9565"/>
    <cellStyle name="Bilješka 43 2 3 8 2" xfId="17206"/>
    <cellStyle name="Bilješka 43 2 3 8 2 2" xfId="42621"/>
    <cellStyle name="Bilješka 43 2 3 8 3" xfId="25333"/>
    <cellStyle name="Bilješka 43 2 3 8 4" xfId="42620"/>
    <cellStyle name="Bilješka 43 2 3 9" xfId="10638"/>
    <cellStyle name="Bilješka 43 2 3 9 2" xfId="18178"/>
    <cellStyle name="Bilješka 43 2 3 9 2 2" xfId="42623"/>
    <cellStyle name="Bilješka 43 2 3 9 3" xfId="26295"/>
    <cellStyle name="Bilješka 43 2 3 9 4" xfId="42622"/>
    <cellStyle name="Bilješka 43 2 3_Hotel Fortuna" xfId="49442"/>
    <cellStyle name="Bilješka 43 2 4" xfId="8716"/>
    <cellStyle name="Bilješka 43 2 4 2" xfId="15732"/>
    <cellStyle name="Bilješka 43 2 4 2 2" xfId="42625"/>
    <cellStyle name="Bilješka 43 2 4 2 2 2" xfId="56131"/>
    <cellStyle name="Bilješka 43 2 4 2 3" xfId="59312"/>
    <cellStyle name="Bilješka 43 2 4 2 4" xfId="53802"/>
    <cellStyle name="Bilješka 43 2 4 3" xfId="22215"/>
    <cellStyle name="Bilješka 43 2 4 3 2" xfId="51495"/>
    <cellStyle name="Bilješka 43 2 4 4" xfId="24050"/>
    <cellStyle name="Bilješka 43 2 4 4 2" xfId="51401"/>
    <cellStyle name="Bilješka 43 2 4 5" xfId="42624"/>
    <cellStyle name="Bilješka 43 2 4 5 2" xfId="57011"/>
    <cellStyle name="Bilješka 43 2 4 6" xfId="48125"/>
    <cellStyle name="Bilješka 43 2 4 7" xfId="59973"/>
    <cellStyle name="Bilješka 43 2 5" xfId="9619"/>
    <cellStyle name="Bilješka 43 2 5 2" xfId="17253"/>
    <cellStyle name="Bilješka 43 2 5 2 2" xfId="42627"/>
    <cellStyle name="Bilješka 43 2 5 2 3" xfId="53793"/>
    <cellStyle name="Bilješka 43 2 5 3" xfId="25380"/>
    <cellStyle name="Bilješka 43 2 5 3 2" xfId="56122"/>
    <cellStyle name="Bilješka 43 2 5 4" xfId="42626"/>
    <cellStyle name="Bilješka 43 2 5 4 2" xfId="59303"/>
    <cellStyle name="Bilješka 43 2 5 5" xfId="48546"/>
    <cellStyle name="Bilješka 43 2 6" xfId="10477"/>
    <cellStyle name="Bilješka 43 2 6 2" xfId="18020"/>
    <cellStyle name="Bilješka 43 2 6 2 2" xfId="42629"/>
    <cellStyle name="Bilješka 43 2 6 3" xfId="26136"/>
    <cellStyle name="Bilješka 43 2 6 4" xfId="42628"/>
    <cellStyle name="Bilješka 43 2 6 5" xfId="50905"/>
    <cellStyle name="Bilješka 43 2 7" xfId="11400"/>
    <cellStyle name="Bilješka 43 2 7 2" xfId="18915"/>
    <cellStyle name="Bilješka 43 2 7 2 2" xfId="42631"/>
    <cellStyle name="Bilješka 43 2 7 3" xfId="27047"/>
    <cellStyle name="Bilješka 43 2 7 4" xfId="42630"/>
    <cellStyle name="Bilješka 43 2 7 5" xfId="50555"/>
    <cellStyle name="Bilješka 43 2 8" xfId="12292"/>
    <cellStyle name="Bilješka 43 2 8 2" xfId="19797"/>
    <cellStyle name="Bilješka 43 2 8 2 2" xfId="42633"/>
    <cellStyle name="Bilješka 43 2 8 3" xfId="27929"/>
    <cellStyle name="Bilješka 43 2 8 4" xfId="42632"/>
    <cellStyle name="Bilješka 43 2 9" xfId="13193"/>
    <cellStyle name="Bilješka 43 2 9 2" xfId="20676"/>
    <cellStyle name="Bilješka 43 2 9 2 2" xfId="42635"/>
    <cellStyle name="Bilješka 43 2 9 3" xfId="28820"/>
    <cellStyle name="Bilješka 43 2 9 4" xfId="42634"/>
    <cellStyle name="Bilješka 43 2_Hotel Fortuna" xfId="49841"/>
    <cellStyle name="Bilješka 43 3" xfId="7605"/>
    <cellStyle name="Bilješka 43 3 10" xfId="14247"/>
    <cellStyle name="Bilješka 43 3 10 2" xfId="21663"/>
    <cellStyle name="Bilješka 43 3 10 2 2" xfId="42638"/>
    <cellStyle name="Bilješka 43 3 10 3" xfId="29859"/>
    <cellStyle name="Bilješka 43 3 10 4" xfId="42637"/>
    <cellStyle name="Bilješka 43 3 11" xfId="15276"/>
    <cellStyle name="Bilješka 43 3 11 2" xfId="30877"/>
    <cellStyle name="Bilješka 43 3 11 3" xfId="42639"/>
    <cellStyle name="Bilješka 43 3 12" xfId="22610"/>
    <cellStyle name="Bilješka 43 3 13" xfId="42636"/>
    <cellStyle name="Bilješka 43 3 14" xfId="46506"/>
    <cellStyle name="Bilješka 43 3 15" xfId="59497"/>
    <cellStyle name="Bilješka 43 3 2" xfId="7754"/>
    <cellStyle name="Bilješka 43 3 2 10" xfId="14330"/>
    <cellStyle name="Bilješka 43 3 2 10 2" xfId="21740"/>
    <cellStyle name="Bilješka 43 3 2 10 2 2" xfId="42642"/>
    <cellStyle name="Bilješka 43 3 2 10 3" xfId="29942"/>
    <cellStyle name="Bilješka 43 3 2 10 4" xfId="42641"/>
    <cellStyle name="Bilješka 43 3 2 11" xfId="15133"/>
    <cellStyle name="Bilješka 43 3 2 11 2" xfId="30736"/>
    <cellStyle name="Bilješka 43 3 2 11 3" xfId="42643"/>
    <cellStyle name="Bilješka 43 3 2 12" xfId="23318"/>
    <cellStyle name="Bilješka 43 3 2 13" xfId="42640"/>
    <cellStyle name="Bilješka 43 3 2 14" xfId="46840"/>
    <cellStyle name="Bilješka 43 3 2 15" xfId="59605"/>
    <cellStyle name="Bilješka 43 3 2 2" xfId="7995"/>
    <cellStyle name="Bilješka 43 3 2 2 10" xfId="14684"/>
    <cellStyle name="Bilješka 43 3 2 2 10 2" xfId="30291"/>
    <cellStyle name="Bilješka 43 3 2 2 10 3" xfId="42645"/>
    <cellStyle name="Bilješka 43 3 2 2 11" xfId="23445"/>
    <cellStyle name="Bilješka 43 3 2 2 12" xfId="42644"/>
    <cellStyle name="Bilješka 43 3 2 2 13" xfId="47085"/>
    <cellStyle name="Bilješka 43 3 2 2 14" xfId="59769"/>
    <cellStyle name="Bilješka 43 3 2 2 2" xfId="8311"/>
    <cellStyle name="Bilješka 43 3 2 2 2 10" xfId="22376"/>
    <cellStyle name="Bilješka 43 3 2 2 2 11" xfId="22321"/>
    <cellStyle name="Bilješka 43 3 2 2 2 12" xfId="42646"/>
    <cellStyle name="Bilješka 43 3 2 2 2 13" xfId="47176"/>
    <cellStyle name="Bilješka 43 3 2 2 2 14" xfId="59929"/>
    <cellStyle name="Bilješka 43 3 2 2 2 2" xfId="9489"/>
    <cellStyle name="Bilješka 43 3 2 2 2 2 2" xfId="16484"/>
    <cellStyle name="Bilješka 43 3 2 2 2 2 2 2" xfId="42648"/>
    <cellStyle name="Bilješka 43 3 2 2 2 2 2 2 2" xfId="56136"/>
    <cellStyle name="Bilješka 43 3 2 2 2 2 2 3" xfId="59317"/>
    <cellStyle name="Bilješka 43 3 2 2 2 2 2 4" xfId="53807"/>
    <cellStyle name="Bilješka 43 3 2 2 2 2 3" xfId="22356"/>
    <cellStyle name="Bilješka 43 3 2 2 2 2 3 2" xfId="52247"/>
    <cellStyle name="Bilješka 43 3 2 2 2 2 4" xfId="24802"/>
    <cellStyle name="Bilješka 43 3 2 2 2 2 4 2" xfId="54573"/>
    <cellStyle name="Bilješka 43 3 2 2 2 2 5" xfId="42647"/>
    <cellStyle name="Bilješka 43 3 2 2 2 2 5 2" xfId="57763"/>
    <cellStyle name="Bilješka 43 3 2 2 2 2 6" xfId="60253"/>
    <cellStyle name="Bilješka 43 3 2 2 2 3" xfId="9637"/>
    <cellStyle name="Bilješka 43 3 2 2 2 3 2" xfId="17271"/>
    <cellStyle name="Bilješka 43 3 2 2 2 3 2 2" xfId="42650"/>
    <cellStyle name="Bilješka 43 3 2 2 2 3 2 3" xfId="53806"/>
    <cellStyle name="Bilješka 43 3 2 2 2 3 3" xfId="25397"/>
    <cellStyle name="Bilješka 43 3 2 2 2 3 3 2" xfId="56135"/>
    <cellStyle name="Bilješka 43 3 2 2 2 3 4" xfId="42649"/>
    <cellStyle name="Bilješka 43 3 2 2 2 3 4 2" xfId="59316"/>
    <cellStyle name="Bilješka 43 3 2 2 2 4" xfId="10944"/>
    <cellStyle name="Bilješka 43 3 2 2 2 4 2" xfId="18475"/>
    <cellStyle name="Bilješka 43 3 2 2 2 4 2 2" xfId="42652"/>
    <cellStyle name="Bilješka 43 3 2 2 2 4 3" xfId="26594"/>
    <cellStyle name="Bilješka 43 3 2 2 2 4 4" xfId="42651"/>
    <cellStyle name="Bilješka 43 3 2 2 2 4 5" xfId="47829"/>
    <cellStyle name="Bilješka 43 3 2 2 2 5" xfId="12172"/>
    <cellStyle name="Bilješka 43 3 2 2 2 5 2" xfId="19687"/>
    <cellStyle name="Bilješka 43 3 2 2 2 5 2 2" xfId="42654"/>
    <cellStyle name="Bilješka 43 3 2 2 2 5 3" xfId="27810"/>
    <cellStyle name="Bilješka 43 3 2 2 2 5 4" xfId="42653"/>
    <cellStyle name="Bilješka 43 3 2 2 2 5 5" xfId="49302"/>
    <cellStyle name="Bilješka 43 3 2 2 2 6" xfId="13066"/>
    <cellStyle name="Bilješka 43 3 2 2 2 6 2" xfId="20570"/>
    <cellStyle name="Bilješka 43 3 2 2 2 6 2 2" xfId="42656"/>
    <cellStyle name="Bilješka 43 3 2 2 2 6 3" xfId="28694"/>
    <cellStyle name="Bilješka 43 3 2 2 2 6 4" xfId="42655"/>
    <cellStyle name="Bilješka 43 3 2 2 2 6 5" xfId="50815"/>
    <cellStyle name="Bilješka 43 3 2 2 2 7" xfId="13211"/>
    <cellStyle name="Bilješka 43 3 2 2 2 7 2" xfId="20691"/>
    <cellStyle name="Bilješka 43 3 2 2 2 7 2 2" xfId="42658"/>
    <cellStyle name="Bilješka 43 3 2 2 2 7 3" xfId="28837"/>
    <cellStyle name="Bilješka 43 3 2 2 2 7 4" xfId="42657"/>
    <cellStyle name="Bilješka 43 3 2 2 2 7 5" xfId="56945"/>
    <cellStyle name="Bilješka 43 3 2 2 2 8" xfId="14809"/>
    <cellStyle name="Bilješka 43 3 2 2 2 8 2" xfId="22160"/>
    <cellStyle name="Bilješka 43 3 2 2 2 8 2 2" xfId="42660"/>
    <cellStyle name="Bilješka 43 3 2 2 2 8 3" xfId="30415"/>
    <cellStyle name="Bilješka 43 3 2 2 2 8 4" xfId="42659"/>
    <cellStyle name="Bilješka 43 3 2 2 2 9" xfId="14883"/>
    <cellStyle name="Bilješka 43 3 2 2 2 9 2" xfId="30489"/>
    <cellStyle name="Bilješka 43 3 2 2 2 9 3" xfId="42661"/>
    <cellStyle name="Bilješka 43 3 2 2 2_Hotel Fortuna" xfId="50159"/>
    <cellStyle name="Bilješka 43 3 2 2 3" xfId="9173"/>
    <cellStyle name="Bilješka 43 3 2 2 3 2" xfId="16387"/>
    <cellStyle name="Bilješka 43 3 2 2 3 2 2" xfId="42663"/>
    <cellStyle name="Bilješka 43 3 2 2 3 2 2 2" xfId="56137"/>
    <cellStyle name="Bilješka 43 3 2 2 3 2 3" xfId="59318"/>
    <cellStyle name="Bilješka 43 3 2 2 3 2 4" xfId="53808"/>
    <cellStyle name="Bilješka 43 3 2 2 3 3" xfId="17021"/>
    <cellStyle name="Bilješka 43 3 2 2 3 3 2" xfId="42664"/>
    <cellStyle name="Bilješka 43 3 2 2 3 3 3" xfId="52150"/>
    <cellStyle name="Bilješka 43 3 2 2 3 4" xfId="24705"/>
    <cellStyle name="Bilješka 43 3 2 2 3 4 2" xfId="54476"/>
    <cellStyle name="Bilješka 43 3 2 2 3 5" xfId="42662"/>
    <cellStyle name="Bilješka 43 3 2 2 3 5 2" xfId="57666"/>
    <cellStyle name="Bilješka 43 3 2 2 3 6" xfId="47734"/>
    <cellStyle name="Bilješka 43 3 2 2 4" xfId="10290"/>
    <cellStyle name="Bilješka 43 3 2 2 4 2" xfId="17850"/>
    <cellStyle name="Bilješka 43 3 2 2 4 2 2" xfId="42666"/>
    <cellStyle name="Bilješka 43 3 2 2 4 2 3" xfId="53805"/>
    <cellStyle name="Bilješka 43 3 2 2 4 3" xfId="25968"/>
    <cellStyle name="Bilješka 43 3 2 2 4 3 2" xfId="56134"/>
    <cellStyle name="Bilješka 43 3 2 2 4 4" xfId="42665"/>
    <cellStyle name="Bilješka 43 3 2 2 4 4 2" xfId="59315"/>
    <cellStyle name="Bilješka 43 3 2 2 4 5" xfId="49205"/>
    <cellStyle name="Bilješka 43 3 2 2 5" xfId="9544"/>
    <cellStyle name="Bilješka 43 3 2 2 5 2" xfId="17185"/>
    <cellStyle name="Bilješka 43 3 2 2 5 2 2" xfId="42668"/>
    <cellStyle name="Bilješka 43 3 2 2 5 3" xfId="25312"/>
    <cellStyle name="Bilješka 43 3 2 2 5 4" xfId="42667"/>
    <cellStyle name="Bilješka 43 3 2 2 5 5" xfId="51028"/>
    <cellStyle name="Bilješka 43 3 2 2 6" xfId="11856"/>
    <cellStyle name="Bilješka 43 3 2 2 6 2" xfId="19371"/>
    <cellStyle name="Bilješka 43 3 2 2 6 2 2" xfId="42670"/>
    <cellStyle name="Bilješka 43 3 2 2 6 3" xfId="27497"/>
    <cellStyle name="Bilješka 43 3 2 2 6 4" xfId="42669"/>
    <cellStyle name="Bilješka 43 3 2 2 6 5" xfId="56629"/>
    <cellStyle name="Bilješka 43 3 2 2 7" xfId="12750"/>
    <cellStyle name="Bilješka 43 3 2 2 7 2" xfId="20254"/>
    <cellStyle name="Bilješka 43 3 2 2 7 2 2" xfId="42672"/>
    <cellStyle name="Bilješka 43 3 2 2 7 3" xfId="28381"/>
    <cellStyle name="Bilješka 43 3 2 2 7 4" xfId="42671"/>
    <cellStyle name="Bilješka 43 3 2 2 8" xfId="13862"/>
    <cellStyle name="Bilješka 43 3 2 2 8 2" xfId="21325"/>
    <cellStyle name="Bilješka 43 3 2 2 8 2 2" xfId="42674"/>
    <cellStyle name="Bilješka 43 3 2 2 8 3" xfId="29481"/>
    <cellStyle name="Bilješka 43 3 2 2 8 4" xfId="42673"/>
    <cellStyle name="Bilješka 43 3 2 2 9" xfId="14794"/>
    <cellStyle name="Bilješka 43 3 2 2 9 2" xfId="22145"/>
    <cellStyle name="Bilješka 43 3 2 2 9 2 2" xfId="42676"/>
    <cellStyle name="Bilješka 43 3 2 2 9 3" xfId="30400"/>
    <cellStyle name="Bilješka 43 3 2 2 9 4" xfId="42675"/>
    <cellStyle name="Bilješka 43 3 2 2_Hotel Fortuna" xfId="49658"/>
    <cellStyle name="Bilješka 43 3 2 3" xfId="8146"/>
    <cellStyle name="Bilješka 43 3 2 3 10" xfId="22753"/>
    <cellStyle name="Bilješka 43 3 2 3 11" xfId="22214"/>
    <cellStyle name="Bilješka 43 3 2 3 12" xfId="42677"/>
    <cellStyle name="Bilješka 43 3 2 3 13" xfId="46944"/>
    <cellStyle name="Bilješka 43 3 2 3 2" xfId="9324"/>
    <cellStyle name="Bilješka 43 3 2 3 2 2" xfId="16565"/>
    <cellStyle name="Bilješka 43 3 2 3 2 2 2" xfId="42679"/>
    <cellStyle name="Bilješka 43 3 2 3 2 2 2 2" xfId="53810"/>
    <cellStyle name="Bilješka 43 3 2 3 2 2 3" xfId="56139"/>
    <cellStyle name="Bilješka 43 3 2 3 2 2 4" xfId="59320"/>
    <cellStyle name="Bilješka 43 3 2 3 2 2 5" xfId="47367"/>
    <cellStyle name="Bilješka 43 3 2 3 2 3" xfId="23752"/>
    <cellStyle name="Bilješka 43 3 2 3 2 4" xfId="24883"/>
    <cellStyle name="Bilješka 43 3 2 3 2 4 2" xfId="48045"/>
    <cellStyle name="Bilješka 43 3 2 3 2 5" xfId="42678"/>
    <cellStyle name="Bilješka 43 3 2 3 2 5 2" xfId="49384"/>
    <cellStyle name="Bilješka 43 3 2 3 2 6" xfId="54654"/>
    <cellStyle name="Bilješka 43 3 2 3 2 7" xfId="57844"/>
    <cellStyle name="Bilješka 43 3 2 3 2 8" xfId="47258"/>
    <cellStyle name="Bilješka 43 3 2 3 2 9" xfId="60315"/>
    <cellStyle name="Bilješka 43 3 2 3 2_Hotel Fortuna" xfId="49743"/>
    <cellStyle name="Bilješka 43 3 2 3 3" xfId="10072"/>
    <cellStyle name="Bilješka 43 3 2 3 3 2" xfId="16240"/>
    <cellStyle name="Bilješka 43 3 2 3 3 2 2" xfId="42681"/>
    <cellStyle name="Bilješka 43 3 2 3 3 2 2 2" xfId="56140"/>
    <cellStyle name="Bilješka 43 3 2 3 3 2 3" xfId="59321"/>
    <cellStyle name="Bilješka 43 3 2 3 3 2 4" xfId="53811"/>
    <cellStyle name="Bilješka 43 3 2 3 3 3" xfId="22812"/>
    <cellStyle name="Bilješka 43 3 2 3 3 3 2" xfId="52003"/>
    <cellStyle name="Bilješka 43 3 2 3 3 4" xfId="24558"/>
    <cellStyle name="Bilješka 43 3 2 3 3 4 2" xfId="54329"/>
    <cellStyle name="Bilješka 43 3 2 3 3 5" xfId="42680"/>
    <cellStyle name="Bilješka 43 3 2 3 3 5 2" xfId="57519"/>
    <cellStyle name="Bilješka 43 3 2 3 3 6" xfId="47658"/>
    <cellStyle name="Bilješka 43 3 2 3 3 7" xfId="60143"/>
    <cellStyle name="Bilješka 43 3 2 3 4" xfId="11031"/>
    <cellStyle name="Bilješka 43 3 2 3 4 2" xfId="18562"/>
    <cellStyle name="Bilješka 43 3 2 3 4 2 2" xfId="42683"/>
    <cellStyle name="Bilješka 43 3 2 3 4 2 3" xfId="53809"/>
    <cellStyle name="Bilješka 43 3 2 3 4 3" xfId="26680"/>
    <cellStyle name="Bilješka 43 3 2 3 4 3 2" xfId="56138"/>
    <cellStyle name="Bilješka 43 3 2 3 4 4" xfId="42682"/>
    <cellStyle name="Bilješka 43 3 2 3 4 4 2" xfId="59319"/>
    <cellStyle name="Bilješka 43 3 2 3 4 5" xfId="49057"/>
    <cellStyle name="Bilješka 43 3 2 3 5" xfId="12007"/>
    <cellStyle name="Bilješka 43 3 2 3 5 2" xfId="19522"/>
    <cellStyle name="Bilješka 43 3 2 3 5 2 2" xfId="42685"/>
    <cellStyle name="Bilješka 43 3 2 3 5 3" xfId="27646"/>
    <cellStyle name="Bilješka 43 3 2 3 5 4" xfId="42684"/>
    <cellStyle name="Bilješka 43 3 2 3 5 5" xfId="51156"/>
    <cellStyle name="Bilješka 43 3 2 3 6" xfId="12901"/>
    <cellStyle name="Bilješka 43 3 2 3 6 2" xfId="20405"/>
    <cellStyle name="Bilješka 43 3 2 3 6 2 2" xfId="42687"/>
    <cellStyle name="Bilješka 43 3 2 3 6 3" xfId="28530"/>
    <cellStyle name="Bilješka 43 3 2 3 6 4" xfId="42686"/>
    <cellStyle name="Bilješka 43 3 2 3 6 5" xfId="56780"/>
    <cellStyle name="Bilješka 43 3 2 3 7" xfId="13644"/>
    <cellStyle name="Bilješka 43 3 2 3 7 2" xfId="21113"/>
    <cellStyle name="Bilješka 43 3 2 3 7 2 2" xfId="42689"/>
    <cellStyle name="Bilješka 43 3 2 3 7 3" xfId="29267"/>
    <cellStyle name="Bilješka 43 3 2 3 7 4" xfId="42688"/>
    <cellStyle name="Bilješka 43 3 2 3 8" xfId="14357"/>
    <cellStyle name="Bilješka 43 3 2 3 8 2" xfId="21764"/>
    <cellStyle name="Bilješka 43 3 2 3 8 2 2" xfId="42691"/>
    <cellStyle name="Bilješka 43 3 2 3 8 3" xfId="29968"/>
    <cellStyle name="Bilješka 43 3 2 3 8 4" xfId="42690"/>
    <cellStyle name="Bilješka 43 3 2 3 9" xfId="14961"/>
    <cellStyle name="Bilješka 43 3 2 3 9 2" xfId="30566"/>
    <cellStyle name="Bilješka 43 3 2 3 9 3" xfId="42692"/>
    <cellStyle name="Bilješka 43 3 2 3_Hotel Fortuna" xfId="49898"/>
    <cellStyle name="Bilješka 43 3 2 4" xfId="8931"/>
    <cellStyle name="Bilješka 43 3 2 4 2" xfId="16131"/>
    <cellStyle name="Bilješka 43 3 2 4 2 2" xfId="42694"/>
    <cellStyle name="Bilješka 43 3 2 4 2 2 2" xfId="56141"/>
    <cellStyle name="Bilješka 43 3 2 4 2 3" xfId="59322"/>
    <cellStyle name="Bilješka 43 3 2 4 2 4" xfId="53812"/>
    <cellStyle name="Bilješka 43 3 2 4 3" xfId="16912"/>
    <cellStyle name="Bilješka 43 3 2 4 3 2" xfId="42695"/>
    <cellStyle name="Bilješka 43 3 2 4 3 3" xfId="51894"/>
    <cellStyle name="Bilješka 43 3 2 4 4" xfId="24449"/>
    <cellStyle name="Bilješka 43 3 2 4 4 2" xfId="54220"/>
    <cellStyle name="Bilješka 43 3 2 4 5" xfId="42693"/>
    <cellStyle name="Bilješka 43 3 2 4 5 2" xfId="57410"/>
    <cellStyle name="Bilješka 43 3 2 4 6" xfId="47675"/>
    <cellStyle name="Bilješka 43 3 2 5" xfId="10097"/>
    <cellStyle name="Bilješka 43 3 2 5 2" xfId="17678"/>
    <cellStyle name="Bilješka 43 3 2 5 2 2" xfId="42697"/>
    <cellStyle name="Bilješka 43 3 2 5 2 3" xfId="53804"/>
    <cellStyle name="Bilješka 43 3 2 5 3" xfId="25800"/>
    <cellStyle name="Bilješka 43 3 2 5 3 2" xfId="56133"/>
    <cellStyle name="Bilješka 43 3 2 5 4" xfId="42696"/>
    <cellStyle name="Bilješka 43 3 2 5 4 2" xfId="59314"/>
    <cellStyle name="Bilješka 43 3 2 5 5" xfId="48947"/>
    <cellStyle name="Bilješka 43 3 2 6" xfId="10871"/>
    <cellStyle name="Bilješka 43 3 2 6 2" xfId="18403"/>
    <cellStyle name="Bilješka 43 3 2 6 2 2" xfId="42699"/>
    <cellStyle name="Bilješka 43 3 2 6 3" xfId="26522"/>
    <cellStyle name="Bilješka 43 3 2 6 4" xfId="42698"/>
    <cellStyle name="Bilješka 43 3 2 6 5" xfId="51140"/>
    <cellStyle name="Bilješka 43 3 2 7" xfId="11614"/>
    <cellStyle name="Bilješka 43 3 2 7 2" xfId="19129"/>
    <cellStyle name="Bilješka 43 3 2 7 2 2" xfId="42701"/>
    <cellStyle name="Bilješka 43 3 2 7 3" xfId="27258"/>
    <cellStyle name="Bilješka 43 3 2 7 4" xfId="42700"/>
    <cellStyle name="Bilješka 43 3 2 7 5" xfId="56304"/>
    <cellStyle name="Bilješka 43 3 2 8" xfId="12508"/>
    <cellStyle name="Bilješka 43 3 2 8 2" xfId="20012"/>
    <cellStyle name="Bilješka 43 3 2 8 2 2" xfId="42703"/>
    <cellStyle name="Bilješka 43 3 2 8 3" xfId="28142"/>
    <cellStyle name="Bilješka 43 3 2 8 4" xfId="42702"/>
    <cellStyle name="Bilješka 43 3 2 9" xfId="13668"/>
    <cellStyle name="Bilješka 43 3 2 9 2" xfId="21135"/>
    <cellStyle name="Bilješka 43 3 2 9 2 2" xfId="42705"/>
    <cellStyle name="Bilješka 43 3 2 9 3" xfId="29291"/>
    <cellStyle name="Bilješka 43 3 2 9 4" xfId="42704"/>
    <cellStyle name="Bilješka 43 3 2_Hotel Fortuna" xfId="49725"/>
    <cellStyle name="Bilješka 43 3 3" xfId="8063"/>
    <cellStyle name="Bilješka 43 3 3 10" xfId="22222"/>
    <cellStyle name="Bilješka 43 3 3 11" xfId="22552"/>
    <cellStyle name="Bilješka 43 3 3 12" xfId="42706"/>
    <cellStyle name="Bilješka 43 3 3 13" xfId="46709"/>
    <cellStyle name="Bilješka 43 3 3 14" xfId="59810"/>
    <cellStyle name="Bilješka 43 3 3 2" xfId="9241"/>
    <cellStyle name="Bilješka 43 3 3 2 2" xfId="15999"/>
    <cellStyle name="Bilješka 43 3 3 2 2 2" xfId="42708"/>
    <cellStyle name="Bilješka 43 3 3 2 2 2 2" xfId="56143"/>
    <cellStyle name="Bilješka 43 3 3 2 2 3" xfId="59324"/>
    <cellStyle name="Bilješka 43 3 3 2 2 4" xfId="53814"/>
    <cellStyle name="Bilješka 43 3 3 2 3" xfId="22710"/>
    <cellStyle name="Bilješka 43 3 3 2 3 2" xfId="51762"/>
    <cellStyle name="Bilješka 43 3 3 2 4" xfId="24317"/>
    <cellStyle name="Bilješka 43 3 3 2 4 2" xfId="54088"/>
    <cellStyle name="Bilješka 43 3 3 2 5" xfId="42707"/>
    <cellStyle name="Bilješka 43 3 3 2 5 2" xfId="57278"/>
    <cellStyle name="Bilješka 43 3 3 2 6" xfId="60083"/>
    <cellStyle name="Bilješka 43 3 3 3" xfId="9525"/>
    <cellStyle name="Bilješka 43 3 3 3 2" xfId="17167"/>
    <cellStyle name="Bilješka 43 3 3 3 2 2" xfId="42710"/>
    <cellStyle name="Bilješka 43 3 3 3 2 3" xfId="53813"/>
    <cellStyle name="Bilješka 43 3 3 3 3" xfId="25294"/>
    <cellStyle name="Bilješka 43 3 3 3 3 2" xfId="56142"/>
    <cellStyle name="Bilješka 43 3 3 3 4" xfId="42709"/>
    <cellStyle name="Bilješka 43 3 3 3 4 2" xfId="59323"/>
    <cellStyle name="Bilješka 43 3 3 4" xfId="10632"/>
    <cellStyle name="Bilješka 43 3 3 4 2" xfId="18172"/>
    <cellStyle name="Bilješka 43 3 3 4 2 2" xfId="42712"/>
    <cellStyle name="Bilješka 43 3 3 4 3" xfId="26289"/>
    <cellStyle name="Bilješka 43 3 3 4 4" xfId="42711"/>
    <cellStyle name="Bilješka 43 3 3 4 5" xfId="47630"/>
    <cellStyle name="Bilješka 43 3 3 5" xfId="11924"/>
    <cellStyle name="Bilješka 43 3 3 5 2" xfId="19439"/>
    <cellStyle name="Bilješka 43 3 3 5 2 2" xfId="42714"/>
    <cellStyle name="Bilješka 43 3 3 5 3" xfId="27564"/>
    <cellStyle name="Bilješka 43 3 3 5 4" xfId="42713"/>
    <cellStyle name="Bilješka 43 3 3 5 5" xfId="48815"/>
    <cellStyle name="Bilješka 43 3 3 6" xfId="12818"/>
    <cellStyle name="Bilješka 43 3 3 6 2" xfId="20322"/>
    <cellStyle name="Bilješka 43 3 3 6 2 2" xfId="42716"/>
    <cellStyle name="Bilješka 43 3 3 6 3" xfId="28448"/>
    <cellStyle name="Bilješka 43 3 3 6 4" xfId="42715"/>
    <cellStyle name="Bilješka 43 3 3 6 5" xfId="52301"/>
    <cellStyle name="Bilješka 43 3 3 7" xfId="13102"/>
    <cellStyle name="Bilješka 43 3 3 7 2" xfId="20606"/>
    <cellStyle name="Bilješka 43 3 3 7 2 2" xfId="42718"/>
    <cellStyle name="Bilješka 43 3 3 7 3" xfId="28729"/>
    <cellStyle name="Bilješka 43 3 3 7 4" xfId="42717"/>
    <cellStyle name="Bilješka 43 3 3 7 5" xfId="56697"/>
    <cellStyle name="Bilješka 43 3 3 8" xfId="14528"/>
    <cellStyle name="Bilješka 43 3 3 8 2" xfId="21917"/>
    <cellStyle name="Bilješka 43 3 3 8 2 2" xfId="42720"/>
    <cellStyle name="Bilješka 43 3 3 8 3" xfId="30138"/>
    <cellStyle name="Bilješka 43 3 3 8 4" xfId="42719"/>
    <cellStyle name="Bilješka 43 3 3 9" xfId="15017"/>
    <cellStyle name="Bilješka 43 3 3 9 2" xfId="30621"/>
    <cellStyle name="Bilješka 43 3 3 9 3" xfId="42721"/>
    <cellStyle name="Bilješka 43 3 3_Hotel Fortuna" xfId="49807"/>
    <cellStyle name="Bilješka 43 3 4" xfId="8777"/>
    <cellStyle name="Bilješka 43 3 4 2" xfId="15785"/>
    <cellStyle name="Bilješka 43 3 4 2 2" xfId="42723"/>
    <cellStyle name="Bilješka 43 3 4 2 2 2" xfId="56144"/>
    <cellStyle name="Bilješka 43 3 4 2 3" xfId="59325"/>
    <cellStyle name="Bilješka 43 3 4 2 4" xfId="53815"/>
    <cellStyle name="Bilješka 43 3 4 3" xfId="16661"/>
    <cellStyle name="Bilješka 43 3 4 3 2" xfId="42724"/>
    <cellStyle name="Bilješka 43 3 4 3 3" xfId="51548"/>
    <cellStyle name="Bilješka 43 3 4 4" xfId="24103"/>
    <cellStyle name="Bilješka 43 3 4 4 2" xfId="50707"/>
    <cellStyle name="Bilješka 43 3 4 5" xfId="42722"/>
    <cellStyle name="Bilješka 43 3 4 5 2" xfId="57064"/>
    <cellStyle name="Bilješka 43 3 4 6" xfId="47513"/>
    <cellStyle name="Bilješka 43 3 5" xfId="10135"/>
    <cellStyle name="Bilješka 43 3 5 2" xfId="17713"/>
    <cellStyle name="Bilješka 43 3 5 2 2" xfId="42726"/>
    <cellStyle name="Bilješka 43 3 5 2 3" xfId="53803"/>
    <cellStyle name="Bilješka 43 3 5 3" xfId="25834"/>
    <cellStyle name="Bilješka 43 3 5 3 2" xfId="56132"/>
    <cellStyle name="Bilješka 43 3 5 4" xfId="42725"/>
    <cellStyle name="Bilješka 43 3 5 4 2" xfId="59313"/>
    <cellStyle name="Bilješka 43 3 5 5" xfId="48600"/>
    <cellStyle name="Bilješka 43 3 6" xfId="10695"/>
    <cellStyle name="Bilješka 43 3 6 2" xfId="18233"/>
    <cellStyle name="Bilješka 43 3 6 2 2" xfId="42728"/>
    <cellStyle name="Bilješka 43 3 6 3" xfId="26351"/>
    <cellStyle name="Bilješka 43 3 6 4" xfId="42727"/>
    <cellStyle name="Bilješka 43 3 6 5" xfId="51298"/>
    <cellStyle name="Bilješka 43 3 7" xfId="11461"/>
    <cellStyle name="Bilješka 43 3 7 2" xfId="18976"/>
    <cellStyle name="Bilješka 43 3 7 2 2" xfId="42730"/>
    <cellStyle name="Bilješka 43 3 7 3" xfId="27107"/>
    <cellStyle name="Bilješka 43 3 7 4" xfId="42729"/>
    <cellStyle name="Bilješka 43 3 7 5" xfId="56449"/>
    <cellStyle name="Bilješka 43 3 8" xfId="12354"/>
    <cellStyle name="Bilješka 43 3 8 2" xfId="19859"/>
    <cellStyle name="Bilješka 43 3 8 2 2" xfId="42732"/>
    <cellStyle name="Bilješka 43 3 8 3" xfId="27990"/>
    <cellStyle name="Bilješka 43 3 8 4" xfId="42731"/>
    <cellStyle name="Bilješka 43 3 9" xfId="13706"/>
    <cellStyle name="Bilješka 43 3 9 2" xfId="21173"/>
    <cellStyle name="Bilješka 43 3 9 2 2" xfId="42734"/>
    <cellStyle name="Bilješka 43 3 9 3" xfId="29328"/>
    <cellStyle name="Bilješka 43 3 9 4" xfId="42733"/>
    <cellStyle name="Bilješka 43 3_Hotel Fortuna" xfId="49838"/>
    <cellStyle name="Bilješka 43 4" xfId="8398"/>
    <cellStyle name="Bilješka 43 4 2" xfId="16610"/>
    <cellStyle name="Bilješka 43 4 2 2" xfId="42736"/>
    <cellStyle name="Bilješka 43 4 2 3" xfId="53792"/>
    <cellStyle name="Bilješka 43 4 3" xfId="24989"/>
    <cellStyle name="Bilješka 43 4 3 2" xfId="56121"/>
    <cellStyle name="Bilješka 43 4 4" xfId="42735"/>
    <cellStyle name="Bilješka 43 4 4 2" xfId="59302"/>
    <cellStyle name="Bilješka 43 4 5" xfId="47844"/>
    <cellStyle name="Bilješka 43 5" xfId="9571"/>
    <cellStyle name="Bilješka 43 5 2" xfId="17212"/>
    <cellStyle name="Bilješka 43 5 2 2" xfId="42738"/>
    <cellStyle name="Bilješka 43 5 3" xfId="25339"/>
    <cellStyle name="Bilješka 43 5 4" xfId="42737"/>
    <cellStyle name="Bilješka 43 5 5" xfId="48463"/>
    <cellStyle name="Bilješka 43 6" xfId="11117"/>
    <cellStyle name="Bilješka 43 6 2" xfId="18645"/>
    <cellStyle name="Bilješka 43 6 2 2" xfId="42740"/>
    <cellStyle name="Bilješka 43 6 3" xfId="26766"/>
    <cellStyle name="Bilješka 43 6 4" xfId="42739"/>
    <cellStyle name="Bilješka 43 6 5" xfId="50649"/>
    <cellStyle name="Bilješka 43 7" xfId="10973"/>
    <cellStyle name="Bilješka 43 7 2" xfId="18504"/>
    <cellStyle name="Bilješka 43 7 2 2" xfId="42742"/>
    <cellStyle name="Bilješka 43 7 3" xfId="26623"/>
    <cellStyle name="Bilješka 43 7 4" xfId="42741"/>
    <cellStyle name="Bilješka 43 7 5" xfId="50908"/>
    <cellStyle name="Bilješka 43 8" xfId="11358"/>
    <cellStyle name="Bilješka 43 8 2" xfId="18873"/>
    <cellStyle name="Bilješka 43 8 2 2" xfId="42744"/>
    <cellStyle name="Bilješka 43 8 3" xfId="27005"/>
    <cellStyle name="Bilješka 43 8 4" xfId="42743"/>
    <cellStyle name="Bilješka 43 9" xfId="13145"/>
    <cellStyle name="Bilješka 43 9 2" xfId="20629"/>
    <cellStyle name="Bilješka 43 9 2 2" xfId="42746"/>
    <cellStyle name="Bilješka 43 9 3" xfId="28772"/>
    <cellStyle name="Bilješka 43 9 4" xfId="42745"/>
    <cellStyle name="Bilješka 43_Hotel Fortuna" xfId="49547"/>
    <cellStyle name="Bilješka 44" xfId="2433"/>
    <cellStyle name="Bilješka 44 10" xfId="10665"/>
    <cellStyle name="Bilješka 44 10 2" xfId="18204"/>
    <cellStyle name="Bilješka 44 10 2 2" xfId="42749"/>
    <cellStyle name="Bilješka 44 10 3" xfId="26321"/>
    <cellStyle name="Bilješka 44 10 4" xfId="42748"/>
    <cellStyle name="Bilješka 44 11" xfId="13148"/>
    <cellStyle name="Bilješka 44 11 2" xfId="28775"/>
    <cellStyle name="Bilješka 44 11 3" xfId="42750"/>
    <cellStyle name="Bilješka 44 12" xfId="22261"/>
    <cellStyle name="Bilješka 44 13" xfId="42747"/>
    <cellStyle name="Bilješka 44 14" xfId="45953"/>
    <cellStyle name="Bilješka 44 15" xfId="59404"/>
    <cellStyle name="Bilješka 44 16" xfId="7291"/>
    <cellStyle name="Bilješka 44 17" xfId="6942"/>
    <cellStyle name="Bilješka 44 2" xfId="7546"/>
    <cellStyle name="Bilješka 44 2 10" xfId="11345"/>
    <cellStyle name="Bilješka 44 2 10 2" xfId="18868"/>
    <cellStyle name="Bilješka 44 2 10 2 2" xfId="42753"/>
    <cellStyle name="Bilješka 44 2 10 3" xfId="26993"/>
    <cellStyle name="Bilješka 44 2 10 4" xfId="42752"/>
    <cellStyle name="Bilješka 44 2 11" xfId="14615"/>
    <cellStyle name="Bilješka 44 2 11 2" xfId="30222"/>
    <cellStyle name="Bilješka 44 2 11 3" xfId="42754"/>
    <cellStyle name="Bilješka 44 2 12" xfId="22280"/>
    <cellStyle name="Bilješka 44 2 13" xfId="42751"/>
    <cellStyle name="Bilješka 44 2 14" xfId="59460"/>
    <cellStyle name="Bilješka 44 2 2" xfId="7704"/>
    <cellStyle name="Bilješka 44 2 2 10" xfId="15014"/>
    <cellStyle name="Bilješka 44 2 2 10 2" xfId="30618"/>
    <cellStyle name="Bilješka 44 2 2 10 3" xfId="42756"/>
    <cellStyle name="Bilješka 44 2 2 11" xfId="23493"/>
    <cellStyle name="Bilješka 44 2 2 12" xfId="42755"/>
    <cellStyle name="Bilješka 44 2 2 13" xfId="46792"/>
    <cellStyle name="Bilješka 44 2 2 14" xfId="59566"/>
    <cellStyle name="Bilješka 44 2 2 2" xfId="7950"/>
    <cellStyle name="Bilješka 44 2 2 2 10" xfId="22535"/>
    <cellStyle name="Bilješka 44 2 2 2 11" xfId="23170"/>
    <cellStyle name="Bilješka 44 2 2 2 12" xfId="42757"/>
    <cellStyle name="Bilješka 44 2 2 2 13" xfId="46563"/>
    <cellStyle name="Bilješka 44 2 2 2 14" xfId="59738"/>
    <cellStyle name="Bilješka 44 2 2 2 2" xfId="9128"/>
    <cellStyle name="Bilješka 44 2 2 2 2 2" xfId="15844"/>
    <cellStyle name="Bilješka 44 2 2 2 2 2 2" xfId="42759"/>
    <cellStyle name="Bilješka 44 2 2 2 2 2 2 2" xfId="56149"/>
    <cellStyle name="Bilješka 44 2 2 2 2 2 3" xfId="59330"/>
    <cellStyle name="Bilješka 44 2 2 2 2 2 4" xfId="53820"/>
    <cellStyle name="Bilješka 44 2 2 2 2 3" xfId="22488"/>
    <cellStyle name="Bilješka 44 2 2 2 2 3 2" xfId="51607"/>
    <cellStyle name="Bilješka 44 2 2 2 2 4" xfId="24162"/>
    <cellStyle name="Bilješka 44 2 2 2 2 4 2" xfId="53933"/>
    <cellStyle name="Bilješka 44 2 2 2 2 5" xfId="42758"/>
    <cellStyle name="Bilješka 44 2 2 2 2 5 2" xfId="57123"/>
    <cellStyle name="Bilješka 44 2 2 2 2 6" xfId="60023"/>
    <cellStyle name="Bilješka 44 2 2 2 3" xfId="9796"/>
    <cellStyle name="Bilješka 44 2 2 2 3 2" xfId="17413"/>
    <cellStyle name="Bilješka 44 2 2 2 3 2 2" xfId="42761"/>
    <cellStyle name="Bilješka 44 2 2 2 3 2 3" xfId="53819"/>
    <cellStyle name="Bilješka 44 2 2 2 3 3" xfId="25538"/>
    <cellStyle name="Bilješka 44 2 2 2 3 3 2" xfId="56148"/>
    <cellStyle name="Bilješka 44 2 2 2 3 4" xfId="42760"/>
    <cellStyle name="Bilješka 44 2 2 2 3 4 2" xfId="59329"/>
    <cellStyle name="Bilješka 44 2 2 2 4" xfId="10896"/>
    <cellStyle name="Bilješka 44 2 2 2 4 2" xfId="18428"/>
    <cellStyle name="Bilješka 44 2 2 2 4 2 2" xfId="42763"/>
    <cellStyle name="Bilješka 44 2 2 2 4 3" xfId="26547"/>
    <cellStyle name="Bilješka 44 2 2 2 4 4" xfId="42762"/>
    <cellStyle name="Bilješka 44 2 2 2 4 5" xfId="48409"/>
    <cellStyle name="Bilješka 44 2 2 2 5" xfId="11811"/>
    <cellStyle name="Bilješka 44 2 2 2 5 2" xfId="19326"/>
    <cellStyle name="Bilješka 44 2 2 2 5 2 2" xfId="42765"/>
    <cellStyle name="Bilješka 44 2 2 2 5 3" xfId="27452"/>
    <cellStyle name="Bilješka 44 2 2 2 5 4" xfId="42764"/>
    <cellStyle name="Bilješka 44 2 2 2 5 5" xfId="48659"/>
    <cellStyle name="Bilješka 44 2 2 2 6" xfId="12705"/>
    <cellStyle name="Bilješka 44 2 2 2 6 2" xfId="20209"/>
    <cellStyle name="Bilješka 44 2 2 2 6 2 2" xfId="42767"/>
    <cellStyle name="Bilješka 44 2 2 2 6 3" xfId="28336"/>
    <cellStyle name="Bilješka 44 2 2 2 6 4" xfId="42766"/>
    <cellStyle name="Bilješka 44 2 2 2 6 5" xfId="52284"/>
    <cellStyle name="Bilješka 44 2 2 2 7" xfId="13369"/>
    <cellStyle name="Bilješka 44 2 2 2 7 2" xfId="20843"/>
    <cellStyle name="Bilješka 44 2 2 2 7 2 2" xfId="42769"/>
    <cellStyle name="Bilješka 44 2 2 2 7 3" xfId="28994"/>
    <cellStyle name="Bilješka 44 2 2 2 7 4" xfId="42768"/>
    <cellStyle name="Bilješka 44 2 2 2 7 5" xfId="56584"/>
    <cellStyle name="Bilješka 44 2 2 2 8" xfId="13567"/>
    <cellStyle name="Bilješka 44 2 2 2 8 2" xfId="21037"/>
    <cellStyle name="Bilješka 44 2 2 2 8 2 2" xfId="42771"/>
    <cellStyle name="Bilješka 44 2 2 2 8 3" xfId="29190"/>
    <cellStyle name="Bilješka 44 2 2 2 8 4" xfId="42770"/>
    <cellStyle name="Bilješka 44 2 2 2 9" xfId="14812"/>
    <cellStyle name="Bilješka 44 2 2 2 9 2" xfId="30418"/>
    <cellStyle name="Bilješka 44 2 2 2 9 3" xfId="42772"/>
    <cellStyle name="Bilješka 44 2 2 2_Hotel Fortuna" xfId="50359"/>
    <cellStyle name="Bilješka 44 2 2 3" xfId="8881"/>
    <cellStyle name="Bilješka 44 2 2 3 2" xfId="16082"/>
    <cellStyle name="Bilješka 44 2 2 3 2 2" xfId="42774"/>
    <cellStyle name="Bilješka 44 2 2 3 2 2 2" xfId="56150"/>
    <cellStyle name="Bilješka 44 2 2 3 2 3" xfId="59331"/>
    <cellStyle name="Bilješka 44 2 2 3 2 4" xfId="53821"/>
    <cellStyle name="Bilješka 44 2 2 3 3" xfId="16864"/>
    <cellStyle name="Bilješka 44 2 2 3 3 2" xfId="42775"/>
    <cellStyle name="Bilješka 44 2 2 3 3 3" xfId="51845"/>
    <cellStyle name="Bilješka 44 2 2 3 4" xfId="24400"/>
    <cellStyle name="Bilješka 44 2 2 3 4 2" xfId="54171"/>
    <cellStyle name="Bilješka 44 2 2 3 5" xfId="42773"/>
    <cellStyle name="Bilješka 44 2 2 3 5 2" xfId="57361"/>
    <cellStyle name="Bilješka 44 2 2 3 6" xfId="47839"/>
    <cellStyle name="Bilješka 44 2 2 4" xfId="10359"/>
    <cellStyle name="Bilješka 44 2 2 4 2" xfId="17909"/>
    <cellStyle name="Bilješka 44 2 2 4 2 2" xfId="42777"/>
    <cellStyle name="Bilješka 44 2 2 4 2 3" xfId="53818"/>
    <cellStyle name="Bilješka 44 2 2 4 3" xfId="26026"/>
    <cellStyle name="Bilješka 44 2 2 4 3 2" xfId="56147"/>
    <cellStyle name="Bilješka 44 2 2 4 4" xfId="42776"/>
    <cellStyle name="Bilješka 44 2 2 4 4 2" xfId="59328"/>
    <cellStyle name="Bilješka 44 2 2 4 5" xfId="48898"/>
    <cellStyle name="Bilješka 44 2 2 5" xfId="10937"/>
    <cellStyle name="Bilješka 44 2 2 5 2" xfId="18468"/>
    <cellStyle name="Bilješka 44 2 2 5 2 2" xfId="42779"/>
    <cellStyle name="Bilješka 44 2 2 5 3" xfId="26587"/>
    <cellStyle name="Bilješka 44 2 2 5 4" xfId="42778"/>
    <cellStyle name="Bilješka 44 2 2 5 5" xfId="51127"/>
    <cellStyle name="Bilješka 44 2 2 6" xfId="11565"/>
    <cellStyle name="Bilješka 44 2 2 6 2" xfId="19080"/>
    <cellStyle name="Bilješka 44 2 2 6 2 2" xfId="42781"/>
    <cellStyle name="Bilješka 44 2 2 6 3" xfId="27210"/>
    <cellStyle name="Bilješka 44 2 2 6 4" xfId="42780"/>
    <cellStyle name="Bilješka 44 2 2 6 5" xfId="56352"/>
    <cellStyle name="Bilješka 44 2 2 7" xfId="12458"/>
    <cellStyle name="Bilješka 44 2 2 7 2" xfId="19963"/>
    <cellStyle name="Bilješka 44 2 2 7 2 2" xfId="42783"/>
    <cellStyle name="Bilješka 44 2 2 7 3" xfId="28093"/>
    <cellStyle name="Bilješka 44 2 2 7 4" xfId="42782"/>
    <cellStyle name="Bilješka 44 2 2 8" xfId="13927"/>
    <cellStyle name="Bilješka 44 2 2 8 2" xfId="21387"/>
    <cellStyle name="Bilješka 44 2 2 8 2 2" xfId="42785"/>
    <cellStyle name="Bilješka 44 2 2 8 3" xfId="29545"/>
    <cellStyle name="Bilješka 44 2 2 8 4" xfId="42784"/>
    <cellStyle name="Bilješka 44 2 2 9" xfId="14250"/>
    <cellStyle name="Bilješka 44 2 2 9 2" xfId="21666"/>
    <cellStyle name="Bilješka 44 2 2 9 2 2" xfId="42787"/>
    <cellStyle name="Bilješka 44 2 2 9 3" xfId="29862"/>
    <cellStyle name="Bilješka 44 2 2 9 4" xfId="42786"/>
    <cellStyle name="Bilješka 44 2 2_Hotel Fortuna" xfId="49813"/>
    <cellStyle name="Bilješka 44 2 3" xfId="7911"/>
    <cellStyle name="Bilješka 44 2 3 10" xfId="15337"/>
    <cellStyle name="Bilješka 44 2 3 10 2" xfId="30938"/>
    <cellStyle name="Bilješka 44 2 3 10 3" xfId="42789"/>
    <cellStyle name="Bilješka 44 2 3 11" xfId="22347"/>
    <cellStyle name="Bilješka 44 2 3 12" xfId="42788"/>
    <cellStyle name="Bilješka 44 2 3 13" xfId="46682"/>
    <cellStyle name="Bilješka 44 2 3 14" xfId="59709"/>
    <cellStyle name="Bilješka 44 2 3 2" xfId="8188"/>
    <cellStyle name="Bilješka 44 2 3 2 10" xfId="23736"/>
    <cellStyle name="Bilješka 44 2 3 2 11" xfId="22525"/>
    <cellStyle name="Bilješka 44 2 3 2 12" xfId="42790"/>
    <cellStyle name="Bilješka 44 2 3 2 13" xfId="46983"/>
    <cellStyle name="Bilješka 44 2 3 2 14" xfId="59866"/>
    <cellStyle name="Bilješka 44 2 3 2 2" xfId="9366"/>
    <cellStyle name="Bilješka 44 2 3 2 2 2" xfId="16281"/>
    <cellStyle name="Bilješka 44 2 3 2 2 2 2" xfId="42792"/>
    <cellStyle name="Bilješka 44 2 3 2 2 2 2 2" xfId="56153"/>
    <cellStyle name="Bilješka 44 2 3 2 2 2 3" xfId="59334"/>
    <cellStyle name="Bilješka 44 2 3 2 2 2 4" xfId="53824"/>
    <cellStyle name="Bilješka 44 2 3 2 2 3" xfId="22962"/>
    <cellStyle name="Bilješka 44 2 3 2 2 3 2" xfId="52044"/>
    <cellStyle name="Bilješka 44 2 3 2 2 4" xfId="24599"/>
    <cellStyle name="Bilješka 44 2 3 2 2 4 2" xfId="54370"/>
    <cellStyle name="Bilješka 44 2 3 2 2 5" xfId="42791"/>
    <cellStyle name="Bilješka 44 2 3 2 2 5 2" xfId="57560"/>
    <cellStyle name="Bilješka 44 2 3 2 2 6" xfId="60169"/>
    <cellStyle name="Bilješka 44 2 3 2 3" xfId="9521"/>
    <cellStyle name="Bilješka 44 2 3 2 3 2" xfId="17164"/>
    <cellStyle name="Bilješka 44 2 3 2 3 2 2" xfId="42794"/>
    <cellStyle name="Bilješka 44 2 3 2 3 2 3" xfId="53823"/>
    <cellStyle name="Bilješka 44 2 3 2 3 3" xfId="25291"/>
    <cellStyle name="Bilješka 44 2 3 2 3 3 2" xfId="56152"/>
    <cellStyle name="Bilješka 44 2 3 2 3 4" xfId="42793"/>
    <cellStyle name="Bilješka 44 2 3 2 3 4 2" xfId="59333"/>
    <cellStyle name="Bilješka 44 2 3 2 4" xfId="9982"/>
    <cellStyle name="Bilješka 44 2 3 2 4 2" xfId="17574"/>
    <cellStyle name="Bilješka 44 2 3 2 4 2 2" xfId="42796"/>
    <cellStyle name="Bilješka 44 2 3 2 4 3" xfId="25696"/>
    <cellStyle name="Bilješka 44 2 3 2 4 4" xfId="42795"/>
    <cellStyle name="Bilješka 44 2 3 2 4 5" xfId="47960"/>
    <cellStyle name="Bilješka 44 2 3 2 5" xfId="12049"/>
    <cellStyle name="Bilješka 44 2 3 2 5 2" xfId="19564"/>
    <cellStyle name="Bilješka 44 2 3 2 5 2 2" xfId="42798"/>
    <cellStyle name="Bilješka 44 2 3 2 5 3" xfId="27687"/>
    <cellStyle name="Bilješka 44 2 3 2 5 4" xfId="42797"/>
    <cellStyle name="Bilješka 44 2 3 2 5 5" xfId="49099"/>
    <cellStyle name="Bilješka 44 2 3 2 6" xfId="12943"/>
    <cellStyle name="Bilješka 44 2 3 2 6 2" xfId="20447"/>
    <cellStyle name="Bilješka 44 2 3 2 6 2 2" xfId="42800"/>
    <cellStyle name="Bilješka 44 2 3 2 6 3" xfId="28571"/>
    <cellStyle name="Bilješka 44 2 3 2 6 4" xfId="42799"/>
    <cellStyle name="Bilješka 44 2 3 2 6 5" xfId="52353"/>
    <cellStyle name="Bilješka 44 2 3 2 7" xfId="13098"/>
    <cellStyle name="Bilješka 44 2 3 2 7 2" xfId="20602"/>
    <cellStyle name="Bilješka 44 2 3 2 7 2 2" xfId="42802"/>
    <cellStyle name="Bilješka 44 2 3 2 7 3" xfId="28725"/>
    <cellStyle name="Bilješka 44 2 3 2 7 4" xfId="42801"/>
    <cellStyle name="Bilješka 44 2 3 2 7 5" xfId="56822"/>
    <cellStyle name="Bilješka 44 2 3 2 8" xfId="14698"/>
    <cellStyle name="Bilješka 44 2 3 2 8 2" xfId="22067"/>
    <cellStyle name="Bilješka 44 2 3 2 8 2 2" xfId="42804"/>
    <cellStyle name="Bilješka 44 2 3 2 8 3" xfId="30304"/>
    <cellStyle name="Bilješka 44 2 3 2 8 4" xfId="42803"/>
    <cellStyle name="Bilješka 44 2 3 2 9" xfId="15508"/>
    <cellStyle name="Bilješka 44 2 3 2 9 2" xfId="31104"/>
    <cellStyle name="Bilješka 44 2 3 2 9 3" xfId="42805"/>
    <cellStyle name="Bilješka 44 2 3 2_Hotel Fortuna" xfId="49631"/>
    <cellStyle name="Bilješka 44 2 3 3" xfId="9089"/>
    <cellStyle name="Bilješka 44 2 3 3 2" xfId="15969"/>
    <cellStyle name="Bilješka 44 2 3 3 2 2" xfId="42807"/>
    <cellStyle name="Bilješka 44 2 3 3 2 2 2" xfId="56154"/>
    <cellStyle name="Bilješka 44 2 3 3 2 3" xfId="59335"/>
    <cellStyle name="Bilješka 44 2 3 3 2 4" xfId="53825"/>
    <cellStyle name="Bilješka 44 2 3 3 3" xfId="16766"/>
    <cellStyle name="Bilješka 44 2 3 3 3 2" xfId="42808"/>
    <cellStyle name="Bilješka 44 2 3 3 3 3" xfId="51732"/>
    <cellStyle name="Bilješka 44 2 3 3 4" xfId="24287"/>
    <cellStyle name="Bilješka 44 2 3 3 4 2" xfId="54058"/>
    <cellStyle name="Bilješka 44 2 3 3 5" xfId="42806"/>
    <cellStyle name="Bilješka 44 2 3 3 5 2" xfId="57248"/>
    <cellStyle name="Bilješka 44 2 3 3 6" xfId="47425"/>
    <cellStyle name="Bilješka 44 2 3 4" xfId="9909"/>
    <cellStyle name="Bilješka 44 2 3 4 2" xfId="17514"/>
    <cellStyle name="Bilješka 44 2 3 4 2 2" xfId="42810"/>
    <cellStyle name="Bilješka 44 2 3 4 2 3" xfId="53822"/>
    <cellStyle name="Bilješka 44 2 3 4 3" xfId="25638"/>
    <cellStyle name="Bilješka 44 2 3 4 3 2" xfId="56151"/>
    <cellStyle name="Bilješka 44 2 3 4 4" xfId="42809"/>
    <cellStyle name="Bilješka 44 2 3 4 4 2" xfId="59332"/>
    <cellStyle name="Bilješka 44 2 3 4 5" xfId="48785"/>
    <cellStyle name="Bilješka 44 2 3 5" xfId="10859"/>
    <cellStyle name="Bilješka 44 2 3 5 2" xfId="18393"/>
    <cellStyle name="Bilješka 44 2 3 5 2 2" xfId="42812"/>
    <cellStyle name="Bilješka 44 2 3 5 3" xfId="26511"/>
    <cellStyle name="Bilješka 44 2 3 5 4" xfId="42811"/>
    <cellStyle name="Bilješka 44 2 3 5 5" xfId="52320"/>
    <cellStyle name="Bilješka 44 2 3 6" xfId="11772"/>
    <cellStyle name="Bilješka 44 2 3 6 2" xfId="19287"/>
    <cellStyle name="Bilješka 44 2 3 6 2 2" xfId="42814"/>
    <cellStyle name="Bilješka 44 2 3 6 3" xfId="27414"/>
    <cellStyle name="Bilješka 44 2 3 6 4" xfId="42813"/>
    <cellStyle name="Bilješka 44 2 3 6 5" xfId="56547"/>
    <cellStyle name="Bilješka 44 2 3 7" xfId="12666"/>
    <cellStyle name="Bilješka 44 2 3 7 2" xfId="20170"/>
    <cellStyle name="Bilješka 44 2 3 7 2 2" xfId="42816"/>
    <cellStyle name="Bilješka 44 2 3 7 3" xfId="28298"/>
    <cellStyle name="Bilješka 44 2 3 7 4" xfId="42815"/>
    <cellStyle name="Bilješka 44 2 3 8" xfId="13481"/>
    <cellStyle name="Bilješka 44 2 3 8 2" xfId="20952"/>
    <cellStyle name="Bilješka 44 2 3 8 2 2" xfId="42818"/>
    <cellStyle name="Bilješka 44 2 3 8 3" xfId="29105"/>
    <cellStyle name="Bilješka 44 2 3 8 4" xfId="42817"/>
    <cellStyle name="Bilješka 44 2 3 9" xfId="14331"/>
    <cellStyle name="Bilješka 44 2 3 9 2" xfId="21741"/>
    <cellStyle name="Bilješka 44 2 3 9 2 2" xfId="42820"/>
    <cellStyle name="Bilješka 44 2 3 9 3" xfId="29943"/>
    <cellStyle name="Bilješka 44 2 3 9 4" xfId="42819"/>
    <cellStyle name="Bilješka 44 2 3_Hotel Fortuna" xfId="50151"/>
    <cellStyle name="Bilješka 44 2 4" xfId="8717"/>
    <cellStyle name="Bilješka 44 2 4 2" xfId="15733"/>
    <cellStyle name="Bilješka 44 2 4 2 2" xfId="42822"/>
    <cellStyle name="Bilješka 44 2 4 2 2 2" xfId="56155"/>
    <cellStyle name="Bilješka 44 2 4 2 3" xfId="59336"/>
    <cellStyle name="Bilješka 44 2 4 2 4" xfId="53826"/>
    <cellStyle name="Bilješka 44 2 4 3" xfId="23200"/>
    <cellStyle name="Bilješka 44 2 4 3 2" xfId="51496"/>
    <cellStyle name="Bilješka 44 2 4 4" xfId="24051"/>
    <cellStyle name="Bilješka 44 2 4 4 2" xfId="52343"/>
    <cellStyle name="Bilješka 44 2 4 5" xfId="42821"/>
    <cellStyle name="Bilješka 44 2 4 5 2" xfId="57012"/>
    <cellStyle name="Bilješka 44 2 4 6" xfId="47969"/>
    <cellStyle name="Bilješka 44 2 4 7" xfId="59974"/>
    <cellStyle name="Bilješka 44 2 5" xfId="8565"/>
    <cellStyle name="Bilješka 44 2 5 2" xfId="15574"/>
    <cellStyle name="Bilješka 44 2 5 2 2" xfId="42824"/>
    <cellStyle name="Bilješka 44 2 5 2 3" xfId="53817"/>
    <cellStyle name="Bilješka 44 2 5 3" xfId="25153"/>
    <cellStyle name="Bilješka 44 2 5 3 2" xfId="56146"/>
    <cellStyle name="Bilješka 44 2 5 4" xfId="42823"/>
    <cellStyle name="Bilješka 44 2 5 4 2" xfId="59327"/>
    <cellStyle name="Bilješka 44 2 5 5" xfId="48547"/>
    <cellStyle name="Bilješka 44 2 6" xfId="8493"/>
    <cellStyle name="Bilješka 44 2 6 2" xfId="15612"/>
    <cellStyle name="Bilješka 44 2 6 2 2" xfId="42826"/>
    <cellStyle name="Bilješka 44 2 6 3" xfId="25081"/>
    <cellStyle name="Bilješka 44 2 6 4" xfId="42825"/>
    <cellStyle name="Bilješka 44 2 6 5" xfId="50755"/>
    <cellStyle name="Bilješka 44 2 7" xfId="11401"/>
    <cellStyle name="Bilješka 44 2 7 2" xfId="18916"/>
    <cellStyle name="Bilješka 44 2 7 2 2" xfId="42828"/>
    <cellStyle name="Bilješka 44 2 7 3" xfId="27048"/>
    <cellStyle name="Bilješka 44 2 7 4" xfId="42827"/>
    <cellStyle name="Bilješka 44 2 7 5" xfId="56486"/>
    <cellStyle name="Bilješka 44 2 8" xfId="12293"/>
    <cellStyle name="Bilješka 44 2 8 2" xfId="19798"/>
    <cellStyle name="Bilješka 44 2 8 2 2" xfId="42830"/>
    <cellStyle name="Bilješka 44 2 8 3" xfId="27930"/>
    <cellStyle name="Bilješka 44 2 8 4" xfId="42829"/>
    <cellStyle name="Bilješka 44 2 9" xfId="10615"/>
    <cellStyle name="Bilješka 44 2 9 2" xfId="18155"/>
    <cellStyle name="Bilješka 44 2 9 2 2" xfId="42832"/>
    <cellStyle name="Bilješka 44 2 9 3" xfId="26272"/>
    <cellStyle name="Bilješka 44 2 9 4" xfId="42831"/>
    <cellStyle name="Bilješka 44 2_Hotel Fortuna" xfId="49904"/>
    <cellStyle name="Bilješka 44 3" xfId="7606"/>
    <cellStyle name="Bilješka 44 3 10" xfId="14545"/>
    <cellStyle name="Bilješka 44 3 10 2" xfId="21932"/>
    <cellStyle name="Bilješka 44 3 10 2 2" xfId="42835"/>
    <cellStyle name="Bilješka 44 3 10 3" xfId="30154"/>
    <cellStyle name="Bilješka 44 3 10 4" xfId="42834"/>
    <cellStyle name="Bilješka 44 3 11" xfId="15124"/>
    <cellStyle name="Bilješka 44 3 11 2" xfId="30727"/>
    <cellStyle name="Bilješka 44 3 11 3" xfId="42836"/>
    <cellStyle name="Bilješka 44 3 12" xfId="23358"/>
    <cellStyle name="Bilješka 44 3 13" xfId="42833"/>
    <cellStyle name="Bilješka 44 3 14" xfId="46507"/>
    <cellStyle name="Bilješka 44 3 15" xfId="59498"/>
    <cellStyle name="Bilješka 44 3 2" xfId="7761"/>
    <cellStyle name="Bilješka 44 3 2 10" xfId="14470"/>
    <cellStyle name="Bilješka 44 3 2 10 2" xfId="21869"/>
    <cellStyle name="Bilješka 44 3 2 10 2 2" xfId="42839"/>
    <cellStyle name="Bilješka 44 3 2 10 3" xfId="30080"/>
    <cellStyle name="Bilješka 44 3 2 10 4" xfId="42838"/>
    <cellStyle name="Bilješka 44 3 2 11" xfId="14231"/>
    <cellStyle name="Bilješka 44 3 2 11 2" xfId="29844"/>
    <cellStyle name="Bilješka 44 3 2 11 3" xfId="42840"/>
    <cellStyle name="Bilješka 44 3 2 12" xfId="23232"/>
    <cellStyle name="Bilješka 44 3 2 13" xfId="42837"/>
    <cellStyle name="Bilješka 44 3 2 14" xfId="46846"/>
    <cellStyle name="Bilješka 44 3 2 15" xfId="59612"/>
    <cellStyle name="Bilješka 44 3 2 2" xfId="8001"/>
    <cellStyle name="Bilješka 44 3 2 2 10" xfId="15095"/>
    <cellStyle name="Bilješka 44 3 2 2 10 2" xfId="30698"/>
    <cellStyle name="Bilješka 44 3 2 2 10 3" xfId="42842"/>
    <cellStyle name="Bilješka 44 3 2 2 11" xfId="22543"/>
    <cellStyle name="Bilješka 44 3 2 2 12" xfId="42841"/>
    <cellStyle name="Bilješka 44 3 2 2 13" xfId="47091"/>
    <cellStyle name="Bilješka 44 3 2 2 14" xfId="59774"/>
    <cellStyle name="Bilješka 44 3 2 2 2" xfId="8317"/>
    <cellStyle name="Bilješka 44 3 2 2 2 10" xfId="23033"/>
    <cellStyle name="Bilješka 44 3 2 2 2 11" xfId="23990"/>
    <cellStyle name="Bilješka 44 3 2 2 2 12" xfId="42843"/>
    <cellStyle name="Bilješka 44 3 2 2 2 13" xfId="47182"/>
    <cellStyle name="Bilješka 44 3 2 2 2 14" xfId="59934"/>
    <cellStyle name="Bilješka 44 3 2 2 2 2" xfId="9495"/>
    <cellStyle name="Bilješka 44 3 2 2 2 2 2" xfId="16490"/>
    <cellStyle name="Bilješka 44 3 2 2 2 2 2 2" xfId="42845"/>
    <cellStyle name="Bilješka 44 3 2 2 2 2 2 2 2" xfId="56160"/>
    <cellStyle name="Bilješka 44 3 2 2 2 2 2 3" xfId="59341"/>
    <cellStyle name="Bilješka 44 3 2 2 2 2 2 4" xfId="53831"/>
    <cellStyle name="Bilješka 44 3 2 2 2 2 3" xfId="23298"/>
    <cellStyle name="Bilješka 44 3 2 2 2 2 3 2" xfId="52253"/>
    <cellStyle name="Bilješka 44 3 2 2 2 2 4" xfId="24808"/>
    <cellStyle name="Bilješka 44 3 2 2 2 2 4 2" xfId="54579"/>
    <cellStyle name="Bilješka 44 3 2 2 2 2 5" xfId="42844"/>
    <cellStyle name="Bilješka 44 3 2 2 2 2 5 2" xfId="57769"/>
    <cellStyle name="Bilješka 44 3 2 2 2 2 6" xfId="60258"/>
    <cellStyle name="Bilješka 44 3 2 2 2 3" xfId="8603"/>
    <cellStyle name="Bilješka 44 3 2 2 2 3 2" xfId="17089"/>
    <cellStyle name="Bilješka 44 3 2 2 2 3 2 2" xfId="42847"/>
    <cellStyle name="Bilješka 44 3 2 2 2 3 2 3" xfId="53830"/>
    <cellStyle name="Bilješka 44 3 2 2 2 3 3" xfId="25188"/>
    <cellStyle name="Bilješka 44 3 2 2 2 3 3 2" xfId="56159"/>
    <cellStyle name="Bilješka 44 3 2 2 2 3 4" xfId="42846"/>
    <cellStyle name="Bilješka 44 3 2 2 2 3 4 2" xfId="59340"/>
    <cellStyle name="Bilješka 44 3 2 2 2 4" xfId="9552"/>
    <cellStyle name="Bilješka 44 3 2 2 2 4 2" xfId="17193"/>
    <cellStyle name="Bilješka 44 3 2 2 2 4 2 2" xfId="42849"/>
    <cellStyle name="Bilješka 44 3 2 2 2 4 3" xfId="25320"/>
    <cellStyle name="Bilješka 44 3 2 2 2 4 4" xfId="42848"/>
    <cellStyle name="Bilješka 44 3 2 2 2 4 5" xfId="47906"/>
    <cellStyle name="Bilješka 44 3 2 2 2 5" xfId="12178"/>
    <cellStyle name="Bilješka 44 3 2 2 2 5 2" xfId="19693"/>
    <cellStyle name="Bilješka 44 3 2 2 2 5 2 2" xfId="42851"/>
    <cellStyle name="Bilješka 44 3 2 2 2 5 3" xfId="27816"/>
    <cellStyle name="Bilješka 44 3 2 2 2 5 4" xfId="42850"/>
    <cellStyle name="Bilješka 44 3 2 2 2 5 5" xfId="49308"/>
    <cellStyle name="Bilješka 44 3 2 2 2 6" xfId="13072"/>
    <cellStyle name="Bilješka 44 3 2 2 2 6 2" xfId="20576"/>
    <cellStyle name="Bilješka 44 3 2 2 2 6 2 2" xfId="42853"/>
    <cellStyle name="Bilješka 44 3 2 2 2 6 3" xfId="28700"/>
    <cellStyle name="Bilješka 44 3 2 2 2 6 4" xfId="42852"/>
    <cellStyle name="Bilješka 44 3 2 2 2 6 5" xfId="52274"/>
    <cellStyle name="Bilješka 44 3 2 2 2 7" xfId="11285"/>
    <cellStyle name="Bilješka 44 3 2 2 2 7 2" xfId="18809"/>
    <cellStyle name="Bilješka 44 3 2 2 2 7 2 2" xfId="42855"/>
    <cellStyle name="Bilješka 44 3 2 2 2 7 3" xfId="26933"/>
    <cellStyle name="Bilješka 44 3 2 2 2 7 4" xfId="42854"/>
    <cellStyle name="Bilješka 44 3 2 2 2 7 5" xfId="56951"/>
    <cellStyle name="Bilješka 44 3 2 2 2 8" xfId="10500"/>
    <cellStyle name="Bilješka 44 3 2 2 2 8 2" xfId="18043"/>
    <cellStyle name="Bilješka 44 3 2 2 2 8 2 2" xfId="42857"/>
    <cellStyle name="Bilješka 44 3 2 2 2 8 3" xfId="26158"/>
    <cellStyle name="Bilješka 44 3 2 2 2 8 4" xfId="42856"/>
    <cellStyle name="Bilješka 44 3 2 2 2 9" xfId="13142"/>
    <cellStyle name="Bilješka 44 3 2 2 2 9 2" xfId="28769"/>
    <cellStyle name="Bilješka 44 3 2 2 2 9 3" xfId="42858"/>
    <cellStyle name="Bilješka 44 3 2 2 2_Hotel Fortuna" xfId="50287"/>
    <cellStyle name="Bilješka 44 3 2 2 3" xfId="9179"/>
    <cellStyle name="Bilješka 44 3 2 2 3 2" xfId="16393"/>
    <cellStyle name="Bilješka 44 3 2 2 3 2 2" xfId="42860"/>
    <cellStyle name="Bilješka 44 3 2 2 3 2 2 2" xfId="56161"/>
    <cellStyle name="Bilješka 44 3 2 2 3 2 3" xfId="59342"/>
    <cellStyle name="Bilješka 44 3 2 2 3 2 4" xfId="53832"/>
    <cellStyle name="Bilješka 44 3 2 2 3 3" xfId="17027"/>
    <cellStyle name="Bilješka 44 3 2 2 3 3 2" xfId="42861"/>
    <cellStyle name="Bilješka 44 3 2 2 3 3 3" xfId="52156"/>
    <cellStyle name="Bilješka 44 3 2 2 3 4" xfId="24711"/>
    <cellStyle name="Bilješka 44 3 2 2 3 4 2" xfId="54482"/>
    <cellStyle name="Bilješka 44 3 2 2 3 5" xfId="42859"/>
    <cellStyle name="Bilješka 44 3 2 2 3 5 2" xfId="57672"/>
    <cellStyle name="Bilješka 44 3 2 2 3 6" xfId="47756"/>
    <cellStyle name="Bilješka 44 3 2 2 4" xfId="10373"/>
    <cellStyle name="Bilješka 44 3 2 2 4 2" xfId="17920"/>
    <cellStyle name="Bilješka 44 3 2 2 4 2 2" xfId="42863"/>
    <cellStyle name="Bilješka 44 3 2 2 4 2 3" xfId="53829"/>
    <cellStyle name="Bilješka 44 3 2 2 4 3" xfId="26037"/>
    <cellStyle name="Bilješka 44 3 2 2 4 3 2" xfId="56158"/>
    <cellStyle name="Bilješka 44 3 2 2 4 4" xfId="42862"/>
    <cellStyle name="Bilješka 44 3 2 2 4 4 2" xfId="59339"/>
    <cellStyle name="Bilješka 44 3 2 2 4 5" xfId="49211"/>
    <cellStyle name="Bilješka 44 3 2 2 5" xfId="10565"/>
    <cellStyle name="Bilješka 44 3 2 2 5 2" xfId="18105"/>
    <cellStyle name="Bilješka 44 3 2 2 5 2 2" xfId="42865"/>
    <cellStyle name="Bilješka 44 3 2 2 5 3" xfId="26222"/>
    <cellStyle name="Bilješka 44 3 2 2 5 4" xfId="42864"/>
    <cellStyle name="Bilješka 44 3 2 2 5 5" xfId="51170"/>
    <cellStyle name="Bilješka 44 3 2 2 6" xfId="11862"/>
    <cellStyle name="Bilješka 44 3 2 2 6 2" xfId="19377"/>
    <cellStyle name="Bilješka 44 3 2 2 6 2 2" xfId="42867"/>
    <cellStyle name="Bilješka 44 3 2 2 6 3" xfId="27503"/>
    <cellStyle name="Bilješka 44 3 2 2 6 4" xfId="42866"/>
    <cellStyle name="Bilješka 44 3 2 2 6 5" xfId="56635"/>
    <cellStyle name="Bilješka 44 3 2 2 7" xfId="12756"/>
    <cellStyle name="Bilješka 44 3 2 2 7 2" xfId="20260"/>
    <cellStyle name="Bilješka 44 3 2 2 7 2 2" xfId="42869"/>
    <cellStyle name="Bilješka 44 3 2 2 7 3" xfId="28387"/>
    <cellStyle name="Bilješka 44 3 2 2 7 4" xfId="42868"/>
    <cellStyle name="Bilješka 44 3 2 2 8" xfId="13941"/>
    <cellStyle name="Bilješka 44 3 2 2 8 2" xfId="21401"/>
    <cellStyle name="Bilješka 44 3 2 2 8 2 2" xfId="42871"/>
    <cellStyle name="Bilješka 44 3 2 2 8 3" xfId="29559"/>
    <cellStyle name="Bilješka 44 3 2 2 8 4" xfId="42870"/>
    <cellStyle name="Bilješka 44 3 2 2 9" xfId="14353"/>
    <cellStyle name="Bilješka 44 3 2 2 9 2" xfId="21760"/>
    <cellStyle name="Bilješka 44 3 2 2 9 2 2" xfId="42873"/>
    <cellStyle name="Bilješka 44 3 2 2 9 3" xfId="29964"/>
    <cellStyle name="Bilješka 44 3 2 2 9 4" xfId="42872"/>
    <cellStyle name="Bilješka 44 3 2 2_Hotel Fortuna" xfId="49846"/>
    <cellStyle name="Bilješka 44 3 2 3" xfId="8172"/>
    <cellStyle name="Bilješka 44 3 2 3 10" xfId="23477"/>
    <cellStyle name="Bilješka 44 3 2 3 11" xfId="23494"/>
    <cellStyle name="Bilješka 44 3 2 3 12" xfId="42874"/>
    <cellStyle name="Bilješka 44 3 2 3 13" xfId="46969"/>
    <cellStyle name="Bilješka 44 3 2 3 2" xfId="9350"/>
    <cellStyle name="Bilješka 44 3 2 3 2 2" xfId="16572"/>
    <cellStyle name="Bilješka 44 3 2 3 2 2 2" xfId="42876"/>
    <cellStyle name="Bilješka 44 3 2 3 2 2 2 2" xfId="53834"/>
    <cellStyle name="Bilješka 44 3 2 3 2 2 3" xfId="56163"/>
    <cellStyle name="Bilješka 44 3 2 3 2 2 4" xfId="59344"/>
    <cellStyle name="Bilješka 44 3 2 3 2 2 5" xfId="47374"/>
    <cellStyle name="Bilješka 44 3 2 3 2 3" xfId="23344"/>
    <cellStyle name="Bilješka 44 3 2 3 2 4" xfId="24890"/>
    <cellStyle name="Bilješka 44 3 2 3 2 4 2" xfId="47446"/>
    <cellStyle name="Bilješka 44 3 2 3 2 5" xfId="42875"/>
    <cellStyle name="Bilješka 44 3 2 3 2 5 2" xfId="49391"/>
    <cellStyle name="Bilješka 44 3 2 3 2 6" xfId="54661"/>
    <cellStyle name="Bilješka 44 3 2 3 2 7" xfId="57851"/>
    <cellStyle name="Bilješka 44 3 2 3 2 8" xfId="47265"/>
    <cellStyle name="Bilješka 44 3 2 3 2 9" xfId="60321"/>
    <cellStyle name="Bilješka 44 3 2 3 2_Hotel Fortuna" xfId="49510"/>
    <cellStyle name="Bilješka 44 3 2 3 3" xfId="9806"/>
    <cellStyle name="Bilješka 44 3 2 3 3 2" xfId="16266"/>
    <cellStyle name="Bilješka 44 3 2 3 3 2 2" xfId="42878"/>
    <cellStyle name="Bilješka 44 3 2 3 3 2 2 2" xfId="56164"/>
    <cellStyle name="Bilješka 44 3 2 3 3 2 3" xfId="59345"/>
    <cellStyle name="Bilješka 44 3 2 3 3 2 4" xfId="53835"/>
    <cellStyle name="Bilješka 44 3 2 3 3 3" xfId="22421"/>
    <cellStyle name="Bilješka 44 3 2 3 3 3 2" xfId="52029"/>
    <cellStyle name="Bilješka 44 3 2 3 3 4" xfId="24584"/>
    <cellStyle name="Bilješka 44 3 2 3 3 4 2" xfId="54355"/>
    <cellStyle name="Bilješka 44 3 2 3 3 5" xfId="42877"/>
    <cellStyle name="Bilješka 44 3 2 3 3 5 2" xfId="57545"/>
    <cellStyle name="Bilješka 44 3 2 3 3 6" xfId="48256"/>
    <cellStyle name="Bilješka 44 3 2 3 3 7" xfId="60159"/>
    <cellStyle name="Bilješka 44 3 2 3 4" xfId="10807"/>
    <cellStyle name="Bilješka 44 3 2 3 4 2" xfId="18342"/>
    <cellStyle name="Bilješka 44 3 2 3 4 2 2" xfId="42880"/>
    <cellStyle name="Bilješka 44 3 2 3 4 2 3" xfId="53833"/>
    <cellStyle name="Bilješka 44 3 2 3 4 3" xfId="26460"/>
    <cellStyle name="Bilješka 44 3 2 3 4 3 2" xfId="56162"/>
    <cellStyle name="Bilješka 44 3 2 3 4 4" xfId="42879"/>
    <cellStyle name="Bilješka 44 3 2 3 4 4 2" xfId="59343"/>
    <cellStyle name="Bilješka 44 3 2 3 4 5" xfId="49083"/>
    <cellStyle name="Bilješka 44 3 2 3 5" xfId="12033"/>
    <cellStyle name="Bilješka 44 3 2 3 5 2" xfId="19548"/>
    <cellStyle name="Bilješka 44 3 2 3 5 2 2" xfId="42882"/>
    <cellStyle name="Bilješka 44 3 2 3 5 3" xfId="27672"/>
    <cellStyle name="Bilješka 44 3 2 3 5 4" xfId="42881"/>
    <cellStyle name="Bilješka 44 3 2 3 5 5" xfId="50822"/>
    <cellStyle name="Bilješka 44 3 2 3 6" xfId="12927"/>
    <cellStyle name="Bilješka 44 3 2 3 6 2" xfId="20431"/>
    <cellStyle name="Bilješka 44 3 2 3 6 2 2" xfId="42884"/>
    <cellStyle name="Bilješka 44 3 2 3 6 3" xfId="28556"/>
    <cellStyle name="Bilješka 44 3 2 3 6 4" xfId="42883"/>
    <cellStyle name="Bilješka 44 3 2 3 6 5" xfId="56806"/>
    <cellStyle name="Bilješka 44 3 2 3 7" xfId="13378"/>
    <cellStyle name="Bilješka 44 3 2 3 7 2" xfId="20851"/>
    <cellStyle name="Bilješka 44 3 2 3 7 2 2" xfId="42886"/>
    <cellStyle name="Bilješka 44 3 2 3 7 3" xfId="29003"/>
    <cellStyle name="Bilješka 44 3 2 3 7 4" xfId="42885"/>
    <cellStyle name="Bilješka 44 3 2 3 8" xfId="14435"/>
    <cellStyle name="Bilješka 44 3 2 3 8 2" xfId="21837"/>
    <cellStyle name="Bilješka 44 3 2 3 8 2 2" xfId="42888"/>
    <cellStyle name="Bilješka 44 3 2 3 8 3" xfId="30045"/>
    <cellStyle name="Bilješka 44 3 2 3 8 4" xfId="42887"/>
    <cellStyle name="Bilješka 44 3 2 3 9" xfId="15389"/>
    <cellStyle name="Bilješka 44 3 2 3 9 2" xfId="30989"/>
    <cellStyle name="Bilješka 44 3 2 3 9 3" xfId="42889"/>
    <cellStyle name="Bilješka 44 3 2 3_Hotel Fortuna" xfId="50126"/>
    <cellStyle name="Bilješka 44 3 2 4" xfId="8939"/>
    <cellStyle name="Bilješka 44 3 2 4 2" xfId="16137"/>
    <cellStyle name="Bilješka 44 3 2 4 2 2" xfId="42891"/>
    <cellStyle name="Bilješka 44 3 2 4 2 2 2" xfId="56165"/>
    <cellStyle name="Bilješka 44 3 2 4 2 3" xfId="59346"/>
    <cellStyle name="Bilješka 44 3 2 4 2 4" xfId="53836"/>
    <cellStyle name="Bilješka 44 3 2 4 3" xfId="16918"/>
    <cellStyle name="Bilješka 44 3 2 4 3 2" xfId="42892"/>
    <cellStyle name="Bilješka 44 3 2 4 3 3" xfId="51900"/>
    <cellStyle name="Bilješka 44 3 2 4 4" xfId="24455"/>
    <cellStyle name="Bilješka 44 3 2 4 4 2" xfId="54226"/>
    <cellStyle name="Bilješka 44 3 2 4 5" xfId="42890"/>
    <cellStyle name="Bilješka 44 3 2 4 5 2" xfId="57416"/>
    <cellStyle name="Bilješka 44 3 2 4 6" xfId="48267"/>
    <cellStyle name="Bilješka 44 3 2 5" xfId="10008"/>
    <cellStyle name="Bilješka 44 3 2 5 2" xfId="17596"/>
    <cellStyle name="Bilješka 44 3 2 5 2 2" xfId="42894"/>
    <cellStyle name="Bilješka 44 3 2 5 2 3" xfId="53828"/>
    <cellStyle name="Bilješka 44 3 2 5 3" xfId="25718"/>
    <cellStyle name="Bilješka 44 3 2 5 3 2" xfId="56157"/>
    <cellStyle name="Bilješka 44 3 2 5 4" xfId="42893"/>
    <cellStyle name="Bilješka 44 3 2 5 4 2" xfId="59338"/>
    <cellStyle name="Bilješka 44 3 2 5 5" xfId="48953"/>
    <cellStyle name="Bilješka 44 3 2 6" xfId="8560"/>
    <cellStyle name="Bilješka 44 3 2 6 2" xfId="15643"/>
    <cellStyle name="Bilješka 44 3 2 6 2 2" xfId="42896"/>
    <cellStyle name="Bilješka 44 3 2 6 3" xfId="25148"/>
    <cellStyle name="Bilješka 44 3 2 6 4" xfId="42895"/>
    <cellStyle name="Bilješka 44 3 2 6 5" xfId="52325"/>
    <cellStyle name="Bilješka 44 3 2 7" xfId="11622"/>
    <cellStyle name="Bilješka 44 3 2 7 2" xfId="19137"/>
    <cellStyle name="Bilješka 44 3 2 7 2 2" xfId="42898"/>
    <cellStyle name="Bilješka 44 3 2 7 3" xfId="27266"/>
    <cellStyle name="Bilješka 44 3 2 7 4" xfId="42897"/>
    <cellStyle name="Bilješka 44 3 2 7 5" xfId="56293"/>
    <cellStyle name="Bilješka 44 3 2 8" xfId="12516"/>
    <cellStyle name="Bilješka 44 3 2 8 2" xfId="20020"/>
    <cellStyle name="Bilješka 44 3 2 8 2 2" xfId="42900"/>
    <cellStyle name="Bilješka 44 3 2 8 3" xfId="28150"/>
    <cellStyle name="Bilješka 44 3 2 8 4" xfId="42899"/>
    <cellStyle name="Bilješka 44 3 2 9" xfId="13579"/>
    <cellStyle name="Bilješka 44 3 2 9 2" xfId="21049"/>
    <cellStyle name="Bilješka 44 3 2 9 2 2" xfId="42902"/>
    <cellStyle name="Bilješka 44 3 2 9 3" xfId="29202"/>
    <cellStyle name="Bilješka 44 3 2 9 4" xfId="42901"/>
    <cellStyle name="Bilješka 44 3 2_Hotel Fortuna" xfId="49646"/>
    <cellStyle name="Bilješka 44 3 3" xfId="7958"/>
    <cellStyle name="Bilješka 44 3 3 10" xfId="22690"/>
    <cellStyle name="Bilješka 44 3 3 11" xfId="22331"/>
    <cellStyle name="Bilješka 44 3 3 12" xfId="42903"/>
    <cellStyle name="Bilješka 44 3 3 13" xfId="46528"/>
    <cellStyle name="Bilješka 44 3 3 14" xfId="59742"/>
    <cellStyle name="Bilješka 44 3 3 2" xfId="9136"/>
    <cellStyle name="Bilješka 44 3 3 2 2" xfId="15808"/>
    <cellStyle name="Bilješka 44 3 3 2 2 2" xfId="42905"/>
    <cellStyle name="Bilješka 44 3 3 2 2 2 2" xfId="56167"/>
    <cellStyle name="Bilješka 44 3 3 2 2 3" xfId="59348"/>
    <cellStyle name="Bilješka 44 3 3 2 2 4" xfId="53838"/>
    <cellStyle name="Bilješka 44 3 3 2 3" xfId="22643"/>
    <cellStyle name="Bilješka 44 3 3 2 3 2" xfId="51571"/>
    <cellStyle name="Bilješka 44 3 3 2 4" xfId="24126"/>
    <cellStyle name="Bilješka 44 3 3 2 4 2" xfId="53897"/>
    <cellStyle name="Bilješka 44 3 3 2 5" xfId="42904"/>
    <cellStyle name="Bilješka 44 3 3 2 5 2" xfId="57087"/>
    <cellStyle name="Bilješka 44 3 3 2 6" xfId="59994"/>
    <cellStyle name="Bilješka 44 3 3 3" xfId="10062"/>
    <cellStyle name="Bilješka 44 3 3 3 2" xfId="17645"/>
    <cellStyle name="Bilješka 44 3 3 3 2 2" xfId="42907"/>
    <cellStyle name="Bilješka 44 3 3 3 2 3" xfId="53837"/>
    <cellStyle name="Bilješka 44 3 3 3 3" xfId="25767"/>
    <cellStyle name="Bilješka 44 3 3 3 3 2" xfId="56166"/>
    <cellStyle name="Bilješka 44 3 3 3 4" xfId="42906"/>
    <cellStyle name="Bilješka 44 3 3 3 4 2" xfId="59347"/>
    <cellStyle name="Bilješka 44 3 3 4" xfId="8614"/>
    <cellStyle name="Bilješka 44 3 3 4 2" xfId="17106"/>
    <cellStyle name="Bilješka 44 3 3 4 2 2" xfId="42909"/>
    <cellStyle name="Bilješka 44 3 3 4 3" xfId="25199"/>
    <cellStyle name="Bilješka 44 3 3 4 4" xfId="42908"/>
    <cellStyle name="Bilješka 44 3 3 4 5" xfId="48283"/>
    <cellStyle name="Bilješka 44 3 3 5" xfId="11819"/>
    <cellStyle name="Bilješka 44 3 3 5 2" xfId="19334"/>
    <cellStyle name="Bilješka 44 3 3 5 2 2" xfId="42911"/>
    <cellStyle name="Bilješka 44 3 3 5 3" xfId="27460"/>
    <cellStyle name="Bilješka 44 3 3 5 4" xfId="42910"/>
    <cellStyle name="Bilješka 44 3 3 5 5" xfId="48623"/>
    <cellStyle name="Bilješka 44 3 3 6" xfId="12713"/>
    <cellStyle name="Bilješka 44 3 3 6 2" xfId="20217"/>
    <cellStyle name="Bilješka 44 3 3 6 2 2" xfId="42913"/>
    <cellStyle name="Bilješka 44 3 3 6 3" xfId="28344"/>
    <cellStyle name="Bilješka 44 3 3 6 4" xfId="42912"/>
    <cellStyle name="Bilješka 44 3 3 6 5" xfId="51213"/>
    <cellStyle name="Bilješka 44 3 3 7" xfId="13634"/>
    <cellStyle name="Bilješka 44 3 3 7 2" xfId="21103"/>
    <cellStyle name="Bilješka 44 3 3 7 2 2" xfId="42915"/>
    <cellStyle name="Bilješka 44 3 3 7 3" xfId="29257"/>
    <cellStyle name="Bilješka 44 3 3 7 4" xfId="42914"/>
    <cellStyle name="Bilješka 44 3 3 7 5" xfId="56592"/>
    <cellStyle name="Bilješka 44 3 3 8" xfId="14674"/>
    <cellStyle name="Bilješka 44 3 3 8 2" xfId="22048"/>
    <cellStyle name="Bilješka 44 3 3 8 2 2" xfId="42917"/>
    <cellStyle name="Bilješka 44 3 3 8 3" xfId="30281"/>
    <cellStyle name="Bilješka 44 3 3 8 4" xfId="42916"/>
    <cellStyle name="Bilješka 44 3 3 9" xfId="14482"/>
    <cellStyle name="Bilješka 44 3 3 9 2" xfId="30092"/>
    <cellStyle name="Bilješka 44 3 3 9 3" xfId="42918"/>
    <cellStyle name="Bilješka 44 3 3_Hotel Fortuna" xfId="49845"/>
    <cellStyle name="Bilješka 44 3 4" xfId="8778"/>
    <cellStyle name="Bilješka 44 3 4 2" xfId="15786"/>
    <cellStyle name="Bilješka 44 3 4 2 2" xfId="42920"/>
    <cellStyle name="Bilješka 44 3 4 2 2 2" xfId="56168"/>
    <cellStyle name="Bilješka 44 3 4 2 3" xfId="59349"/>
    <cellStyle name="Bilješka 44 3 4 2 4" xfId="53839"/>
    <cellStyle name="Bilješka 44 3 4 3" xfId="16662"/>
    <cellStyle name="Bilješka 44 3 4 3 2" xfId="42921"/>
    <cellStyle name="Bilješka 44 3 4 3 3" xfId="51549"/>
    <cellStyle name="Bilješka 44 3 4 4" xfId="24104"/>
    <cellStyle name="Bilješka 44 3 4 4 2" xfId="50456"/>
    <cellStyle name="Bilješka 44 3 4 5" xfId="42919"/>
    <cellStyle name="Bilješka 44 3 4 5 2" xfId="57065"/>
    <cellStyle name="Bilješka 44 3 4 6" xfId="47463"/>
    <cellStyle name="Bilješka 44 3 5" xfId="10217"/>
    <cellStyle name="Bilješka 44 3 5 2" xfId="17790"/>
    <cellStyle name="Bilješka 44 3 5 2 2" xfId="42923"/>
    <cellStyle name="Bilješka 44 3 5 2 3" xfId="53827"/>
    <cellStyle name="Bilješka 44 3 5 3" xfId="25909"/>
    <cellStyle name="Bilješka 44 3 5 3 2" xfId="56156"/>
    <cellStyle name="Bilješka 44 3 5 4" xfId="42922"/>
    <cellStyle name="Bilješka 44 3 5 4 2" xfId="59337"/>
    <cellStyle name="Bilješka 44 3 5 5" xfId="48601"/>
    <cellStyle name="Bilješka 44 3 6" xfId="10626"/>
    <cellStyle name="Bilješka 44 3 6 2" xfId="18166"/>
    <cellStyle name="Bilješka 44 3 6 2 2" xfId="42925"/>
    <cellStyle name="Bilješka 44 3 6 3" xfId="26283"/>
    <cellStyle name="Bilješka 44 3 6 4" xfId="42924"/>
    <cellStyle name="Bilješka 44 3 6 5" xfId="51435"/>
    <cellStyle name="Bilješka 44 3 7" xfId="11462"/>
    <cellStyle name="Bilješka 44 3 7 2" xfId="18977"/>
    <cellStyle name="Bilješka 44 3 7 2 2" xfId="42927"/>
    <cellStyle name="Bilješka 44 3 7 3" xfId="27108"/>
    <cellStyle name="Bilješka 44 3 7 4" xfId="42926"/>
    <cellStyle name="Bilješka 44 3 7 5" xfId="56447"/>
    <cellStyle name="Bilješka 44 3 8" xfId="12355"/>
    <cellStyle name="Bilješka 44 3 8 2" xfId="19860"/>
    <cellStyle name="Bilješka 44 3 8 2 2" xfId="42929"/>
    <cellStyle name="Bilješka 44 3 8 3" xfId="27991"/>
    <cellStyle name="Bilješka 44 3 8 4" xfId="42928"/>
    <cellStyle name="Bilješka 44 3 9" xfId="13789"/>
    <cellStyle name="Bilješka 44 3 9 2" xfId="21253"/>
    <cellStyle name="Bilješka 44 3 9 2 2" xfId="42931"/>
    <cellStyle name="Bilješka 44 3 9 3" xfId="29409"/>
    <cellStyle name="Bilješka 44 3 9 4" xfId="42930"/>
    <cellStyle name="Bilješka 44 3_Hotel Fortuna" xfId="49660"/>
    <cellStyle name="Bilješka 44 4" xfId="8399"/>
    <cellStyle name="Bilješka 44 4 2" xfId="15532"/>
    <cellStyle name="Bilješka 44 4 2 2" xfId="42933"/>
    <cellStyle name="Bilješka 44 4 2 3" xfId="53816"/>
    <cellStyle name="Bilješka 44 4 3" xfId="24990"/>
    <cellStyle name="Bilješka 44 4 3 2" xfId="56145"/>
    <cellStyle name="Bilješka 44 4 4" xfId="42932"/>
    <cellStyle name="Bilješka 44 4 4 2" xfId="59326"/>
    <cellStyle name="Bilješka 44 4 5" xfId="47981"/>
    <cellStyle name="Bilješka 44 5" xfId="8431"/>
    <cellStyle name="Bilješka 44 5 2" xfId="15673"/>
    <cellStyle name="Bilješka 44 5 2 2" xfId="42935"/>
    <cellStyle name="Bilješka 44 5 3" xfId="25021"/>
    <cellStyle name="Bilješka 44 5 4" xfId="42934"/>
    <cellStyle name="Bilješka 44 5 5" xfId="48464"/>
    <cellStyle name="Bilješka 44 6" xfId="9685"/>
    <cellStyle name="Bilješka 44 6 2" xfId="17311"/>
    <cellStyle name="Bilješka 44 6 2 2" xfId="42937"/>
    <cellStyle name="Bilješka 44 6 3" xfId="25437"/>
    <cellStyle name="Bilješka 44 6 4" xfId="42936"/>
    <cellStyle name="Bilješka 44 6 5" xfId="50578"/>
    <cellStyle name="Bilješka 44 7" xfId="8491"/>
    <cellStyle name="Bilješka 44 7 2" xfId="17052"/>
    <cellStyle name="Bilješka 44 7 2 2" xfId="42939"/>
    <cellStyle name="Bilješka 44 7 3" xfId="25079"/>
    <cellStyle name="Bilješka 44 7 4" xfId="42938"/>
    <cellStyle name="Bilješka 44 7 5" xfId="51139"/>
    <cellStyle name="Bilješka 44 8" xfId="9568"/>
    <cellStyle name="Bilješka 44 8 2" xfId="17209"/>
    <cellStyle name="Bilješka 44 8 2 2" xfId="42941"/>
    <cellStyle name="Bilješka 44 8 3" xfId="25336"/>
    <cellStyle name="Bilješka 44 8 4" xfId="42940"/>
    <cellStyle name="Bilješka 44 9" xfId="10468"/>
    <cellStyle name="Bilješka 44 9 2" xfId="18012"/>
    <cellStyle name="Bilješka 44 9 2 2" xfId="42943"/>
    <cellStyle name="Bilješka 44 9 3" xfId="26128"/>
    <cellStyle name="Bilješka 44 9 4" xfId="42942"/>
    <cellStyle name="Bilješka 44_Hotel Fortuna" xfId="49996"/>
    <cellStyle name="Bilješka 45" xfId="2434"/>
    <cellStyle name="Bilješka 45 10" xfId="12237"/>
    <cellStyle name="Bilješka 45 10 2" xfId="19750"/>
    <cellStyle name="Bilješka 45 10 2 2" xfId="42946"/>
    <cellStyle name="Bilješka 45 10 3" xfId="27874"/>
    <cellStyle name="Bilješka 45 10 4" xfId="42945"/>
    <cellStyle name="Bilješka 45 11" xfId="14692"/>
    <cellStyle name="Bilješka 45 11 2" xfId="30298"/>
    <cellStyle name="Bilješka 45 11 3" xfId="42947"/>
    <cellStyle name="Bilješka 45 12" xfId="22262"/>
    <cellStyle name="Bilješka 45 13" xfId="42944"/>
    <cellStyle name="Bilješka 45 14" xfId="45954"/>
    <cellStyle name="Bilješka 45 15" xfId="59405"/>
    <cellStyle name="Bilješka 45 16" xfId="7292"/>
    <cellStyle name="Bilješka 45 17" xfId="6943"/>
    <cellStyle name="Bilješka 45 2" xfId="7547"/>
    <cellStyle name="Bilješka 45 2 10" xfId="14191"/>
    <cellStyle name="Bilješka 45 2 10 2" xfId="21613"/>
    <cellStyle name="Bilješka 45 2 10 2 2" xfId="42950"/>
    <cellStyle name="Bilješka 45 2 10 3" xfId="29805"/>
    <cellStyle name="Bilješka 45 2 10 4" xfId="42949"/>
    <cellStyle name="Bilješka 45 2 11" xfId="14998"/>
    <cellStyle name="Bilješka 45 2 11 2" xfId="30602"/>
    <cellStyle name="Bilješka 45 2 11 3" xfId="42951"/>
    <cellStyle name="Bilješka 45 2 12" xfId="22771"/>
    <cellStyle name="Bilješka 45 2 13" xfId="42948"/>
    <cellStyle name="Bilješka 45 2 14" xfId="59461"/>
    <cellStyle name="Bilješka 45 2 2" xfId="7705"/>
    <cellStyle name="Bilješka 45 2 2 10" xfId="15290"/>
    <cellStyle name="Bilješka 45 2 2 10 2" xfId="30891"/>
    <cellStyle name="Bilješka 45 2 2 10 3" xfId="42953"/>
    <cellStyle name="Bilješka 45 2 2 11" xfId="22973"/>
    <cellStyle name="Bilješka 45 2 2 12" xfId="42952"/>
    <cellStyle name="Bilješka 45 2 2 13" xfId="46793"/>
    <cellStyle name="Bilješka 45 2 2 14" xfId="59567"/>
    <cellStyle name="Bilješka 45 2 2 2" xfId="8265"/>
    <cellStyle name="Bilješka 45 2 2 2 10" xfId="22528"/>
    <cellStyle name="Bilješka 45 2 2 2 11" xfId="23465"/>
    <cellStyle name="Bilješka 45 2 2 2 12" xfId="42954"/>
    <cellStyle name="Bilješka 45 2 2 2 13" xfId="47132"/>
    <cellStyle name="Bilješka 45 2 2 2 14" xfId="59905"/>
    <cellStyle name="Bilješka 45 2 2 2 2" xfId="9443"/>
    <cellStyle name="Bilješka 45 2 2 2 2 2" xfId="16438"/>
    <cellStyle name="Bilješka 45 2 2 2 2 2 2" xfId="42956"/>
    <cellStyle name="Bilješka 45 2 2 2 2 2 2 2" xfId="56173"/>
    <cellStyle name="Bilješka 45 2 2 2 2 2 3" xfId="59354"/>
    <cellStyle name="Bilješka 45 2 2 2 2 2 4" xfId="53844"/>
    <cellStyle name="Bilješka 45 2 2 2 2 3" xfId="23183"/>
    <cellStyle name="Bilješka 45 2 2 2 2 3 2" xfId="52201"/>
    <cellStyle name="Bilješka 45 2 2 2 2 4" xfId="24756"/>
    <cellStyle name="Bilješka 45 2 2 2 2 4 2" xfId="54527"/>
    <cellStyle name="Bilješka 45 2 2 2 2 5" xfId="42955"/>
    <cellStyle name="Bilješka 45 2 2 2 2 5 2" xfId="57717"/>
    <cellStyle name="Bilješka 45 2 2 2 2 6" xfId="60224"/>
    <cellStyle name="Bilješka 45 2 2 2 3" xfId="9949"/>
    <cellStyle name="Bilješka 45 2 2 2 3 2" xfId="17546"/>
    <cellStyle name="Bilješka 45 2 2 2 3 2 2" xfId="42958"/>
    <cellStyle name="Bilješka 45 2 2 2 3 2 3" xfId="53843"/>
    <cellStyle name="Bilješka 45 2 2 2 3 3" xfId="25668"/>
    <cellStyle name="Bilješka 45 2 2 2 3 3 2" xfId="56172"/>
    <cellStyle name="Bilješka 45 2 2 2 3 4" xfId="42957"/>
    <cellStyle name="Bilješka 45 2 2 2 3 4 2" xfId="59353"/>
    <cellStyle name="Bilješka 45 2 2 2 4" xfId="8472"/>
    <cellStyle name="Bilješka 45 2 2 2 4 2" xfId="15566"/>
    <cellStyle name="Bilješka 45 2 2 2 4 2 2" xfId="42960"/>
    <cellStyle name="Bilješka 45 2 2 2 4 3" xfId="25061"/>
    <cellStyle name="Bilješka 45 2 2 2 4 4" xfId="42959"/>
    <cellStyle name="Bilješka 45 2 2 2 4 5" xfId="48229"/>
    <cellStyle name="Bilješka 45 2 2 2 5" xfId="12126"/>
    <cellStyle name="Bilješka 45 2 2 2 5 2" xfId="19641"/>
    <cellStyle name="Bilješka 45 2 2 2 5 2 2" xfId="42962"/>
    <cellStyle name="Bilješka 45 2 2 2 5 3" xfId="27764"/>
    <cellStyle name="Bilješka 45 2 2 2 5 4" xfId="42961"/>
    <cellStyle name="Bilješka 45 2 2 2 5 5" xfId="49256"/>
    <cellStyle name="Bilješka 45 2 2 2 6" xfId="13020"/>
    <cellStyle name="Bilješka 45 2 2 2 6 2" xfId="20524"/>
    <cellStyle name="Bilješka 45 2 2 2 6 2 2" xfId="42964"/>
    <cellStyle name="Bilješka 45 2 2 2 6 3" xfId="28648"/>
    <cellStyle name="Bilješka 45 2 2 2 6 4" xfId="42963"/>
    <cellStyle name="Bilješka 45 2 2 2 6 5" xfId="51359"/>
    <cellStyle name="Bilješka 45 2 2 2 7" xfId="13520"/>
    <cellStyle name="Bilješka 45 2 2 2 7 2" xfId="20991"/>
    <cellStyle name="Bilješka 45 2 2 2 7 2 2" xfId="42966"/>
    <cellStyle name="Bilješka 45 2 2 2 7 3" xfId="29143"/>
    <cellStyle name="Bilješka 45 2 2 2 7 4" xfId="42965"/>
    <cellStyle name="Bilješka 45 2 2 2 7 5" xfId="56899"/>
    <cellStyle name="Bilješka 45 2 2 2 8" xfId="10492"/>
    <cellStyle name="Bilješka 45 2 2 2 8 2" xfId="18035"/>
    <cellStyle name="Bilješka 45 2 2 2 8 2 2" xfId="42968"/>
    <cellStyle name="Bilješka 45 2 2 2 8 3" xfId="26150"/>
    <cellStyle name="Bilješka 45 2 2 2 8 4" xfId="42967"/>
    <cellStyle name="Bilješka 45 2 2 2 9" xfId="14010"/>
    <cellStyle name="Bilješka 45 2 2 2 9 2" xfId="29627"/>
    <cellStyle name="Bilješka 45 2 2 2 9 3" xfId="42969"/>
    <cellStyle name="Bilješka 45 2 2 2_Hotel Fortuna" xfId="49790"/>
    <cellStyle name="Bilješka 45 2 2 3" xfId="8882"/>
    <cellStyle name="Bilješka 45 2 2 3 2" xfId="16083"/>
    <cellStyle name="Bilješka 45 2 2 3 2 2" xfId="42971"/>
    <cellStyle name="Bilješka 45 2 2 3 2 2 2" xfId="56174"/>
    <cellStyle name="Bilješka 45 2 2 3 2 3" xfId="59355"/>
    <cellStyle name="Bilješka 45 2 2 3 2 4" xfId="53845"/>
    <cellStyle name="Bilješka 45 2 2 3 3" xfId="16865"/>
    <cellStyle name="Bilješka 45 2 2 3 3 2" xfId="42972"/>
    <cellStyle name="Bilješka 45 2 2 3 3 3" xfId="51846"/>
    <cellStyle name="Bilješka 45 2 2 3 4" xfId="24401"/>
    <cellStyle name="Bilješka 45 2 2 3 4 2" xfId="54172"/>
    <cellStyle name="Bilješka 45 2 2 3 5" xfId="42970"/>
    <cellStyle name="Bilješka 45 2 2 3 5 2" xfId="57362"/>
    <cellStyle name="Bilješka 45 2 2 3 6" xfId="48120"/>
    <cellStyle name="Bilješka 45 2 2 4" xfId="10045"/>
    <cellStyle name="Bilješka 45 2 2 4 2" xfId="17630"/>
    <cellStyle name="Bilješka 45 2 2 4 2 2" xfId="42974"/>
    <cellStyle name="Bilješka 45 2 2 4 2 3" xfId="53842"/>
    <cellStyle name="Bilješka 45 2 2 4 3" xfId="25752"/>
    <cellStyle name="Bilješka 45 2 2 4 3 2" xfId="56171"/>
    <cellStyle name="Bilješka 45 2 2 4 4" xfId="42973"/>
    <cellStyle name="Bilješka 45 2 2 4 4 2" xfId="59352"/>
    <cellStyle name="Bilješka 45 2 2 4 5" xfId="48899"/>
    <cellStyle name="Bilješka 45 2 2 5" xfId="11084"/>
    <cellStyle name="Bilješka 45 2 2 5 2" xfId="18612"/>
    <cellStyle name="Bilješka 45 2 2 5 2 2" xfId="42976"/>
    <cellStyle name="Bilješka 45 2 2 5 3" xfId="26733"/>
    <cellStyle name="Bilješka 45 2 2 5 4" xfId="42975"/>
    <cellStyle name="Bilješka 45 2 2 5 5" xfId="50895"/>
    <cellStyle name="Bilješka 45 2 2 6" xfId="11566"/>
    <cellStyle name="Bilješka 45 2 2 6 2" xfId="19081"/>
    <cellStyle name="Bilješka 45 2 2 6 2 2" xfId="42978"/>
    <cellStyle name="Bilješka 45 2 2 6 3" xfId="27211"/>
    <cellStyle name="Bilješka 45 2 2 6 4" xfId="42977"/>
    <cellStyle name="Bilješka 45 2 2 6 5" xfId="56349"/>
    <cellStyle name="Bilješka 45 2 2 7" xfId="12459"/>
    <cellStyle name="Bilješka 45 2 2 7 2" xfId="19964"/>
    <cellStyle name="Bilješka 45 2 2 7 2 2" xfId="42980"/>
    <cellStyle name="Bilješka 45 2 2 7 3" xfId="28094"/>
    <cellStyle name="Bilješka 45 2 2 7 4" xfId="42979"/>
    <cellStyle name="Bilješka 45 2 2 8" xfId="13616"/>
    <cellStyle name="Bilješka 45 2 2 8 2" xfId="21085"/>
    <cellStyle name="Bilješka 45 2 2 8 2 2" xfId="42982"/>
    <cellStyle name="Bilješka 45 2 2 8 3" xfId="29239"/>
    <cellStyle name="Bilješka 45 2 2 8 4" xfId="42981"/>
    <cellStyle name="Bilješka 45 2 2 9" xfId="14427"/>
    <cellStyle name="Bilješka 45 2 2 9 2" xfId="21830"/>
    <cellStyle name="Bilješka 45 2 2 9 2 2" xfId="42984"/>
    <cellStyle name="Bilješka 45 2 2 9 3" xfId="30037"/>
    <cellStyle name="Bilješka 45 2 2 9 4" xfId="42983"/>
    <cellStyle name="Bilješka 45 2 2_Hotel Fortuna" xfId="50232"/>
    <cellStyle name="Bilješka 45 2 3" xfId="7912"/>
    <cellStyle name="Bilješka 45 2 3 10" xfId="15379"/>
    <cellStyle name="Bilješka 45 2 3 10 2" xfId="30979"/>
    <cellStyle name="Bilješka 45 2 3 10 3" xfId="42986"/>
    <cellStyle name="Bilješka 45 2 3 11" xfId="23337"/>
    <cellStyle name="Bilješka 45 2 3 12" xfId="42985"/>
    <cellStyle name="Bilješka 45 2 3 13" xfId="46683"/>
    <cellStyle name="Bilješka 45 2 3 14" xfId="59710"/>
    <cellStyle name="Bilješka 45 2 3 2" xfId="8108"/>
    <cellStyle name="Bilješka 45 2 3 2 10" xfId="22221"/>
    <cellStyle name="Bilješka 45 2 3 2 11" xfId="22308"/>
    <cellStyle name="Bilješka 45 2 3 2 12" xfId="42987"/>
    <cellStyle name="Bilješka 45 2 3 2 13" xfId="46908"/>
    <cellStyle name="Bilješka 45 2 3 2 14" xfId="59833"/>
    <cellStyle name="Bilješka 45 2 3 2 2" xfId="9286"/>
    <cellStyle name="Bilješka 45 2 3 2 2 2" xfId="16201"/>
    <cellStyle name="Bilješka 45 2 3 2 2 2 2" xfId="42989"/>
    <cellStyle name="Bilješka 45 2 3 2 2 2 2 2" xfId="56177"/>
    <cellStyle name="Bilješka 45 2 3 2 2 2 3" xfId="59358"/>
    <cellStyle name="Bilješka 45 2 3 2 2 2 4" xfId="53848"/>
    <cellStyle name="Bilješka 45 2 3 2 2 3" xfId="23425"/>
    <cellStyle name="Bilješka 45 2 3 2 2 3 2" xfId="51964"/>
    <cellStyle name="Bilješka 45 2 3 2 2 4" xfId="24519"/>
    <cellStyle name="Bilješka 45 2 3 2 2 4 2" xfId="54290"/>
    <cellStyle name="Bilješka 45 2 3 2 2 5" xfId="42988"/>
    <cellStyle name="Bilješka 45 2 3 2 2 5 2" xfId="57480"/>
    <cellStyle name="Bilješka 45 2 3 2 2 6" xfId="60115"/>
    <cellStyle name="Bilješka 45 2 3 2 3" xfId="8593"/>
    <cellStyle name="Bilješka 45 2 3 2 3 2" xfId="17065"/>
    <cellStyle name="Bilješka 45 2 3 2 3 2 2" xfId="42991"/>
    <cellStyle name="Bilješka 45 2 3 2 3 2 3" xfId="53847"/>
    <cellStyle name="Bilješka 45 2 3 2 3 3" xfId="25179"/>
    <cellStyle name="Bilješka 45 2 3 2 3 3 2" xfId="56176"/>
    <cellStyle name="Bilješka 45 2 3 2 3 4" xfId="42990"/>
    <cellStyle name="Bilješka 45 2 3 2 3 4 2" xfId="59357"/>
    <cellStyle name="Bilješka 45 2 3 2 4" xfId="11222"/>
    <cellStyle name="Bilješka 45 2 3 2 4 2" xfId="18747"/>
    <cellStyle name="Bilješka 45 2 3 2 4 2 2" xfId="42993"/>
    <cellStyle name="Bilješka 45 2 3 2 4 3" xfId="26870"/>
    <cellStyle name="Bilješka 45 2 3 2 4 4" xfId="42992"/>
    <cellStyle name="Bilješka 45 2 3 2 4 5" xfId="48339"/>
    <cellStyle name="Bilješka 45 2 3 2 5" xfId="11969"/>
    <cellStyle name="Bilješka 45 2 3 2 5 2" xfId="19484"/>
    <cellStyle name="Bilješka 45 2 3 2 5 2 2" xfId="42995"/>
    <cellStyle name="Bilješka 45 2 3 2 5 3" xfId="27608"/>
    <cellStyle name="Bilješka 45 2 3 2 5 4" xfId="42994"/>
    <cellStyle name="Bilješka 45 2 3 2 5 5" xfId="49018"/>
    <cellStyle name="Bilješka 45 2 3 2 6" xfId="12863"/>
    <cellStyle name="Bilješka 45 2 3 2 6 2" xfId="20367"/>
    <cellStyle name="Bilješka 45 2 3 2 6 2 2" xfId="42997"/>
    <cellStyle name="Bilješka 45 2 3 2 6 3" xfId="28492"/>
    <cellStyle name="Bilješka 45 2 3 2 6 4" xfId="42996"/>
    <cellStyle name="Bilješka 45 2 3 2 6 5" xfId="50939"/>
    <cellStyle name="Bilješka 45 2 3 2 7" xfId="8542"/>
    <cellStyle name="Bilješka 45 2 3 2 7 2" xfId="17117"/>
    <cellStyle name="Bilješka 45 2 3 2 7 2 2" xfId="42999"/>
    <cellStyle name="Bilješka 45 2 3 2 7 3" xfId="25130"/>
    <cellStyle name="Bilješka 45 2 3 2 7 4" xfId="42998"/>
    <cellStyle name="Bilješka 45 2 3 2 7 5" xfId="56742"/>
    <cellStyle name="Bilješka 45 2 3 2 8" xfId="14565"/>
    <cellStyle name="Bilješka 45 2 3 2 8 2" xfId="21952"/>
    <cellStyle name="Bilješka 45 2 3 2 8 2 2" xfId="43001"/>
    <cellStyle name="Bilješka 45 2 3 2 8 3" xfId="30172"/>
    <cellStyle name="Bilješka 45 2 3 2 8 4" xfId="43000"/>
    <cellStyle name="Bilješka 45 2 3 2 9" xfId="15090"/>
    <cellStyle name="Bilješka 45 2 3 2 9 2" xfId="30693"/>
    <cellStyle name="Bilješka 45 2 3 2 9 3" xfId="43002"/>
    <cellStyle name="Bilješka 45 2 3 2_Hotel Fortuna" xfId="50017"/>
    <cellStyle name="Bilješka 45 2 3 3" xfId="9090"/>
    <cellStyle name="Bilješka 45 2 3 3 2" xfId="15970"/>
    <cellStyle name="Bilješka 45 2 3 3 2 2" xfId="43004"/>
    <cellStyle name="Bilješka 45 2 3 3 2 2 2" xfId="56178"/>
    <cellStyle name="Bilješka 45 2 3 3 2 3" xfId="59359"/>
    <cellStyle name="Bilješka 45 2 3 3 2 4" xfId="53849"/>
    <cellStyle name="Bilješka 45 2 3 3 3" xfId="16767"/>
    <cellStyle name="Bilješka 45 2 3 3 3 2" xfId="43005"/>
    <cellStyle name="Bilješka 45 2 3 3 3 3" xfId="51733"/>
    <cellStyle name="Bilješka 45 2 3 3 4" xfId="24288"/>
    <cellStyle name="Bilješka 45 2 3 3 4 2" xfId="54059"/>
    <cellStyle name="Bilješka 45 2 3 3 5" xfId="43003"/>
    <cellStyle name="Bilješka 45 2 3 3 5 2" xfId="57249"/>
    <cellStyle name="Bilješka 45 2 3 3 6" xfId="47444"/>
    <cellStyle name="Bilješka 45 2 3 4" xfId="10133"/>
    <cellStyle name="Bilješka 45 2 3 4 2" xfId="17711"/>
    <cellStyle name="Bilješka 45 2 3 4 2 2" xfId="43007"/>
    <cellStyle name="Bilješka 45 2 3 4 2 3" xfId="53846"/>
    <cellStyle name="Bilješka 45 2 3 4 3" xfId="25832"/>
    <cellStyle name="Bilješka 45 2 3 4 3 2" xfId="56175"/>
    <cellStyle name="Bilješka 45 2 3 4 4" xfId="43006"/>
    <cellStyle name="Bilješka 45 2 3 4 4 2" xfId="59356"/>
    <cellStyle name="Bilješka 45 2 3 4 5" xfId="48786"/>
    <cellStyle name="Bilješka 45 2 3 5" xfId="11060"/>
    <cellStyle name="Bilješka 45 2 3 5 2" xfId="18590"/>
    <cellStyle name="Bilješka 45 2 3 5 2 2" xfId="43009"/>
    <cellStyle name="Bilješka 45 2 3 5 3" xfId="26709"/>
    <cellStyle name="Bilješka 45 2 3 5 4" xfId="43008"/>
    <cellStyle name="Bilješka 45 2 3 5 5" xfId="51247"/>
    <cellStyle name="Bilješka 45 2 3 6" xfId="11773"/>
    <cellStyle name="Bilješka 45 2 3 6 2" xfId="19288"/>
    <cellStyle name="Bilješka 45 2 3 6 2 2" xfId="43011"/>
    <cellStyle name="Bilješka 45 2 3 6 3" xfId="27415"/>
    <cellStyle name="Bilješka 45 2 3 6 4" xfId="43010"/>
    <cellStyle name="Bilješka 45 2 3 6 5" xfId="56548"/>
    <cellStyle name="Bilješka 45 2 3 7" xfId="12667"/>
    <cellStyle name="Bilješka 45 2 3 7 2" xfId="20171"/>
    <cellStyle name="Bilješka 45 2 3 7 2 2" xfId="43013"/>
    <cellStyle name="Bilješka 45 2 3 7 3" xfId="28299"/>
    <cellStyle name="Bilješka 45 2 3 7 4" xfId="43012"/>
    <cellStyle name="Bilješka 45 2 3 8" xfId="13704"/>
    <cellStyle name="Bilješka 45 2 3 8 2" xfId="21171"/>
    <cellStyle name="Bilješka 45 2 3 8 2 2" xfId="43015"/>
    <cellStyle name="Bilješka 45 2 3 8 3" xfId="29326"/>
    <cellStyle name="Bilješka 45 2 3 8 4" xfId="43014"/>
    <cellStyle name="Bilješka 45 2 3 9" xfId="14596"/>
    <cellStyle name="Bilješka 45 2 3 9 2" xfId="21978"/>
    <cellStyle name="Bilješka 45 2 3 9 2 2" xfId="43017"/>
    <cellStyle name="Bilješka 45 2 3 9 3" xfId="30203"/>
    <cellStyle name="Bilješka 45 2 3 9 4" xfId="43016"/>
    <cellStyle name="Bilješka 45 2 3_Hotel Fortuna" xfId="50223"/>
    <cellStyle name="Bilješka 45 2 4" xfId="8718"/>
    <cellStyle name="Bilješka 45 2 4 2" xfId="15734"/>
    <cellStyle name="Bilješka 45 2 4 2 2" xfId="43019"/>
    <cellStyle name="Bilješka 45 2 4 2 2 2" xfId="56179"/>
    <cellStyle name="Bilješka 45 2 4 2 3" xfId="59360"/>
    <cellStyle name="Bilješka 45 2 4 2 4" xfId="53850"/>
    <cellStyle name="Bilješka 45 2 4 3" xfId="23714"/>
    <cellStyle name="Bilješka 45 2 4 3 2" xfId="51497"/>
    <cellStyle name="Bilješka 45 2 4 4" xfId="24052"/>
    <cellStyle name="Bilješka 45 2 4 4 2" xfId="51320"/>
    <cellStyle name="Bilješka 45 2 4 5" xfId="43018"/>
    <cellStyle name="Bilješka 45 2 4 5 2" xfId="57013"/>
    <cellStyle name="Bilješka 45 2 4 6" xfId="47912"/>
    <cellStyle name="Bilješka 45 2 4 7" xfId="59975"/>
    <cellStyle name="Bilješka 45 2 5" xfId="10305"/>
    <cellStyle name="Bilješka 45 2 5 2" xfId="17864"/>
    <cellStyle name="Bilješka 45 2 5 2 2" xfId="43021"/>
    <cellStyle name="Bilješka 45 2 5 2 3" xfId="53841"/>
    <cellStyle name="Bilješka 45 2 5 3" xfId="25982"/>
    <cellStyle name="Bilješka 45 2 5 3 2" xfId="56170"/>
    <cellStyle name="Bilješka 45 2 5 4" xfId="43020"/>
    <cellStyle name="Bilješka 45 2 5 4 2" xfId="59351"/>
    <cellStyle name="Bilješka 45 2 5 5" xfId="48548"/>
    <cellStyle name="Bilješka 45 2 6" xfId="10633"/>
    <cellStyle name="Bilješka 45 2 6 2" xfId="18173"/>
    <cellStyle name="Bilješka 45 2 6 2 2" xfId="43023"/>
    <cellStyle name="Bilješka 45 2 6 3" xfId="26290"/>
    <cellStyle name="Bilješka 45 2 6 4" xfId="43022"/>
    <cellStyle name="Bilješka 45 2 6 5" xfId="51198"/>
    <cellStyle name="Bilješka 45 2 7" xfId="11402"/>
    <cellStyle name="Bilješka 45 2 7 2" xfId="18917"/>
    <cellStyle name="Bilješka 45 2 7 2 2" xfId="43025"/>
    <cellStyle name="Bilješka 45 2 7 3" xfId="27049"/>
    <cellStyle name="Bilješka 45 2 7 4" xfId="43024"/>
    <cellStyle name="Bilješka 45 2 7 5" xfId="50556"/>
    <cellStyle name="Bilješka 45 2 8" xfId="12294"/>
    <cellStyle name="Bilješka 45 2 8 2" xfId="19799"/>
    <cellStyle name="Bilješka 45 2 8 2 2" xfId="43027"/>
    <cellStyle name="Bilješka 45 2 8 3" xfId="27931"/>
    <cellStyle name="Bilješka 45 2 8 4" xfId="43026"/>
    <cellStyle name="Bilješka 45 2 9" xfId="13876"/>
    <cellStyle name="Bilješka 45 2 9 2" xfId="21339"/>
    <cellStyle name="Bilješka 45 2 9 2 2" xfId="43029"/>
    <cellStyle name="Bilješka 45 2 9 3" xfId="29495"/>
    <cellStyle name="Bilješka 45 2 9 4" xfId="43028"/>
    <cellStyle name="Bilješka 45 2_Hotel Fortuna" xfId="49719"/>
    <cellStyle name="Bilješka 45 3" xfId="7607"/>
    <cellStyle name="Bilješka 45 3 10" xfId="14064"/>
    <cellStyle name="Bilješka 45 3 10 2" xfId="21502"/>
    <cellStyle name="Bilješka 45 3 10 2 2" xfId="43032"/>
    <cellStyle name="Bilješka 45 3 10 3" xfId="29681"/>
    <cellStyle name="Bilješka 45 3 10 4" xfId="43031"/>
    <cellStyle name="Bilješka 45 3 11" xfId="15511"/>
    <cellStyle name="Bilješka 45 3 11 2" xfId="31107"/>
    <cellStyle name="Bilješka 45 3 11 3" xfId="43033"/>
    <cellStyle name="Bilješka 45 3 12" xfId="23456"/>
    <cellStyle name="Bilješka 45 3 13" xfId="43030"/>
    <cellStyle name="Bilješka 45 3 14" xfId="46508"/>
    <cellStyle name="Bilješka 45 3 15" xfId="59499"/>
    <cellStyle name="Bilješka 45 3 2" xfId="7767"/>
    <cellStyle name="Bilješka 45 3 2 10" xfId="14063"/>
    <cellStyle name="Bilješka 45 3 2 10 2" xfId="21501"/>
    <cellStyle name="Bilješka 45 3 2 10 2 2" xfId="43036"/>
    <cellStyle name="Bilješka 45 3 2 10 3" xfId="29680"/>
    <cellStyle name="Bilješka 45 3 2 10 4" xfId="43035"/>
    <cellStyle name="Bilješka 45 3 2 11" xfId="15439"/>
    <cellStyle name="Bilješka 45 3 2 11 2" xfId="31038"/>
    <cellStyle name="Bilješka 45 3 2 11 3" xfId="43037"/>
    <cellStyle name="Bilješka 45 3 2 12" xfId="22369"/>
    <cellStyle name="Bilješka 45 3 2 13" xfId="43034"/>
    <cellStyle name="Bilješka 45 3 2 14" xfId="46852"/>
    <cellStyle name="Bilješka 45 3 2 15" xfId="59616"/>
    <cellStyle name="Bilješka 45 3 2 2" xfId="8007"/>
    <cellStyle name="Bilješka 45 3 2 2 10" xfId="15229"/>
    <cellStyle name="Bilješka 45 3 2 2 10 2" xfId="30830"/>
    <cellStyle name="Bilješka 45 3 2 2 10 3" xfId="43039"/>
    <cellStyle name="Bilješka 45 3 2 2 11" xfId="23086"/>
    <cellStyle name="Bilješka 45 3 2 2 12" xfId="43038"/>
    <cellStyle name="Bilješka 45 3 2 2 13" xfId="47097"/>
    <cellStyle name="Bilješka 45 3 2 2 14" xfId="59778"/>
    <cellStyle name="Bilješka 45 3 2 2 2" xfId="8323"/>
    <cellStyle name="Bilješka 45 3 2 2 2 10" xfId="23733"/>
    <cellStyle name="Bilješka 45 3 2 2 2 11" xfId="23996"/>
    <cellStyle name="Bilješka 45 3 2 2 2 12" xfId="43040"/>
    <cellStyle name="Bilješka 45 3 2 2 2 13" xfId="47188"/>
    <cellStyle name="Bilješka 45 3 2 2 2 14" xfId="59938"/>
    <cellStyle name="Bilješka 45 3 2 2 2 2" xfId="9501"/>
    <cellStyle name="Bilješka 45 3 2 2 2 2 2" xfId="16496"/>
    <cellStyle name="Bilješka 45 3 2 2 2 2 2 2" xfId="43042"/>
    <cellStyle name="Bilješka 45 3 2 2 2 2 2 2 2" xfId="56184"/>
    <cellStyle name="Bilješka 45 3 2 2 2 2 2 3" xfId="59365"/>
    <cellStyle name="Bilješka 45 3 2 2 2 2 2 4" xfId="53855"/>
    <cellStyle name="Bilješka 45 3 2 2 2 2 3" xfId="22818"/>
    <cellStyle name="Bilješka 45 3 2 2 2 2 3 2" xfId="52259"/>
    <cellStyle name="Bilješka 45 3 2 2 2 2 4" xfId="24814"/>
    <cellStyle name="Bilješka 45 3 2 2 2 2 4 2" xfId="54585"/>
    <cellStyle name="Bilješka 45 3 2 2 2 2 5" xfId="43041"/>
    <cellStyle name="Bilješka 45 3 2 2 2 2 5 2" xfId="57775"/>
    <cellStyle name="Bilješka 45 3 2 2 2 2 6" xfId="60262"/>
    <cellStyle name="Bilješka 45 3 2 2 2 3" xfId="8339"/>
    <cellStyle name="Bilješka 45 3 2 2 2 3 2" xfId="17133"/>
    <cellStyle name="Bilješka 45 3 2 2 2 3 2 2" xfId="43044"/>
    <cellStyle name="Bilješka 45 3 2 2 2 3 2 3" xfId="53854"/>
    <cellStyle name="Bilješka 45 3 2 2 2 3 3" xfId="24930"/>
    <cellStyle name="Bilješka 45 3 2 2 2 3 3 2" xfId="56183"/>
    <cellStyle name="Bilješka 45 3 2 2 2 3 4" xfId="43043"/>
    <cellStyle name="Bilješka 45 3 2 2 2 3 4 2" xfId="59364"/>
    <cellStyle name="Bilješka 45 3 2 2 2 4" xfId="10769"/>
    <cellStyle name="Bilješka 45 3 2 2 2 4 2" xfId="18305"/>
    <cellStyle name="Bilješka 45 3 2 2 2 4 2 2" xfId="43046"/>
    <cellStyle name="Bilješka 45 3 2 2 2 4 3" xfId="26422"/>
    <cellStyle name="Bilješka 45 3 2 2 2 4 4" xfId="43045"/>
    <cellStyle name="Bilješka 45 3 2 2 2 4 5" xfId="47573"/>
    <cellStyle name="Bilješka 45 3 2 2 2 5" xfId="12184"/>
    <cellStyle name="Bilješka 45 3 2 2 2 5 2" xfId="19699"/>
    <cellStyle name="Bilješka 45 3 2 2 2 5 2 2" xfId="43048"/>
    <cellStyle name="Bilješka 45 3 2 2 2 5 3" xfId="27822"/>
    <cellStyle name="Bilješka 45 3 2 2 2 5 4" xfId="43047"/>
    <cellStyle name="Bilješka 45 3 2 2 2 5 5" xfId="49314"/>
    <cellStyle name="Bilješka 45 3 2 2 2 6" xfId="13078"/>
    <cellStyle name="Bilješka 45 3 2 2 2 6 2" xfId="20582"/>
    <cellStyle name="Bilješka 45 3 2 2 2 6 2 2" xfId="43050"/>
    <cellStyle name="Bilješka 45 3 2 2 2 6 3" xfId="28706"/>
    <cellStyle name="Bilješka 45 3 2 2 2 6 4" xfId="43049"/>
    <cellStyle name="Bilješka 45 3 2 2 2 6 5" xfId="50781"/>
    <cellStyle name="Bilješka 45 3 2 2 2 7" xfId="9803"/>
    <cellStyle name="Bilješka 45 3 2 2 2 7 2" xfId="17418"/>
    <cellStyle name="Bilješka 45 3 2 2 2 7 2 2" xfId="43052"/>
    <cellStyle name="Bilješka 45 3 2 2 2 7 3" xfId="25543"/>
    <cellStyle name="Bilješka 45 3 2 2 2 7 4" xfId="43051"/>
    <cellStyle name="Bilješka 45 3 2 2 2 7 5" xfId="56957"/>
    <cellStyle name="Bilješka 45 3 2 2 2 8" xfId="13439"/>
    <cellStyle name="Bilješka 45 3 2 2 2 8 2" xfId="20910"/>
    <cellStyle name="Bilješka 45 3 2 2 2 8 2 2" xfId="43054"/>
    <cellStyle name="Bilješka 45 3 2 2 2 8 3" xfId="29064"/>
    <cellStyle name="Bilješka 45 3 2 2 2 8 4" xfId="43053"/>
    <cellStyle name="Bilješka 45 3 2 2 2 9" xfId="14501"/>
    <cellStyle name="Bilješka 45 3 2 2 2 9 2" xfId="30111"/>
    <cellStyle name="Bilješka 45 3 2 2 2 9 3" xfId="43055"/>
    <cellStyle name="Bilješka 45 3 2 2 2_Hotel Fortuna" xfId="50187"/>
    <cellStyle name="Bilješka 45 3 2 2 3" xfId="9185"/>
    <cellStyle name="Bilješka 45 3 2 2 3 2" xfId="16399"/>
    <cellStyle name="Bilješka 45 3 2 2 3 2 2" xfId="43057"/>
    <cellStyle name="Bilješka 45 3 2 2 3 2 2 2" xfId="56185"/>
    <cellStyle name="Bilješka 45 3 2 2 3 2 3" xfId="59366"/>
    <cellStyle name="Bilješka 45 3 2 2 3 2 4" xfId="53856"/>
    <cellStyle name="Bilješka 45 3 2 2 3 3" xfId="17033"/>
    <cellStyle name="Bilješka 45 3 2 2 3 3 2" xfId="43058"/>
    <cellStyle name="Bilješka 45 3 2 2 3 3 3" xfId="52162"/>
    <cellStyle name="Bilješka 45 3 2 2 3 4" xfId="24717"/>
    <cellStyle name="Bilješka 45 3 2 2 3 4 2" xfId="54488"/>
    <cellStyle name="Bilješka 45 3 2 2 3 5" xfId="43056"/>
    <cellStyle name="Bilješka 45 3 2 2 3 5 2" xfId="57678"/>
    <cellStyle name="Bilješka 45 3 2 2 3 6" xfId="48378"/>
    <cellStyle name="Bilješka 45 3 2 2 4" xfId="10125"/>
    <cellStyle name="Bilješka 45 3 2 2 4 2" xfId="17703"/>
    <cellStyle name="Bilješka 45 3 2 2 4 2 2" xfId="43060"/>
    <cellStyle name="Bilješka 45 3 2 2 4 2 3" xfId="53853"/>
    <cellStyle name="Bilješka 45 3 2 2 4 3" xfId="25824"/>
    <cellStyle name="Bilješka 45 3 2 2 4 3 2" xfId="56182"/>
    <cellStyle name="Bilješka 45 3 2 2 4 4" xfId="43059"/>
    <cellStyle name="Bilješka 45 3 2 2 4 4 2" xfId="59363"/>
    <cellStyle name="Bilješka 45 3 2 2 4 5" xfId="49217"/>
    <cellStyle name="Bilješka 45 3 2 2 5" xfId="10557"/>
    <cellStyle name="Bilješka 45 3 2 2 5 2" xfId="18097"/>
    <cellStyle name="Bilješka 45 3 2 2 5 2 2" xfId="43062"/>
    <cellStyle name="Bilješka 45 3 2 2 5 3" xfId="26214"/>
    <cellStyle name="Bilješka 45 3 2 2 5 4" xfId="43061"/>
    <cellStyle name="Bilješka 45 3 2 2 5 5" xfId="50864"/>
    <cellStyle name="Bilješka 45 3 2 2 6" xfId="11868"/>
    <cellStyle name="Bilješka 45 3 2 2 6 2" xfId="19383"/>
    <cellStyle name="Bilješka 45 3 2 2 6 2 2" xfId="43064"/>
    <cellStyle name="Bilješka 45 3 2 2 6 3" xfId="27509"/>
    <cellStyle name="Bilješka 45 3 2 2 6 4" xfId="43063"/>
    <cellStyle name="Bilješka 45 3 2 2 6 5" xfId="56641"/>
    <cellStyle name="Bilješka 45 3 2 2 7" xfId="12762"/>
    <cellStyle name="Bilješka 45 3 2 2 7 2" xfId="20266"/>
    <cellStyle name="Bilješka 45 3 2 2 7 2 2" xfId="43066"/>
    <cellStyle name="Bilješka 45 3 2 2 7 3" xfId="28393"/>
    <cellStyle name="Bilješka 45 3 2 2 7 4" xfId="43065"/>
    <cellStyle name="Bilješka 45 3 2 2 8" xfId="13696"/>
    <cellStyle name="Bilješka 45 3 2 2 8 2" xfId="21163"/>
    <cellStyle name="Bilješka 45 3 2 2 8 2 2" xfId="43068"/>
    <cellStyle name="Bilješka 45 3 2 2 8 3" xfId="29318"/>
    <cellStyle name="Bilješka 45 3 2 2 8 4" xfId="43067"/>
    <cellStyle name="Bilješka 45 3 2 2 9" xfId="14741"/>
    <cellStyle name="Bilješka 45 3 2 2 9 2" xfId="22104"/>
    <cellStyle name="Bilješka 45 3 2 2 9 2 2" xfId="43070"/>
    <cellStyle name="Bilješka 45 3 2 2 9 3" xfId="30347"/>
    <cellStyle name="Bilješka 45 3 2 2 9 4" xfId="43069"/>
    <cellStyle name="Bilješka 45 3 2 2_Hotel Fortuna" xfId="49979"/>
    <cellStyle name="Bilješka 45 3 2 3" xfId="8055"/>
    <cellStyle name="Bilješka 45 3 2 3 10" xfId="22878"/>
    <cellStyle name="Bilješka 45 3 2 3 11" xfId="23837"/>
    <cellStyle name="Bilješka 45 3 2 3 12" xfId="43071"/>
    <cellStyle name="Bilješka 45 3 2 3 13" xfId="46702"/>
    <cellStyle name="Bilješka 45 3 2 3 2" xfId="9233"/>
    <cellStyle name="Bilješka 45 3 2 3 2 2" xfId="16537"/>
    <cellStyle name="Bilješka 45 3 2 3 2 2 2" xfId="43073"/>
    <cellStyle name="Bilješka 45 3 2 3 2 2 2 2" xfId="53858"/>
    <cellStyle name="Bilješka 45 3 2 3 2 2 3" xfId="56187"/>
    <cellStyle name="Bilješka 45 3 2 3 2 2 4" xfId="59368"/>
    <cellStyle name="Bilješka 45 3 2 3 2 2 5" xfId="47339"/>
    <cellStyle name="Bilješka 45 3 2 3 2 3" xfId="23529"/>
    <cellStyle name="Bilješka 45 3 2 3 2 4" xfId="24855"/>
    <cellStyle name="Bilješka 45 3 2 3 2 4 2" xfId="48106"/>
    <cellStyle name="Bilješka 45 3 2 3 2 5" xfId="43072"/>
    <cellStyle name="Bilješka 45 3 2 3 2 5 2" xfId="49356"/>
    <cellStyle name="Bilješka 45 3 2 3 2 6" xfId="54626"/>
    <cellStyle name="Bilješka 45 3 2 3 2 7" xfId="57816"/>
    <cellStyle name="Bilješka 45 3 2 3 2 8" xfId="47230"/>
    <cellStyle name="Bilješka 45 3 2 3 2 9" xfId="60293"/>
    <cellStyle name="Bilješka 45 3 2 3 2_Hotel Fortuna" xfId="49467"/>
    <cellStyle name="Bilješka 45 3 2 3 3" xfId="10278"/>
    <cellStyle name="Bilješka 45 3 2 3 3 2" xfId="15991"/>
    <cellStyle name="Bilješka 45 3 2 3 3 2 2" xfId="43075"/>
    <cellStyle name="Bilješka 45 3 2 3 3 2 2 2" xfId="56188"/>
    <cellStyle name="Bilješka 45 3 2 3 3 2 3" xfId="59369"/>
    <cellStyle name="Bilješka 45 3 2 3 3 2 4" xfId="53859"/>
    <cellStyle name="Bilješka 45 3 2 3 3 3" xfId="23096"/>
    <cellStyle name="Bilješka 45 3 2 3 3 3 2" xfId="51754"/>
    <cellStyle name="Bilješka 45 3 2 3 3 4" xfId="24309"/>
    <cellStyle name="Bilješka 45 3 2 3 3 4 2" xfId="54080"/>
    <cellStyle name="Bilješka 45 3 2 3 3 5" xfId="43074"/>
    <cellStyle name="Bilješka 45 3 2 3 3 5 2" xfId="57270"/>
    <cellStyle name="Bilješka 45 3 2 3 3 6" xfId="47951"/>
    <cellStyle name="Bilješka 45 3 2 3 3 7" xfId="60076"/>
    <cellStyle name="Bilješka 45 3 2 3 4" xfId="9546"/>
    <cellStyle name="Bilješka 45 3 2 3 4 2" xfId="17187"/>
    <cellStyle name="Bilješka 45 3 2 3 4 2 2" xfId="43077"/>
    <cellStyle name="Bilješka 45 3 2 3 4 2 3" xfId="53857"/>
    <cellStyle name="Bilješka 45 3 2 3 4 3" xfId="25314"/>
    <cellStyle name="Bilješka 45 3 2 3 4 3 2" xfId="56186"/>
    <cellStyle name="Bilješka 45 3 2 3 4 4" xfId="43076"/>
    <cellStyle name="Bilješka 45 3 2 3 4 4 2" xfId="59367"/>
    <cellStyle name="Bilješka 45 3 2 3 4 5" xfId="48807"/>
    <cellStyle name="Bilješka 45 3 2 3 5" xfId="11916"/>
    <cellStyle name="Bilješka 45 3 2 3 5 2" xfId="19431"/>
    <cellStyle name="Bilješka 45 3 2 3 5 2 2" xfId="43079"/>
    <cellStyle name="Bilješka 45 3 2 3 5 3" xfId="27556"/>
    <cellStyle name="Bilješka 45 3 2 3 5 4" xfId="43078"/>
    <cellStyle name="Bilješka 45 3 2 3 5 5" xfId="51257"/>
    <cellStyle name="Bilješka 45 3 2 3 6" xfId="12810"/>
    <cellStyle name="Bilješka 45 3 2 3 6 2" xfId="20314"/>
    <cellStyle name="Bilješka 45 3 2 3 6 2 2" xfId="43081"/>
    <cellStyle name="Bilješka 45 3 2 3 6 3" xfId="28440"/>
    <cellStyle name="Bilješka 45 3 2 3 6 4" xfId="43080"/>
    <cellStyle name="Bilješka 45 3 2 3 6 5" xfId="56689"/>
    <cellStyle name="Bilješka 45 3 2 3 7" xfId="13850"/>
    <cellStyle name="Bilješka 45 3 2 3 7 2" xfId="21313"/>
    <cellStyle name="Bilješka 45 3 2 3 7 2 2" xfId="43083"/>
    <cellStyle name="Bilješka 45 3 2 3 7 3" xfId="29469"/>
    <cellStyle name="Bilješka 45 3 2 3 7 4" xfId="43082"/>
    <cellStyle name="Bilješka 45 3 2 3 8" xfId="10434"/>
    <cellStyle name="Bilješka 45 3 2 3 8 2" xfId="17978"/>
    <cellStyle name="Bilješka 45 3 2 3 8 2 2" xfId="43085"/>
    <cellStyle name="Bilješka 45 3 2 3 8 3" xfId="26094"/>
    <cellStyle name="Bilješka 45 3 2 3 8 4" xfId="43084"/>
    <cellStyle name="Bilješka 45 3 2 3 9" xfId="13360"/>
    <cellStyle name="Bilješka 45 3 2 3 9 2" xfId="28985"/>
    <cellStyle name="Bilješka 45 3 2 3 9 3" xfId="43086"/>
    <cellStyle name="Bilješka 45 3 2 3_Hotel Fortuna" xfId="49909"/>
    <cellStyle name="Bilješka 45 3 2 4" xfId="8945"/>
    <cellStyle name="Bilješka 45 3 2 4 2" xfId="16143"/>
    <cellStyle name="Bilješka 45 3 2 4 2 2" xfId="43088"/>
    <cellStyle name="Bilješka 45 3 2 4 2 2 2" xfId="56189"/>
    <cellStyle name="Bilješka 45 3 2 4 2 3" xfId="59370"/>
    <cellStyle name="Bilješka 45 3 2 4 2 4" xfId="53860"/>
    <cellStyle name="Bilješka 45 3 2 4 3" xfId="16924"/>
    <cellStyle name="Bilješka 45 3 2 4 3 2" xfId="43089"/>
    <cellStyle name="Bilješka 45 3 2 4 3 3" xfId="51906"/>
    <cellStyle name="Bilješka 45 3 2 4 4" xfId="24461"/>
    <cellStyle name="Bilješka 45 3 2 4 4 2" xfId="54232"/>
    <cellStyle name="Bilješka 45 3 2 4 5" xfId="43087"/>
    <cellStyle name="Bilješka 45 3 2 4 5 2" xfId="57422"/>
    <cellStyle name="Bilješka 45 3 2 4 6" xfId="48038"/>
    <cellStyle name="Bilješka 45 3 2 5" xfId="10219"/>
    <cellStyle name="Bilješka 45 3 2 5 2" xfId="17792"/>
    <cellStyle name="Bilješka 45 3 2 5 2 2" xfId="43091"/>
    <cellStyle name="Bilješka 45 3 2 5 2 3" xfId="53852"/>
    <cellStyle name="Bilješka 45 3 2 5 3" xfId="25911"/>
    <cellStyle name="Bilješka 45 3 2 5 3 2" xfId="56181"/>
    <cellStyle name="Bilješka 45 3 2 5 4" xfId="43090"/>
    <cellStyle name="Bilješka 45 3 2 5 4 2" xfId="59362"/>
    <cellStyle name="Bilješka 45 3 2 5 5" xfId="48959"/>
    <cellStyle name="Bilješka 45 3 2 6" xfId="10149"/>
    <cellStyle name="Bilješka 45 3 2 6 2" xfId="17727"/>
    <cellStyle name="Bilješka 45 3 2 6 2 2" xfId="43093"/>
    <cellStyle name="Bilješka 45 3 2 6 3" xfId="25848"/>
    <cellStyle name="Bilješka 45 3 2 6 4" xfId="43092"/>
    <cellStyle name="Bilješka 45 3 2 6 5" xfId="51200"/>
    <cellStyle name="Bilješka 45 3 2 7" xfId="11628"/>
    <cellStyle name="Bilješka 45 3 2 7 2" xfId="19143"/>
    <cellStyle name="Bilješka 45 3 2 7 2 2" xfId="43095"/>
    <cellStyle name="Bilješka 45 3 2 7 3" xfId="27272"/>
    <cellStyle name="Bilješka 45 3 2 7 4" xfId="43094"/>
    <cellStyle name="Bilješka 45 3 2 7 5" xfId="56290"/>
    <cellStyle name="Bilješka 45 3 2 8" xfId="12522"/>
    <cellStyle name="Bilješka 45 3 2 8 2" xfId="20026"/>
    <cellStyle name="Bilješka 45 3 2 8 2 2" xfId="43097"/>
    <cellStyle name="Bilješka 45 3 2 8 3" xfId="28156"/>
    <cellStyle name="Bilješka 45 3 2 8 4" xfId="43096"/>
    <cellStyle name="Bilješka 45 3 2 9" xfId="13791"/>
    <cellStyle name="Bilješka 45 3 2 9 2" xfId="21255"/>
    <cellStyle name="Bilješka 45 3 2 9 2 2" xfId="43099"/>
    <cellStyle name="Bilješka 45 3 2 9 3" xfId="29411"/>
    <cellStyle name="Bilješka 45 3 2 9 4" xfId="43098"/>
    <cellStyle name="Bilješka 45 3 2_Hotel Fortuna" xfId="49828"/>
    <cellStyle name="Bilješka 45 3 3" xfId="8266"/>
    <cellStyle name="Bilješka 45 3 3 10" xfId="22377"/>
    <cellStyle name="Bilješka 45 3 3 11" xfId="23693"/>
    <cellStyle name="Bilješka 45 3 3 12" xfId="43100"/>
    <cellStyle name="Bilješka 45 3 3 13" xfId="47133"/>
    <cellStyle name="Bilješka 45 3 3 14" xfId="59906"/>
    <cellStyle name="Bilješka 45 3 3 2" xfId="9444"/>
    <cellStyle name="Bilješka 45 3 3 2 2" xfId="16439"/>
    <cellStyle name="Bilješka 45 3 3 2 2 2" xfId="43102"/>
    <cellStyle name="Bilješka 45 3 3 2 2 2 2" xfId="56191"/>
    <cellStyle name="Bilješka 45 3 3 2 2 3" xfId="59372"/>
    <cellStyle name="Bilješka 45 3 3 2 2 4" xfId="53862"/>
    <cellStyle name="Bilješka 45 3 3 2 3" xfId="23611"/>
    <cellStyle name="Bilješka 45 3 3 2 3 2" xfId="52202"/>
    <cellStyle name="Bilješka 45 3 3 2 4" xfId="24757"/>
    <cellStyle name="Bilješka 45 3 3 2 4 2" xfId="54528"/>
    <cellStyle name="Bilješka 45 3 3 2 5" xfId="43101"/>
    <cellStyle name="Bilješka 45 3 3 2 5 2" xfId="57718"/>
    <cellStyle name="Bilješka 45 3 3 2 6" xfId="60225"/>
    <cellStyle name="Bilješka 45 3 3 3" xfId="10205"/>
    <cellStyle name="Bilješka 45 3 3 3 2" xfId="17779"/>
    <cellStyle name="Bilješka 45 3 3 3 2 2" xfId="43104"/>
    <cellStyle name="Bilješka 45 3 3 3 2 3" xfId="53861"/>
    <cellStyle name="Bilješka 45 3 3 3 3" xfId="25898"/>
    <cellStyle name="Bilješka 45 3 3 3 3 2" xfId="56190"/>
    <cellStyle name="Bilješka 45 3 3 3 4" xfId="43103"/>
    <cellStyle name="Bilješka 45 3 3 3 4 2" xfId="59371"/>
    <cellStyle name="Bilješka 45 3 3 4" xfId="10953"/>
    <cellStyle name="Bilješka 45 3 3 4 2" xfId="18484"/>
    <cellStyle name="Bilješka 45 3 3 4 2 2" xfId="43106"/>
    <cellStyle name="Bilješka 45 3 3 4 3" xfId="26603"/>
    <cellStyle name="Bilješka 45 3 3 4 4" xfId="43105"/>
    <cellStyle name="Bilješka 45 3 3 4 5" xfId="48190"/>
    <cellStyle name="Bilješka 45 3 3 5" xfId="12127"/>
    <cellStyle name="Bilješka 45 3 3 5 2" xfId="19642"/>
    <cellStyle name="Bilješka 45 3 3 5 2 2" xfId="43108"/>
    <cellStyle name="Bilješka 45 3 3 5 3" xfId="27765"/>
    <cellStyle name="Bilješka 45 3 3 5 4" xfId="43107"/>
    <cellStyle name="Bilješka 45 3 3 5 5" xfId="49257"/>
    <cellStyle name="Bilješka 45 3 3 6" xfId="13021"/>
    <cellStyle name="Bilješka 45 3 3 6 2" xfId="20525"/>
    <cellStyle name="Bilješka 45 3 3 6 2 2" xfId="43110"/>
    <cellStyle name="Bilješka 45 3 3 6 3" xfId="28649"/>
    <cellStyle name="Bilješka 45 3 3 6 4" xfId="43109"/>
    <cellStyle name="Bilješka 45 3 3 6 5" xfId="50984"/>
    <cellStyle name="Bilješka 45 3 3 7" xfId="13777"/>
    <cellStyle name="Bilješka 45 3 3 7 2" xfId="21241"/>
    <cellStyle name="Bilješka 45 3 3 7 2 2" xfId="43112"/>
    <cellStyle name="Bilješka 45 3 3 7 3" xfId="29397"/>
    <cellStyle name="Bilješka 45 3 3 7 4" xfId="43111"/>
    <cellStyle name="Bilješka 45 3 3 7 5" xfId="56900"/>
    <cellStyle name="Bilješka 45 3 3 8" xfId="14080"/>
    <cellStyle name="Bilješka 45 3 3 8 2" xfId="21516"/>
    <cellStyle name="Bilješka 45 3 3 8 2 2" xfId="43114"/>
    <cellStyle name="Bilješka 45 3 3 8 3" xfId="29697"/>
    <cellStyle name="Bilješka 45 3 3 8 4" xfId="43113"/>
    <cellStyle name="Bilješka 45 3 3 9" xfId="15172"/>
    <cellStyle name="Bilješka 45 3 3 9 2" xfId="30774"/>
    <cellStyle name="Bilješka 45 3 3 9 3" xfId="43115"/>
    <cellStyle name="Bilješka 45 3 3_Hotel Fortuna" xfId="50369"/>
    <cellStyle name="Bilješka 45 3 4" xfId="8779"/>
    <cellStyle name="Bilješka 45 3 4 2" xfId="15787"/>
    <cellStyle name="Bilješka 45 3 4 2 2" xfId="43117"/>
    <cellStyle name="Bilješka 45 3 4 2 2 2" xfId="56192"/>
    <cellStyle name="Bilješka 45 3 4 2 3" xfId="59373"/>
    <cellStyle name="Bilješka 45 3 4 2 4" xfId="53863"/>
    <cellStyle name="Bilješka 45 3 4 3" xfId="16663"/>
    <cellStyle name="Bilješka 45 3 4 3 2" xfId="43118"/>
    <cellStyle name="Bilješka 45 3 4 3 3" xfId="51550"/>
    <cellStyle name="Bilješka 45 3 4 4" xfId="24105"/>
    <cellStyle name="Bilješka 45 3 4 4 2" xfId="50706"/>
    <cellStyle name="Bilješka 45 3 4 5" xfId="43116"/>
    <cellStyle name="Bilješka 45 3 4 5 2" xfId="57066"/>
    <cellStyle name="Bilješka 45 3 4 6" xfId="47638"/>
    <cellStyle name="Bilješka 45 3 5" xfId="10381"/>
    <cellStyle name="Bilješka 45 3 5 2" xfId="17928"/>
    <cellStyle name="Bilješka 45 3 5 2 2" xfId="43120"/>
    <cellStyle name="Bilješka 45 3 5 2 3" xfId="53851"/>
    <cellStyle name="Bilješka 45 3 5 3" xfId="26045"/>
    <cellStyle name="Bilješka 45 3 5 3 2" xfId="56180"/>
    <cellStyle name="Bilješka 45 3 5 4" xfId="43119"/>
    <cellStyle name="Bilješka 45 3 5 4 2" xfId="59361"/>
    <cellStyle name="Bilješka 45 3 5 5" xfId="48602"/>
    <cellStyle name="Bilješka 45 3 6" xfId="10531"/>
    <cellStyle name="Bilješka 45 3 6 2" xfId="18072"/>
    <cellStyle name="Bilješka 45 3 6 2 2" xfId="43122"/>
    <cellStyle name="Bilješka 45 3 6 3" xfId="26189"/>
    <cellStyle name="Bilješka 45 3 6 4" xfId="43121"/>
    <cellStyle name="Bilješka 45 3 6 5" xfId="51132"/>
    <cellStyle name="Bilješka 45 3 7" xfId="11463"/>
    <cellStyle name="Bilješka 45 3 7 2" xfId="18978"/>
    <cellStyle name="Bilješka 45 3 7 2 2" xfId="43124"/>
    <cellStyle name="Bilješka 45 3 7 3" xfId="27109"/>
    <cellStyle name="Bilješka 45 3 7 4" xfId="43123"/>
    <cellStyle name="Bilješka 45 3 7 5" xfId="56448"/>
    <cellStyle name="Bilješka 45 3 8" xfId="12356"/>
    <cellStyle name="Bilješka 45 3 8 2" xfId="19861"/>
    <cellStyle name="Bilješka 45 3 8 2 2" xfId="43126"/>
    <cellStyle name="Bilješka 45 3 8 3" xfId="27992"/>
    <cellStyle name="Bilješka 45 3 8 4" xfId="43125"/>
    <cellStyle name="Bilješka 45 3 9" xfId="13950"/>
    <cellStyle name="Bilješka 45 3 9 2" xfId="21410"/>
    <cellStyle name="Bilješka 45 3 9 2 2" xfId="43128"/>
    <cellStyle name="Bilješka 45 3 9 3" xfId="29568"/>
    <cellStyle name="Bilješka 45 3 9 4" xfId="43127"/>
    <cellStyle name="Bilješka 45 3_Hotel Fortuna" xfId="50345"/>
    <cellStyle name="Bilješka 45 4" xfId="8400"/>
    <cellStyle name="Bilješka 45 4 2" xfId="15549"/>
    <cellStyle name="Bilješka 45 4 2 2" xfId="43130"/>
    <cellStyle name="Bilješka 45 4 2 3" xfId="53840"/>
    <cellStyle name="Bilješka 45 4 3" xfId="24991"/>
    <cellStyle name="Bilješka 45 4 3 2" xfId="56169"/>
    <cellStyle name="Bilješka 45 4 4" xfId="43129"/>
    <cellStyle name="Bilješka 45 4 4 2" xfId="59350"/>
    <cellStyle name="Bilješka 45 4 5" xfId="47770"/>
    <cellStyle name="Bilješka 45 5" xfId="8432"/>
    <cellStyle name="Bilješka 45 5 2" xfId="17140"/>
    <cellStyle name="Bilješka 45 5 2 2" xfId="43132"/>
    <cellStyle name="Bilješka 45 5 3" xfId="25022"/>
    <cellStyle name="Bilješka 45 5 4" xfId="43131"/>
    <cellStyle name="Bilješka 45 5 5" xfId="48465"/>
    <cellStyle name="Bilješka 45 6" xfId="8485"/>
    <cellStyle name="Bilješka 45 6 2" xfId="17118"/>
    <cellStyle name="Bilješka 45 6 2 2" xfId="43134"/>
    <cellStyle name="Bilješka 45 6 3" xfId="25074"/>
    <cellStyle name="Bilješka 45 6 4" xfId="43133"/>
    <cellStyle name="Bilješka 45 6 5" xfId="50577"/>
    <cellStyle name="Bilješka 45 7" xfId="10456"/>
    <cellStyle name="Bilješka 45 7 2" xfId="18000"/>
    <cellStyle name="Bilješka 45 7 2 2" xfId="43136"/>
    <cellStyle name="Bilješka 45 7 3" xfId="26116"/>
    <cellStyle name="Bilješka 45 7 4" xfId="43135"/>
    <cellStyle name="Bilješka 45 7 5" xfId="51442"/>
    <cellStyle name="Bilješka 45 8" xfId="10524"/>
    <cellStyle name="Bilješka 45 8 2" xfId="18066"/>
    <cellStyle name="Bilješka 45 8 2 2" xfId="43138"/>
    <cellStyle name="Bilješka 45 8 3" xfId="26182"/>
    <cellStyle name="Bilješka 45 8 4" xfId="43137"/>
    <cellStyle name="Bilješka 45 9" xfId="11133"/>
    <cellStyle name="Bilješka 45 9 2" xfId="18660"/>
    <cellStyle name="Bilješka 45 9 2 2" xfId="43140"/>
    <cellStyle name="Bilješka 45 9 3" xfId="26782"/>
    <cellStyle name="Bilješka 45 9 4" xfId="43139"/>
    <cellStyle name="Bilješka 45_Hotel Fortuna" xfId="50401"/>
    <cellStyle name="Bilješka 46" xfId="2435"/>
    <cellStyle name="Bilješka 46 10" xfId="10422"/>
    <cellStyle name="Bilješka 46 10 2" xfId="17966"/>
    <cellStyle name="Bilješka 46 10 2 2" xfId="43143"/>
    <cellStyle name="Bilješka 46 10 3" xfId="26082"/>
    <cellStyle name="Bilješka 46 10 4" xfId="43142"/>
    <cellStyle name="Bilješka 46 11" xfId="14020"/>
    <cellStyle name="Bilješka 46 11 2" xfId="29637"/>
    <cellStyle name="Bilješka 46 11 3" xfId="43144"/>
    <cellStyle name="Bilješka 46 12" xfId="22263"/>
    <cellStyle name="Bilješka 46 13" xfId="43141"/>
    <cellStyle name="Bilješka 46 14" xfId="45955"/>
    <cellStyle name="Bilješka 46 15" xfId="59406"/>
    <cellStyle name="Bilješka 46 16" xfId="7293"/>
    <cellStyle name="Bilješka 46 17" xfId="6944"/>
    <cellStyle name="Bilješka 46 2" xfId="7548"/>
    <cellStyle name="Bilješka 46 2 10" xfId="14423"/>
    <cellStyle name="Bilješka 46 2 10 2" xfId="21826"/>
    <cellStyle name="Bilješka 46 2 10 2 2" xfId="43147"/>
    <cellStyle name="Bilješka 46 2 10 3" xfId="30033"/>
    <cellStyle name="Bilješka 46 2 10 4" xfId="43146"/>
    <cellStyle name="Bilješka 46 2 11" xfId="15207"/>
    <cellStyle name="Bilješka 46 2 11 2" xfId="30808"/>
    <cellStyle name="Bilješka 46 2 11 3" xfId="43148"/>
    <cellStyle name="Bilješka 46 2 12" xfId="22750"/>
    <cellStyle name="Bilješka 46 2 13" xfId="43145"/>
    <cellStyle name="Bilješka 46 2 14" xfId="59462"/>
    <cellStyle name="Bilješka 46 2 2" xfId="7706"/>
    <cellStyle name="Bilješka 46 2 2 10" xfId="14914"/>
    <cellStyle name="Bilješka 46 2 2 10 2" xfId="30519"/>
    <cellStyle name="Bilješka 46 2 2 10 3" xfId="43150"/>
    <cellStyle name="Bilješka 46 2 2 11" xfId="22226"/>
    <cellStyle name="Bilješka 46 2 2 12" xfId="43149"/>
    <cellStyle name="Bilješka 46 2 2 13" xfId="46794"/>
    <cellStyle name="Bilješka 46 2 2 14" xfId="59568"/>
    <cellStyle name="Bilješka 46 2 2 2" xfId="8218"/>
    <cellStyle name="Bilješka 46 2 2 2 10" xfId="23227"/>
    <cellStyle name="Bilješka 46 2 2 2 11" xfId="22234"/>
    <cellStyle name="Bilješka 46 2 2 2 12" xfId="43151"/>
    <cellStyle name="Bilješka 46 2 2 2 13" xfId="47011"/>
    <cellStyle name="Bilješka 46 2 2 2 14" xfId="59882"/>
    <cellStyle name="Bilješka 46 2 2 2 2" xfId="9396"/>
    <cellStyle name="Bilješka 46 2 2 2 2 2" xfId="16311"/>
    <cellStyle name="Bilješka 46 2 2 2 2 2 2" xfId="43153"/>
    <cellStyle name="Bilješka 46 2 2 2 2 2 2 2" xfId="56197"/>
    <cellStyle name="Bilješka 46 2 2 2 2 2 3" xfId="59378"/>
    <cellStyle name="Bilješka 46 2 2 2 2 2 4" xfId="53868"/>
    <cellStyle name="Bilješka 46 2 2 2 2 3" xfId="23923"/>
    <cellStyle name="Bilješka 46 2 2 2 2 3 2" xfId="52074"/>
    <cellStyle name="Bilješka 46 2 2 2 2 4" xfId="24629"/>
    <cellStyle name="Bilješka 46 2 2 2 2 4 2" xfId="54400"/>
    <cellStyle name="Bilješka 46 2 2 2 2 5" xfId="43152"/>
    <cellStyle name="Bilješka 46 2 2 2 2 5 2" xfId="57590"/>
    <cellStyle name="Bilješka 46 2 2 2 2 6" xfId="60191"/>
    <cellStyle name="Bilješka 46 2 2 2 3" xfId="10172"/>
    <cellStyle name="Bilješka 46 2 2 2 3 2" xfId="17748"/>
    <cellStyle name="Bilješka 46 2 2 2 3 2 2" xfId="43155"/>
    <cellStyle name="Bilješka 46 2 2 2 3 2 3" xfId="53867"/>
    <cellStyle name="Bilješka 46 2 2 2 3 3" xfId="25868"/>
    <cellStyle name="Bilješka 46 2 2 2 3 3 2" xfId="56196"/>
    <cellStyle name="Bilješka 46 2 2 2 3 4" xfId="43154"/>
    <cellStyle name="Bilješka 46 2 2 2 3 4 2" xfId="59377"/>
    <cellStyle name="Bilješka 46 2 2 2 4" xfId="10441"/>
    <cellStyle name="Bilješka 46 2 2 2 4 2" xfId="17985"/>
    <cellStyle name="Bilješka 46 2 2 2 4 2 2" xfId="43157"/>
    <cellStyle name="Bilješka 46 2 2 2 4 3" xfId="26101"/>
    <cellStyle name="Bilješka 46 2 2 2 4 4" xfId="43156"/>
    <cellStyle name="Bilješka 46 2 2 2 4 5" xfId="48402"/>
    <cellStyle name="Bilješka 46 2 2 2 5" xfId="12079"/>
    <cellStyle name="Bilješka 46 2 2 2 5 2" xfId="19594"/>
    <cellStyle name="Bilješka 46 2 2 2 5 2 2" xfId="43159"/>
    <cellStyle name="Bilješka 46 2 2 2 5 3" xfId="27717"/>
    <cellStyle name="Bilješka 46 2 2 2 5 4" xfId="43158"/>
    <cellStyle name="Bilješka 46 2 2 2 5 5" xfId="49129"/>
    <cellStyle name="Bilješka 46 2 2 2 6" xfId="12973"/>
    <cellStyle name="Bilješka 46 2 2 2 6 2" xfId="20477"/>
    <cellStyle name="Bilješka 46 2 2 2 6 2 2" xfId="43161"/>
    <cellStyle name="Bilješka 46 2 2 2 6 3" xfId="28601"/>
    <cellStyle name="Bilješka 46 2 2 2 6 4" xfId="43160"/>
    <cellStyle name="Bilješka 46 2 2 2 6 5" xfId="50722"/>
    <cellStyle name="Bilješka 46 2 2 2 7" xfId="13743"/>
    <cellStyle name="Bilješka 46 2 2 2 7 2" xfId="21209"/>
    <cellStyle name="Bilješka 46 2 2 2 7 2 2" xfId="43163"/>
    <cellStyle name="Bilješka 46 2 2 2 7 3" xfId="29364"/>
    <cellStyle name="Bilješka 46 2 2 2 7 4" xfId="43162"/>
    <cellStyle name="Bilješka 46 2 2 2 7 5" xfId="56852"/>
    <cellStyle name="Bilješka 46 2 2 2 8" xfId="14230"/>
    <cellStyle name="Bilješka 46 2 2 2 8 2" xfId="21648"/>
    <cellStyle name="Bilješka 46 2 2 2 8 2 2" xfId="43165"/>
    <cellStyle name="Bilješka 46 2 2 2 8 3" xfId="29843"/>
    <cellStyle name="Bilješka 46 2 2 2 8 4" xfId="43164"/>
    <cellStyle name="Bilješka 46 2 2 2 9" xfId="15018"/>
    <cellStyle name="Bilješka 46 2 2 2 9 2" xfId="30622"/>
    <cellStyle name="Bilješka 46 2 2 2 9 3" xfId="43166"/>
    <cellStyle name="Bilješka 46 2 2 2_Hotel Fortuna" xfId="49523"/>
    <cellStyle name="Bilješka 46 2 2 3" xfId="8883"/>
    <cellStyle name="Bilješka 46 2 2 3 2" xfId="16084"/>
    <cellStyle name="Bilješka 46 2 2 3 2 2" xfId="43168"/>
    <cellStyle name="Bilješka 46 2 2 3 2 2 2" xfId="56198"/>
    <cellStyle name="Bilješka 46 2 2 3 2 3" xfId="59379"/>
    <cellStyle name="Bilješka 46 2 2 3 2 4" xfId="53869"/>
    <cellStyle name="Bilješka 46 2 2 3 3" xfId="16866"/>
    <cellStyle name="Bilješka 46 2 2 3 3 2" xfId="43169"/>
    <cellStyle name="Bilješka 46 2 2 3 3 3" xfId="51847"/>
    <cellStyle name="Bilješka 46 2 2 3 4" xfId="24402"/>
    <cellStyle name="Bilješka 46 2 2 3 4 2" xfId="54173"/>
    <cellStyle name="Bilješka 46 2 2 3 5" xfId="43167"/>
    <cellStyle name="Bilješka 46 2 2 3 5 2" xfId="57363"/>
    <cellStyle name="Bilješka 46 2 2 3 6" xfId="47614"/>
    <cellStyle name="Bilješka 46 2 2 4" xfId="9804"/>
    <cellStyle name="Bilješka 46 2 2 4 2" xfId="17419"/>
    <cellStyle name="Bilješka 46 2 2 4 2 2" xfId="43171"/>
    <cellStyle name="Bilješka 46 2 2 4 2 3" xfId="53866"/>
    <cellStyle name="Bilješka 46 2 2 4 3" xfId="25544"/>
    <cellStyle name="Bilješka 46 2 2 4 3 2" xfId="56195"/>
    <cellStyle name="Bilješka 46 2 2 4 4" xfId="43170"/>
    <cellStyle name="Bilješka 46 2 2 4 4 2" xfId="59376"/>
    <cellStyle name="Bilješka 46 2 2 4 5" xfId="48900"/>
    <cellStyle name="Bilješka 46 2 2 5" xfId="10736"/>
    <cellStyle name="Bilješka 46 2 2 5 2" xfId="18274"/>
    <cellStyle name="Bilješka 46 2 2 5 2 2" xfId="43173"/>
    <cellStyle name="Bilješka 46 2 2 5 3" xfId="26390"/>
    <cellStyle name="Bilješka 46 2 2 5 4" xfId="43172"/>
    <cellStyle name="Bilješka 46 2 2 5 5" xfId="50745"/>
    <cellStyle name="Bilješka 46 2 2 6" xfId="11567"/>
    <cellStyle name="Bilješka 46 2 2 6 2" xfId="19082"/>
    <cellStyle name="Bilješka 46 2 2 6 2 2" xfId="43175"/>
    <cellStyle name="Bilješka 46 2 2 6 3" xfId="27212"/>
    <cellStyle name="Bilješka 46 2 2 6 4" xfId="43174"/>
    <cellStyle name="Bilješka 46 2 2 6 5" xfId="56351"/>
    <cellStyle name="Bilješka 46 2 2 7" xfId="12460"/>
    <cellStyle name="Bilješka 46 2 2 7 2" xfId="19965"/>
    <cellStyle name="Bilješka 46 2 2 7 2 2" xfId="43177"/>
    <cellStyle name="Bilješka 46 2 2 7 3" xfId="28095"/>
    <cellStyle name="Bilješka 46 2 2 7 4" xfId="43176"/>
    <cellStyle name="Bilješka 46 2 2 8" xfId="13376"/>
    <cellStyle name="Bilješka 46 2 2 8 2" xfId="20849"/>
    <cellStyle name="Bilješka 46 2 2 8 2 2" xfId="43179"/>
    <cellStyle name="Bilješka 46 2 2 8 3" xfId="29001"/>
    <cellStyle name="Bilješka 46 2 2 8 4" xfId="43178"/>
    <cellStyle name="Bilješka 46 2 2 9" xfId="14259"/>
    <cellStyle name="Bilješka 46 2 2 9 2" xfId="21675"/>
    <cellStyle name="Bilješka 46 2 2 9 2 2" xfId="43181"/>
    <cellStyle name="Bilješka 46 2 2 9 3" xfId="29871"/>
    <cellStyle name="Bilješka 46 2 2 9 4" xfId="43180"/>
    <cellStyle name="Bilješka 46 2 2_Hotel Fortuna" xfId="50042"/>
    <cellStyle name="Bilješka 46 2 3" xfId="7913"/>
    <cellStyle name="Bilješka 46 2 3 10" xfId="15078"/>
    <cellStyle name="Bilješka 46 2 3 10 2" xfId="30682"/>
    <cellStyle name="Bilješka 46 2 3 10 3" xfId="43183"/>
    <cellStyle name="Bilješka 46 2 3 11" xfId="23642"/>
    <cellStyle name="Bilješka 46 2 3 12" xfId="43182"/>
    <cellStyle name="Bilješka 46 2 3 13" xfId="46684"/>
    <cellStyle name="Bilješka 46 2 3 14" xfId="59711"/>
    <cellStyle name="Bilješka 46 2 3 2" xfId="7838"/>
    <cellStyle name="Bilješka 46 2 3 2 10" xfId="23683"/>
    <cellStyle name="Bilješka 46 2 3 2 11" xfId="22670"/>
    <cellStyle name="Bilješka 46 2 3 2 12" xfId="43184"/>
    <cellStyle name="Bilješka 46 2 3 2 13" xfId="46544"/>
    <cellStyle name="Bilješka 46 2 3 2 14" xfId="59661"/>
    <cellStyle name="Bilješka 46 2 3 2 2" xfId="9016"/>
    <cellStyle name="Bilješka 46 2 3 2 2 2" xfId="15824"/>
    <cellStyle name="Bilješka 46 2 3 2 2 2 2" xfId="43186"/>
    <cellStyle name="Bilješka 46 2 3 2 2 3" xfId="22372"/>
    <cellStyle name="Bilješka 46 2 3 2 2 3 2" xfId="51587"/>
    <cellStyle name="Bilješka 46 2 3 2 2 4" xfId="24142"/>
    <cellStyle name="Bilješka 46 2 3 2 2 4 2" xfId="53913"/>
    <cellStyle name="Bilješka 46 2 3 2 2 5" xfId="43185"/>
    <cellStyle name="Bilješka 46 2 3 2 2 5 2" xfId="57103"/>
    <cellStyle name="Bilješka 46 2 3 2 2 6" xfId="60007"/>
    <cellStyle name="Bilješka 46 2 3 2 3" xfId="9663"/>
    <cellStyle name="Bilješka 46 2 3 2 3 2" xfId="17290"/>
    <cellStyle name="Bilješka 46 2 3 2 3 2 2" xfId="43188"/>
    <cellStyle name="Bilješka 46 2 3 2 3 3" xfId="25416"/>
    <cellStyle name="Bilješka 46 2 3 2 3 4" xfId="43187"/>
    <cellStyle name="Bilješka 46 2 3 2 4" xfId="11160"/>
    <cellStyle name="Bilješka 46 2 3 2 4 2" xfId="18687"/>
    <cellStyle name="Bilješka 46 2 3 2 4 2 2" xfId="43190"/>
    <cellStyle name="Bilješka 46 2 3 2 4 3" xfId="26809"/>
    <cellStyle name="Bilješka 46 2 3 2 4 4" xfId="43189"/>
    <cellStyle name="Bilješka 46 2 3 2 4 5" xfId="47674"/>
    <cellStyle name="Bilješka 46 2 3 2 5" xfId="11699"/>
    <cellStyle name="Bilješka 46 2 3 2 5 2" xfId="19214"/>
    <cellStyle name="Bilješka 46 2 3 2 5 2 2" xfId="43192"/>
    <cellStyle name="Bilješka 46 2 3 2 5 3" xfId="27341"/>
    <cellStyle name="Bilješka 46 2 3 2 5 4" xfId="43191"/>
    <cellStyle name="Bilješka 46 2 3 2 5 5" xfId="48639"/>
    <cellStyle name="Bilješka 46 2 3 2 6" xfId="12593"/>
    <cellStyle name="Bilješka 46 2 3 2 6 2" xfId="20097"/>
    <cellStyle name="Bilješka 46 2 3 2 6 2 2" xfId="43194"/>
    <cellStyle name="Bilješka 46 2 3 2 6 3" xfId="28225"/>
    <cellStyle name="Bilješka 46 2 3 2 6 4" xfId="43193"/>
    <cellStyle name="Bilješka 46 2 3 2 6 5" xfId="51279"/>
    <cellStyle name="Bilješka 46 2 3 2 7" xfId="13237"/>
    <cellStyle name="Bilješka 46 2 3 2 7 2" xfId="20717"/>
    <cellStyle name="Bilješka 46 2 3 2 7 2 2" xfId="43196"/>
    <cellStyle name="Bilješka 46 2 3 2 7 3" xfId="28863"/>
    <cellStyle name="Bilješka 46 2 3 2 7 4" xfId="43195"/>
    <cellStyle name="Bilješka 46 2 3 2 7 5" xfId="56220"/>
    <cellStyle name="Bilješka 46 2 3 2 8" xfId="14481"/>
    <cellStyle name="Bilješka 46 2 3 2 8 2" xfId="21879"/>
    <cellStyle name="Bilješka 46 2 3 2 8 2 2" xfId="43198"/>
    <cellStyle name="Bilješka 46 2 3 2 8 3" xfId="30091"/>
    <cellStyle name="Bilješka 46 2 3 2 8 4" xfId="43197"/>
    <cellStyle name="Bilješka 46 2 3 2 9" xfId="15127"/>
    <cellStyle name="Bilješka 46 2 3 2 9 2" xfId="30730"/>
    <cellStyle name="Bilješka 46 2 3 2 9 3" xfId="43199"/>
    <cellStyle name="Bilješka 46 2 3 2_Hotel Fortuna" xfId="49629"/>
    <cellStyle name="Bilješka 46 2 3 3" xfId="9091"/>
    <cellStyle name="Bilješka 46 2 3 3 2" xfId="15971"/>
    <cellStyle name="Bilješka 46 2 3 3 2 2" xfId="43201"/>
    <cellStyle name="Bilješka 46 2 3 3 3" xfId="16768"/>
    <cellStyle name="Bilješka 46 2 3 3 3 2" xfId="43202"/>
    <cellStyle name="Bilješka 46 2 3 3 3 3" xfId="51734"/>
    <cellStyle name="Bilješka 46 2 3 3 4" xfId="24289"/>
    <cellStyle name="Bilješka 46 2 3 3 4 2" xfId="54060"/>
    <cellStyle name="Bilješka 46 2 3 3 5" xfId="43200"/>
    <cellStyle name="Bilješka 46 2 3 3 5 2" xfId="57250"/>
    <cellStyle name="Bilješka 46 2 3 3 6" xfId="48387"/>
    <cellStyle name="Bilješka 46 2 3 4" xfId="10367"/>
    <cellStyle name="Bilješka 46 2 3 4 2" xfId="17915"/>
    <cellStyle name="Bilješka 46 2 3 4 2 2" xfId="43204"/>
    <cellStyle name="Bilješka 46 2 3 4 2 3" xfId="53870"/>
    <cellStyle name="Bilješka 46 2 3 4 3" xfId="26032"/>
    <cellStyle name="Bilješka 46 2 3 4 3 2" xfId="56199"/>
    <cellStyle name="Bilješka 46 2 3 4 4" xfId="43203"/>
    <cellStyle name="Bilješka 46 2 3 4 4 2" xfId="59380"/>
    <cellStyle name="Bilješka 46 2 3 4 5" xfId="48787"/>
    <cellStyle name="Bilješka 46 2 3 5" xfId="10504"/>
    <cellStyle name="Bilješka 46 2 3 5 2" xfId="18046"/>
    <cellStyle name="Bilješka 46 2 3 5 2 2" xfId="43206"/>
    <cellStyle name="Bilješka 46 2 3 5 3" xfId="26162"/>
    <cellStyle name="Bilješka 46 2 3 5 4" xfId="43205"/>
    <cellStyle name="Bilješka 46 2 3 5 5" xfId="51355"/>
    <cellStyle name="Bilješka 46 2 3 6" xfId="11774"/>
    <cellStyle name="Bilješka 46 2 3 6 2" xfId="19289"/>
    <cellStyle name="Bilješka 46 2 3 6 2 2" xfId="43208"/>
    <cellStyle name="Bilješka 46 2 3 6 3" xfId="27416"/>
    <cellStyle name="Bilješka 46 2 3 6 4" xfId="43207"/>
    <cellStyle name="Bilješka 46 2 3 6 5" xfId="56549"/>
    <cellStyle name="Bilješka 46 2 3 7" xfId="12668"/>
    <cellStyle name="Bilješka 46 2 3 7 2" xfId="20172"/>
    <cellStyle name="Bilješka 46 2 3 7 2 2" xfId="43210"/>
    <cellStyle name="Bilješka 46 2 3 7 3" xfId="28300"/>
    <cellStyle name="Bilješka 46 2 3 7 4" xfId="43209"/>
    <cellStyle name="Bilješka 46 2 3 8" xfId="13935"/>
    <cellStyle name="Bilješka 46 2 3 8 2" xfId="21395"/>
    <cellStyle name="Bilješka 46 2 3 8 2 2" xfId="43212"/>
    <cellStyle name="Bilješka 46 2 3 8 3" xfId="29553"/>
    <cellStyle name="Bilješka 46 2 3 8 4" xfId="43211"/>
    <cellStyle name="Bilješka 46 2 3 9" xfId="14241"/>
    <cellStyle name="Bilješka 46 2 3 9 2" xfId="21658"/>
    <cellStyle name="Bilješka 46 2 3 9 2 2" xfId="43214"/>
    <cellStyle name="Bilješka 46 2 3 9 3" xfId="29853"/>
    <cellStyle name="Bilješka 46 2 3 9 4" xfId="43213"/>
    <cellStyle name="Bilješka 46 2 3_Hotel Fortuna" xfId="49829"/>
    <cellStyle name="Bilješka 46 2 4" xfId="8719"/>
    <cellStyle name="Bilješka 46 2 4 2" xfId="15735"/>
    <cellStyle name="Bilješka 46 2 4 2 2" xfId="43216"/>
    <cellStyle name="Bilješka 46 2 4 3" xfId="23031"/>
    <cellStyle name="Bilješka 46 2 4 3 2" xfId="51498"/>
    <cellStyle name="Bilješka 46 2 4 4" xfId="24053"/>
    <cellStyle name="Bilješka 46 2 4 4 2" xfId="51411"/>
    <cellStyle name="Bilješka 46 2 4 5" xfId="43215"/>
    <cellStyle name="Bilješka 46 2 4 5 2" xfId="57014"/>
    <cellStyle name="Bilješka 46 2 4 6" xfId="47754"/>
    <cellStyle name="Bilješka 46 2 4 7" xfId="59976"/>
    <cellStyle name="Bilješka 46 2 5" xfId="10316"/>
    <cellStyle name="Bilješka 46 2 5 2" xfId="17870"/>
    <cellStyle name="Bilješka 46 2 5 2 2" xfId="43218"/>
    <cellStyle name="Bilješka 46 2 5 2 3" xfId="53865"/>
    <cellStyle name="Bilješka 46 2 5 3" xfId="25988"/>
    <cellStyle name="Bilješka 46 2 5 3 2" xfId="56194"/>
    <cellStyle name="Bilješka 46 2 5 4" xfId="43217"/>
    <cellStyle name="Bilješka 46 2 5 4 2" xfId="59375"/>
    <cellStyle name="Bilješka 46 2 5 5" xfId="48549"/>
    <cellStyle name="Bilješka 46 2 6" xfId="11245"/>
    <cellStyle name="Bilješka 46 2 6 2" xfId="18770"/>
    <cellStyle name="Bilješka 46 2 6 2 2" xfId="43220"/>
    <cellStyle name="Bilješka 46 2 6 3" xfId="26893"/>
    <cellStyle name="Bilješka 46 2 6 4" xfId="43219"/>
    <cellStyle name="Bilješka 46 2 6 5" xfId="51051"/>
    <cellStyle name="Bilješka 46 2 7" xfId="11403"/>
    <cellStyle name="Bilješka 46 2 7 2" xfId="18918"/>
    <cellStyle name="Bilješka 46 2 7 2 2" xfId="43222"/>
    <cellStyle name="Bilješka 46 2 7 3" xfId="27050"/>
    <cellStyle name="Bilješka 46 2 7 4" xfId="43221"/>
    <cellStyle name="Bilješka 46 2 7 5" xfId="56485"/>
    <cellStyle name="Bilješka 46 2 8" xfId="12295"/>
    <cellStyle name="Bilješka 46 2 8 2" xfId="19800"/>
    <cellStyle name="Bilješka 46 2 8 2 2" xfId="43224"/>
    <cellStyle name="Bilješka 46 2 8 3" xfId="27932"/>
    <cellStyle name="Bilješka 46 2 8 4" xfId="43223"/>
    <cellStyle name="Bilješka 46 2 9" xfId="13885"/>
    <cellStyle name="Bilješka 46 2 9 2" xfId="21348"/>
    <cellStyle name="Bilješka 46 2 9 2 2" xfId="43226"/>
    <cellStyle name="Bilješka 46 2 9 3" xfId="29504"/>
    <cellStyle name="Bilješka 46 2 9 4" xfId="43225"/>
    <cellStyle name="Bilješka 46 2_Hotel Fortuna" xfId="50290"/>
    <cellStyle name="Bilješka 46 3" xfId="7608"/>
    <cellStyle name="Bilješka 46 3 10" xfId="14382"/>
    <cellStyle name="Bilješka 46 3 10 2" xfId="21787"/>
    <cellStyle name="Bilješka 46 3 10 2 2" xfId="43229"/>
    <cellStyle name="Bilješka 46 3 10 3" xfId="29992"/>
    <cellStyle name="Bilješka 46 3 10 4" xfId="43228"/>
    <cellStyle name="Bilješka 46 3 11" xfId="15496"/>
    <cellStyle name="Bilješka 46 3 11 2" xfId="31093"/>
    <cellStyle name="Bilješka 46 3 11 3" xfId="43230"/>
    <cellStyle name="Bilješka 46 3 12" xfId="22534"/>
    <cellStyle name="Bilješka 46 3 13" xfId="43227"/>
    <cellStyle name="Bilješka 46 3 14" xfId="46509"/>
    <cellStyle name="Bilješka 46 3 15" xfId="59500"/>
    <cellStyle name="Bilješka 46 3 2" xfId="7747"/>
    <cellStyle name="Bilješka 46 3 2 10" xfId="14202"/>
    <cellStyle name="Bilješka 46 3 2 10 2" xfId="21623"/>
    <cellStyle name="Bilješka 46 3 2 10 2 2" xfId="43233"/>
    <cellStyle name="Bilješka 46 3 2 10 3" xfId="29816"/>
    <cellStyle name="Bilješka 46 3 2 10 4" xfId="43232"/>
    <cellStyle name="Bilješka 46 3 2 11" xfId="14997"/>
    <cellStyle name="Bilješka 46 3 2 11 2" xfId="30601"/>
    <cellStyle name="Bilješka 46 3 2 11 3" xfId="43234"/>
    <cellStyle name="Bilješka 46 3 2 12" xfId="23656"/>
    <cellStyle name="Bilješka 46 3 2 13" xfId="43231"/>
    <cellStyle name="Bilješka 46 3 2 14" xfId="46833"/>
    <cellStyle name="Bilješka 46 3 2 15" xfId="59599"/>
    <cellStyle name="Bilješka 46 3 2 2" xfId="7988"/>
    <cellStyle name="Bilješka 46 3 2 2 10" xfId="15456"/>
    <cellStyle name="Bilješka 46 3 2 2 10 2" xfId="31054"/>
    <cellStyle name="Bilješka 46 3 2 2 10 3" xfId="43236"/>
    <cellStyle name="Bilješka 46 3 2 2 11" xfId="23568"/>
    <cellStyle name="Bilješka 46 3 2 2 12" xfId="43235"/>
    <cellStyle name="Bilješka 46 3 2 2 13" xfId="47078"/>
    <cellStyle name="Bilješka 46 3 2 2 14" xfId="59763"/>
    <cellStyle name="Bilješka 46 3 2 2 2" xfId="8304"/>
    <cellStyle name="Bilješka 46 3 2 2 2 10" xfId="23637"/>
    <cellStyle name="Bilješka 46 3 2 2 2 11" xfId="23965"/>
    <cellStyle name="Bilješka 46 3 2 2 2 12" xfId="43237"/>
    <cellStyle name="Bilješka 46 3 2 2 2 13" xfId="47169"/>
    <cellStyle name="Bilješka 46 3 2 2 2 14" xfId="59923"/>
    <cellStyle name="Bilješka 46 3 2 2 2 2" xfId="9482"/>
    <cellStyle name="Bilješka 46 3 2 2 2 2 2" xfId="16477"/>
    <cellStyle name="Bilješka 46 3 2 2 2 2 2 2" xfId="43239"/>
    <cellStyle name="Bilješka 46 3 2 2 2 2 3" xfId="23663"/>
    <cellStyle name="Bilješka 46 3 2 2 2 2 3 2" xfId="52240"/>
    <cellStyle name="Bilješka 46 3 2 2 2 2 4" xfId="24795"/>
    <cellStyle name="Bilješka 46 3 2 2 2 2 4 2" xfId="54566"/>
    <cellStyle name="Bilješka 46 3 2 2 2 2 5" xfId="43238"/>
    <cellStyle name="Bilješka 46 3 2 2 2 2 5 2" xfId="57756"/>
    <cellStyle name="Bilješka 46 3 2 2 2 2 6" xfId="60247"/>
    <cellStyle name="Bilješka 46 3 2 2 2 3" xfId="9576"/>
    <cellStyle name="Bilješka 46 3 2 2 2 3 2" xfId="17217"/>
    <cellStyle name="Bilješka 46 3 2 2 2 3 2 2" xfId="43241"/>
    <cellStyle name="Bilješka 46 3 2 2 2 3 3" xfId="25344"/>
    <cellStyle name="Bilješka 46 3 2 2 2 3 4" xfId="43240"/>
    <cellStyle name="Bilješka 46 3 2 2 2 4" xfId="10439"/>
    <cellStyle name="Bilješka 46 3 2 2 2 4 2" xfId="17983"/>
    <cellStyle name="Bilješka 46 3 2 2 2 4 2 2" xfId="43243"/>
    <cellStyle name="Bilješka 46 3 2 2 2 4 3" xfId="26099"/>
    <cellStyle name="Bilješka 46 3 2 2 2 4 4" xfId="43242"/>
    <cellStyle name="Bilješka 46 3 2 2 2 4 5" xfId="48343"/>
    <cellStyle name="Bilješka 46 3 2 2 2 5" xfId="12165"/>
    <cellStyle name="Bilješka 46 3 2 2 2 5 2" xfId="19680"/>
    <cellStyle name="Bilješka 46 3 2 2 2 5 2 2" xfId="43245"/>
    <cellStyle name="Bilješka 46 3 2 2 2 5 3" xfId="27803"/>
    <cellStyle name="Bilješka 46 3 2 2 2 5 4" xfId="43244"/>
    <cellStyle name="Bilješka 46 3 2 2 2 5 5" xfId="49295"/>
    <cellStyle name="Bilješka 46 3 2 2 2 6" xfId="13059"/>
    <cellStyle name="Bilješka 46 3 2 2 2 6 2" xfId="20563"/>
    <cellStyle name="Bilješka 46 3 2 2 2 6 2 2" xfId="43247"/>
    <cellStyle name="Bilješka 46 3 2 2 2 6 3" xfId="28687"/>
    <cellStyle name="Bilješka 46 3 2 2 2 6 4" xfId="43246"/>
    <cellStyle name="Bilješka 46 3 2 2 2 6 5" xfId="51448"/>
    <cellStyle name="Bilješka 46 3 2 2 2 7" xfId="13150"/>
    <cellStyle name="Bilješka 46 3 2 2 2 7 2" xfId="20633"/>
    <cellStyle name="Bilješka 46 3 2 2 2 7 2 2" xfId="43249"/>
    <cellStyle name="Bilješka 46 3 2 2 2 7 3" xfId="28777"/>
    <cellStyle name="Bilješka 46 3 2 2 2 7 4" xfId="43248"/>
    <cellStyle name="Bilješka 46 3 2 2 2 7 5" xfId="56938"/>
    <cellStyle name="Bilješka 46 3 2 2 2 8" xfId="14054"/>
    <cellStyle name="Bilješka 46 3 2 2 2 8 2" xfId="21493"/>
    <cellStyle name="Bilješka 46 3 2 2 2 8 2 2" xfId="43251"/>
    <cellStyle name="Bilješka 46 3 2 2 2 8 3" xfId="29671"/>
    <cellStyle name="Bilješka 46 3 2 2 2 8 4" xfId="43250"/>
    <cellStyle name="Bilješka 46 3 2 2 2 9" xfId="15053"/>
    <cellStyle name="Bilješka 46 3 2 2 2 9 2" xfId="30657"/>
    <cellStyle name="Bilješka 46 3 2 2 2 9 3" xfId="43252"/>
    <cellStyle name="Bilješka 46 3 2 2 2_Hotel Fortuna" xfId="49886"/>
    <cellStyle name="Bilješka 46 3 2 2 3" xfId="9166"/>
    <cellStyle name="Bilješka 46 3 2 2 3 2" xfId="16380"/>
    <cellStyle name="Bilješka 46 3 2 2 3 2 2" xfId="43254"/>
    <cellStyle name="Bilješka 46 3 2 2 3 3" xfId="17014"/>
    <cellStyle name="Bilješka 46 3 2 2 3 3 2" xfId="43255"/>
    <cellStyle name="Bilješka 46 3 2 2 3 3 3" xfId="52143"/>
    <cellStyle name="Bilješka 46 3 2 2 3 4" xfId="24698"/>
    <cellStyle name="Bilješka 46 3 2 2 3 4 2" xfId="54469"/>
    <cellStyle name="Bilješka 46 3 2 2 3 5" xfId="43253"/>
    <cellStyle name="Bilješka 46 3 2 2 3 5 2" xfId="57659"/>
    <cellStyle name="Bilješka 46 3 2 2 3 6" xfId="48110"/>
    <cellStyle name="Bilješka 46 3 2 2 4" xfId="10028"/>
    <cellStyle name="Bilješka 46 3 2 2 4 2" xfId="17615"/>
    <cellStyle name="Bilješka 46 3 2 2 4 2 2" xfId="43257"/>
    <cellStyle name="Bilješka 46 3 2 2 4 3" xfId="25737"/>
    <cellStyle name="Bilješka 46 3 2 2 4 4" xfId="43256"/>
    <cellStyle name="Bilješka 46 3 2 2 4 5" xfId="49198"/>
    <cellStyle name="Bilješka 46 3 2 2 5" xfId="10643"/>
    <cellStyle name="Bilješka 46 3 2 2 5 2" xfId="18183"/>
    <cellStyle name="Bilješka 46 3 2 2 5 2 2" xfId="43259"/>
    <cellStyle name="Bilješka 46 3 2 2 5 3" xfId="26300"/>
    <cellStyle name="Bilješka 46 3 2 2 5 4" xfId="43258"/>
    <cellStyle name="Bilješka 46 3 2 2 5 5" xfId="52282"/>
    <cellStyle name="Bilješka 46 3 2 2 6" xfId="11849"/>
    <cellStyle name="Bilješka 46 3 2 2 6 2" xfId="19364"/>
    <cellStyle name="Bilješka 46 3 2 2 6 2 2" xfId="43261"/>
    <cellStyle name="Bilješka 46 3 2 2 6 3" xfId="27490"/>
    <cellStyle name="Bilješka 46 3 2 2 6 4" xfId="43260"/>
    <cellStyle name="Bilješka 46 3 2 2 6 5" xfId="56622"/>
    <cellStyle name="Bilješka 46 3 2 2 7" xfId="12743"/>
    <cellStyle name="Bilješka 46 3 2 2 7 2" xfId="20247"/>
    <cellStyle name="Bilješka 46 3 2 2 7 2 2" xfId="43263"/>
    <cellStyle name="Bilješka 46 3 2 2 7 3" xfId="28374"/>
    <cellStyle name="Bilješka 46 3 2 2 7 4" xfId="43262"/>
    <cellStyle name="Bilješka 46 3 2 2 8" xfId="13599"/>
    <cellStyle name="Bilješka 46 3 2 2 8 2" xfId="21069"/>
    <cellStyle name="Bilješka 46 3 2 2 8 2 2" xfId="43265"/>
    <cellStyle name="Bilješka 46 3 2 2 8 3" xfId="29222"/>
    <cellStyle name="Bilješka 46 3 2 2 8 4" xfId="43264"/>
    <cellStyle name="Bilješka 46 3 2 2 9" xfId="14790"/>
    <cellStyle name="Bilješka 46 3 2 2 9 2" xfId="22142"/>
    <cellStyle name="Bilješka 46 3 2 2 9 2 2" xfId="43267"/>
    <cellStyle name="Bilješka 46 3 2 2 9 3" xfId="30396"/>
    <cellStyle name="Bilješka 46 3 2 2 9 4" xfId="43266"/>
    <cellStyle name="Bilješka 46 3 2 2_Hotel Fortuna" xfId="49935"/>
    <cellStyle name="Bilješka 46 3 2 3" xfId="8036"/>
    <cellStyle name="Bilješka 46 3 2 3 10" xfId="22724"/>
    <cellStyle name="Bilješka 46 3 2 3 11" xfId="22830"/>
    <cellStyle name="Bilješka 46 3 2 3 12" xfId="43268"/>
    <cellStyle name="Bilješka 46 3 2 3 13" xfId="46606"/>
    <cellStyle name="Bilješka 46 3 2 3 2" xfId="9214"/>
    <cellStyle name="Bilješka 46 3 2 3 2 2" xfId="16529"/>
    <cellStyle name="Bilješka 46 3 2 3 2 2 2" xfId="43270"/>
    <cellStyle name="Bilješka 46 3 2 3 2 2 3" xfId="47331"/>
    <cellStyle name="Bilješka 46 3 2 3 2 3" xfId="23572"/>
    <cellStyle name="Bilješka 46 3 2 3 2 4" xfId="24847"/>
    <cellStyle name="Bilješka 46 3 2 3 2 4 2" xfId="47735"/>
    <cellStyle name="Bilješka 46 3 2 3 2 5" xfId="43269"/>
    <cellStyle name="Bilješka 46 3 2 3 2 5 2" xfId="49348"/>
    <cellStyle name="Bilješka 46 3 2 3 2 6" xfId="54618"/>
    <cellStyle name="Bilješka 46 3 2 3 2 7" xfId="57808"/>
    <cellStyle name="Bilješka 46 3 2 3 2 8" xfId="47222"/>
    <cellStyle name="Bilješka 46 3 2 3 2 9" xfId="60287"/>
    <cellStyle name="Bilješka 46 3 2 3 2_Hotel Fortuna" xfId="50436"/>
    <cellStyle name="Bilješka 46 3 2 3 3" xfId="10270"/>
    <cellStyle name="Bilješka 46 3 2 3 3 2" xfId="15892"/>
    <cellStyle name="Bilješka 46 3 2 3 3 2 2" xfId="43272"/>
    <cellStyle name="Bilješka 46 3 2 3 3 3" xfId="23196"/>
    <cellStyle name="Bilješka 46 3 2 3 3 3 2" xfId="51655"/>
    <cellStyle name="Bilješka 46 3 2 3 3 4" xfId="24210"/>
    <cellStyle name="Bilješka 46 3 2 3 3 4 2" xfId="53981"/>
    <cellStyle name="Bilješka 46 3 2 3 3 5" xfId="43271"/>
    <cellStyle name="Bilješka 46 3 2 3 3 5 2" xfId="57171"/>
    <cellStyle name="Bilješka 46 3 2 3 3 6" xfId="48140"/>
    <cellStyle name="Bilješka 46 3 2 3 3 7" xfId="60059"/>
    <cellStyle name="Bilješka 46 3 2 3 4" xfId="10697"/>
    <cellStyle name="Bilješka 46 3 2 3 4 2" xfId="18235"/>
    <cellStyle name="Bilješka 46 3 2 3 4 2 2" xfId="43274"/>
    <cellStyle name="Bilješka 46 3 2 3 4 3" xfId="26353"/>
    <cellStyle name="Bilješka 46 3 2 3 4 4" xfId="43273"/>
    <cellStyle name="Bilješka 46 3 2 3 4 5" xfId="48708"/>
    <cellStyle name="Bilješka 46 3 2 3 5" xfId="11897"/>
    <cellStyle name="Bilješka 46 3 2 3 5 2" xfId="19412"/>
    <cellStyle name="Bilješka 46 3 2 3 5 2 2" xfId="43276"/>
    <cellStyle name="Bilješka 46 3 2 3 5 3" xfId="27537"/>
    <cellStyle name="Bilješka 46 3 2 3 5 4" xfId="43275"/>
    <cellStyle name="Bilješka 46 3 2 3 5 5" xfId="50484"/>
    <cellStyle name="Bilješka 46 3 2 3 6" xfId="12791"/>
    <cellStyle name="Bilješka 46 3 2 3 6 2" xfId="20295"/>
    <cellStyle name="Bilješka 46 3 2 3 6 2 2" xfId="43278"/>
    <cellStyle name="Bilješka 46 3 2 3 6 3" xfId="28421"/>
    <cellStyle name="Bilješka 46 3 2 3 6 4" xfId="43277"/>
    <cellStyle name="Bilješka 46 3 2 3 6 5" xfId="56670"/>
    <cellStyle name="Bilješka 46 3 2 3 7" xfId="13842"/>
    <cellStyle name="Bilješka 46 3 2 3 7 2" xfId="21305"/>
    <cellStyle name="Bilješka 46 3 2 3 7 2 2" xfId="43280"/>
    <cellStyle name="Bilješka 46 3 2 3 7 3" xfId="29461"/>
    <cellStyle name="Bilješka 46 3 2 3 7 4" xfId="43279"/>
    <cellStyle name="Bilješka 46 3 2 3 8" xfId="14115"/>
    <cellStyle name="Bilješka 46 3 2 3 8 2" xfId="21545"/>
    <cellStyle name="Bilješka 46 3 2 3 8 2 2" xfId="43282"/>
    <cellStyle name="Bilješka 46 3 2 3 8 3" xfId="29731"/>
    <cellStyle name="Bilješka 46 3 2 3 8 4" xfId="43281"/>
    <cellStyle name="Bilješka 46 3 2 3 9" xfId="15202"/>
    <cellStyle name="Bilješka 46 3 2 3 9 2" xfId="30803"/>
    <cellStyle name="Bilješka 46 3 2 3 9 3" xfId="43283"/>
    <cellStyle name="Bilješka 46 3 2 3_Hotel Fortuna" xfId="49982"/>
    <cellStyle name="Bilješka 46 3 2 4" xfId="8924"/>
    <cellStyle name="Bilješka 46 3 2 4 2" xfId="16124"/>
    <cellStyle name="Bilješka 46 3 2 4 2 2" xfId="43285"/>
    <cellStyle name="Bilješka 46 3 2 4 3" xfId="16905"/>
    <cellStyle name="Bilješka 46 3 2 4 3 2" xfId="43286"/>
    <cellStyle name="Bilješka 46 3 2 4 3 3" xfId="51887"/>
    <cellStyle name="Bilješka 46 3 2 4 4" xfId="24442"/>
    <cellStyle name="Bilješka 46 3 2 4 4 2" xfId="54213"/>
    <cellStyle name="Bilješka 46 3 2 4 5" xfId="43284"/>
    <cellStyle name="Bilješka 46 3 2 4 5 2" xfId="57403"/>
    <cellStyle name="Bilješka 46 3 2 4 6" xfId="47528"/>
    <cellStyle name="Bilješka 46 3 2 5" xfId="10166"/>
    <cellStyle name="Bilješka 46 3 2 5 2" xfId="17743"/>
    <cellStyle name="Bilješka 46 3 2 5 2 2" xfId="43288"/>
    <cellStyle name="Bilješka 46 3 2 5 3" xfId="25863"/>
    <cellStyle name="Bilješka 46 3 2 5 4" xfId="43287"/>
    <cellStyle name="Bilješka 46 3 2 5 5" xfId="48940"/>
    <cellStyle name="Bilješka 46 3 2 6" xfId="11036"/>
    <cellStyle name="Bilješka 46 3 2 6 2" xfId="18567"/>
    <cellStyle name="Bilješka 46 3 2 6 2 2" xfId="43290"/>
    <cellStyle name="Bilješka 46 3 2 6 3" xfId="26685"/>
    <cellStyle name="Bilješka 46 3 2 6 4" xfId="43289"/>
    <cellStyle name="Bilješka 46 3 2 6 5" xfId="50802"/>
    <cellStyle name="Bilješka 46 3 2 7" xfId="11607"/>
    <cellStyle name="Bilješka 46 3 2 7 2" xfId="19122"/>
    <cellStyle name="Bilješka 46 3 2 7 2 2" xfId="43292"/>
    <cellStyle name="Bilješka 46 3 2 7 3" xfId="27251"/>
    <cellStyle name="Bilješka 46 3 2 7 4" xfId="43291"/>
    <cellStyle name="Bilješka 46 3 2 7 5" xfId="56298"/>
    <cellStyle name="Bilješka 46 3 2 8" xfId="12501"/>
    <cellStyle name="Bilješka 46 3 2 8 2" xfId="20005"/>
    <cellStyle name="Bilješka 46 3 2 8 2 2" xfId="43294"/>
    <cellStyle name="Bilješka 46 3 2 8 3" xfId="28135"/>
    <cellStyle name="Bilješka 46 3 2 8 4" xfId="43293"/>
    <cellStyle name="Bilješka 46 3 2 9" xfId="13737"/>
    <cellStyle name="Bilješka 46 3 2 9 2" xfId="21203"/>
    <cellStyle name="Bilješka 46 3 2 9 2 2" xfId="43296"/>
    <cellStyle name="Bilješka 46 3 2 9 3" xfId="29358"/>
    <cellStyle name="Bilješka 46 3 2 9 4" xfId="43295"/>
    <cellStyle name="Bilješka 46 3 2_Hotel Fortuna" xfId="50056"/>
    <cellStyle name="Bilješka 46 3 3" xfId="7823"/>
    <cellStyle name="Bilješka 46 3 3 10" xfId="23872"/>
    <cellStyle name="Bilješka 46 3 3 11" xfId="22296"/>
    <cellStyle name="Bilješka 46 3 3 12" xfId="43297"/>
    <cellStyle name="Bilješka 46 3 3 13" xfId="46578"/>
    <cellStyle name="Bilješka 46 3 3 14" xfId="59652"/>
    <cellStyle name="Bilješka 46 3 3 2" xfId="9001"/>
    <cellStyle name="Bilješka 46 3 3 2 2" xfId="15860"/>
    <cellStyle name="Bilješka 46 3 3 2 2 2" xfId="43299"/>
    <cellStyle name="Bilješka 46 3 3 2 3" xfId="23151"/>
    <cellStyle name="Bilješka 46 3 3 2 3 2" xfId="51623"/>
    <cellStyle name="Bilješka 46 3 3 2 4" xfId="24178"/>
    <cellStyle name="Bilješka 46 3 3 2 4 2" xfId="53949"/>
    <cellStyle name="Bilješka 46 3 3 2 5" xfId="43298"/>
    <cellStyle name="Bilješka 46 3 3 2 5 2" xfId="57139"/>
    <cellStyle name="Bilješka 46 3 3 2 6" xfId="60035"/>
    <cellStyle name="Bilješka 46 3 3 3" xfId="10151"/>
    <cellStyle name="Bilješka 46 3 3 3 2" xfId="17729"/>
    <cellStyle name="Bilješka 46 3 3 3 2 2" xfId="43301"/>
    <cellStyle name="Bilješka 46 3 3 3 3" xfId="25850"/>
    <cellStyle name="Bilješka 46 3 3 3 4" xfId="43300"/>
    <cellStyle name="Bilješka 46 3 3 4" xfId="8797"/>
    <cellStyle name="Bilješka 46 3 3 4 2" xfId="15568"/>
    <cellStyle name="Bilješka 46 3 3 4 2 2" xfId="43303"/>
    <cellStyle name="Bilješka 46 3 3 4 3" xfId="25274"/>
    <cellStyle name="Bilješka 46 3 3 4 4" xfId="43302"/>
    <cellStyle name="Bilješka 46 3 3 4 5" xfId="48215"/>
    <cellStyle name="Bilješka 46 3 3 5" xfId="11684"/>
    <cellStyle name="Bilješka 46 3 3 5 2" xfId="19199"/>
    <cellStyle name="Bilješka 46 3 3 5 2 2" xfId="43305"/>
    <cellStyle name="Bilješka 46 3 3 5 3" xfId="27326"/>
    <cellStyle name="Bilješka 46 3 3 5 4" xfId="43304"/>
    <cellStyle name="Bilješka 46 3 3 5 5" xfId="48676"/>
    <cellStyle name="Bilješka 46 3 3 6" xfId="12578"/>
    <cellStyle name="Bilješka 46 3 3 6 2" xfId="20082"/>
    <cellStyle name="Bilješka 46 3 3 6 2 2" xfId="43307"/>
    <cellStyle name="Bilješka 46 3 3 6 3" xfId="28210"/>
    <cellStyle name="Bilješka 46 3 3 6 4" xfId="43306"/>
    <cellStyle name="Bilješka 46 3 3 6 5" xfId="50493"/>
    <cellStyle name="Bilješka 46 3 3 7" xfId="13722"/>
    <cellStyle name="Bilješka 46 3 3 7 2" xfId="21188"/>
    <cellStyle name="Bilješka 46 3 3 7 2 2" xfId="43309"/>
    <cellStyle name="Bilješka 46 3 3 7 3" xfId="29344"/>
    <cellStyle name="Bilješka 46 3 3 7 4" xfId="43308"/>
    <cellStyle name="Bilješka 46 3 3 7 5" xfId="56235"/>
    <cellStyle name="Bilješka 46 3 3 8" xfId="10880"/>
    <cellStyle name="Bilješka 46 3 3 8 2" xfId="18412"/>
    <cellStyle name="Bilješka 46 3 3 8 2 2" xfId="43311"/>
    <cellStyle name="Bilješka 46 3 3 8 3" xfId="26531"/>
    <cellStyle name="Bilješka 46 3 3 8 4" xfId="43310"/>
    <cellStyle name="Bilješka 46 3 3 9" xfId="14021"/>
    <cellStyle name="Bilješka 46 3 3 9 2" xfId="29638"/>
    <cellStyle name="Bilješka 46 3 3 9 3" xfId="43312"/>
    <cellStyle name="Bilješka 46 3 3_Hotel Fortuna" xfId="49557"/>
    <cellStyle name="Bilješka 46 3 4" xfId="8780"/>
    <cellStyle name="Bilješka 46 3 4 2" xfId="15788"/>
    <cellStyle name="Bilješka 46 3 4 2 2" xfId="43314"/>
    <cellStyle name="Bilješka 46 3 4 3" xfId="16664"/>
    <cellStyle name="Bilješka 46 3 4 3 2" xfId="43315"/>
    <cellStyle name="Bilješka 46 3 4 3 3" xfId="51551"/>
    <cellStyle name="Bilješka 46 3 4 4" xfId="24106"/>
    <cellStyle name="Bilješka 46 3 4 4 2" xfId="50455"/>
    <cellStyle name="Bilješka 46 3 4 5" xfId="43313"/>
    <cellStyle name="Bilješka 46 3 4 5 2" xfId="57067"/>
    <cellStyle name="Bilješka 46 3 4 6" xfId="47781"/>
    <cellStyle name="Bilješka 46 3 5" xfId="10067"/>
    <cellStyle name="Bilješka 46 3 5 2" xfId="17650"/>
    <cellStyle name="Bilješka 46 3 5 2 2" xfId="43317"/>
    <cellStyle name="Bilješka 46 3 5 3" xfId="25772"/>
    <cellStyle name="Bilješka 46 3 5 4" xfId="43316"/>
    <cellStyle name="Bilješka 46 3 5 5" xfId="48603"/>
    <cellStyle name="Bilješka 46 3 6" xfId="10261"/>
    <cellStyle name="Bilješka 46 3 6 2" xfId="17827"/>
    <cellStyle name="Bilješka 46 3 6 2 2" xfId="43319"/>
    <cellStyle name="Bilješka 46 3 6 3" xfId="25946"/>
    <cellStyle name="Bilješka 46 3 6 4" xfId="43318"/>
    <cellStyle name="Bilješka 46 3 6 5" xfId="50901"/>
    <cellStyle name="Bilješka 46 3 7" xfId="11464"/>
    <cellStyle name="Bilješka 46 3 7 2" xfId="18979"/>
    <cellStyle name="Bilješka 46 3 7 2 2" xfId="43321"/>
    <cellStyle name="Bilješka 46 3 7 3" xfId="27110"/>
    <cellStyle name="Bilješka 46 3 7 4" xfId="43320"/>
    <cellStyle name="Bilješka 46 3 7 5" xfId="56427"/>
    <cellStyle name="Bilješka 46 3 8" xfId="12357"/>
    <cellStyle name="Bilješka 46 3 8 2" xfId="19862"/>
    <cellStyle name="Bilješka 46 3 8 2 2" xfId="43323"/>
    <cellStyle name="Bilješka 46 3 8 3" xfId="27993"/>
    <cellStyle name="Bilješka 46 3 8 4" xfId="43322"/>
    <cellStyle name="Bilješka 46 3 9" xfId="13639"/>
    <cellStyle name="Bilješka 46 3 9 2" xfId="21108"/>
    <cellStyle name="Bilješka 46 3 9 2 2" xfId="43325"/>
    <cellStyle name="Bilješka 46 3 9 3" xfId="29262"/>
    <cellStyle name="Bilješka 46 3 9 4" xfId="43324"/>
    <cellStyle name="Bilješka 46 3_Hotel Fortuna" xfId="50233"/>
    <cellStyle name="Bilješka 46 4" xfId="8401"/>
    <cellStyle name="Bilješka 46 4 2" xfId="17073"/>
    <cellStyle name="Bilješka 46 4 2 2" xfId="43327"/>
    <cellStyle name="Bilješka 46 4 2 3" xfId="53864"/>
    <cellStyle name="Bilješka 46 4 3" xfId="24992"/>
    <cellStyle name="Bilješka 46 4 3 2" xfId="56193"/>
    <cellStyle name="Bilješka 46 4 4" xfId="43326"/>
    <cellStyle name="Bilješka 46 4 4 2" xfId="59374"/>
    <cellStyle name="Bilješka 46 4 5" xfId="47413"/>
    <cellStyle name="Bilješka 46 5" xfId="8433"/>
    <cellStyle name="Bilješka 46 5 2" xfId="16967"/>
    <cellStyle name="Bilješka 46 5 2 2" xfId="43329"/>
    <cellStyle name="Bilješka 46 5 3" xfId="25023"/>
    <cellStyle name="Bilješka 46 5 4" xfId="43328"/>
    <cellStyle name="Bilješka 46 5 5" xfId="48466"/>
    <cellStyle name="Bilješka 46 6" xfId="10342"/>
    <cellStyle name="Bilješka 46 6 2" xfId="17896"/>
    <cellStyle name="Bilješka 46 6 2 2" xfId="43331"/>
    <cellStyle name="Bilješka 46 6 3" xfId="26013"/>
    <cellStyle name="Bilješka 46 6 4" xfId="43330"/>
    <cellStyle name="Bilješka 46 6 5" xfId="50576"/>
    <cellStyle name="Bilješka 46 7" xfId="9738"/>
    <cellStyle name="Bilješka 46 7 2" xfId="17358"/>
    <cellStyle name="Bilješka 46 7 2 2" xfId="43333"/>
    <cellStyle name="Bilješka 46 7 3" xfId="25484"/>
    <cellStyle name="Bilješka 46 7 4" xfId="43332"/>
    <cellStyle name="Bilješka 46 7 5" xfId="51205"/>
    <cellStyle name="Bilješka 46 8" xfId="8665"/>
    <cellStyle name="Bilješka 46 8 2" xfId="15596"/>
    <cellStyle name="Bilješka 46 8 2 2" xfId="43335"/>
    <cellStyle name="Bilješka 46 8 3" xfId="25250"/>
    <cellStyle name="Bilješka 46 8 4" xfId="43334"/>
    <cellStyle name="Bilješka 46 9" xfId="10537"/>
    <cellStyle name="Bilješka 46 9 2" xfId="18078"/>
    <cellStyle name="Bilješka 46 9 2 2" xfId="43337"/>
    <cellStyle name="Bilješka 46 9 3" xfId="26194"/>
    <cellStyle name="Bilješka 46 9 4" xfId="43336"/>
    <cellStyle name="Bilješka 46_Hotel Fortuna" xfId="50000"/>
    <cellStyle name="Bilješka 47" xfId="2436"/>
    <cellStyle name="Bilješka 47 10" xfId="12238"/>
    <cellStyle name="Bilješka 47 10 2" xfId="19751"/>
    <cellStyle name="Bilješka 47 10 2 2" xfId="43340"/>
    <cellStyle name="Bilješka 47 10 3" xfId="27875"/>
    <cellStyle name="Bilješka 47 10 4" xfId="43339"/>
    <cellStyle name="Bilješka 47 11" xfId="11061"/>
    <cellStyle name="Bilješka 47 11 2" xfId="26710"/>
    <cellStyle name="Bilješka 47 11 3" xfId="43341"/>
    <cellStyle name="Bilješka 47 12" xfId="22264"/>
    <cellStyle name="Bilješka 47 13" xfId="43338"/>
    <cellStyle name="Bilješka 47 14" xfId="45956"/>
    <cellStyle name="Bilješka 47 15" xfId="59407"/>
    <cellStyle name="Bilješka 47 16" xfId="7294"/>
    <cellStyle name="Bilješka 47 17" xfId="6945"/>
    <cellStyle name="Bilješka 47 2" xfId="7549"/>
    <cellStyle name="Bilješka 47 2 10" xfId="14465"/>
    <cellStyle name="Bilješka 47 2 10 2" xfId="21865"/>
    <cellStyle name="Bilješka 47 2 10 2 2" xfId="43344"/>
    <cellStyle name="Bilješka 47 2 10 3" xfId="30075"/>
    <cellStyle name="Bilješka 47 2 10 4" xfId="43343"/>
    <cellStyle name="Bilješka 47 2 11" xfId="15197"/>
    <cellStyle name="Bilješka 47 2 11 2" xfId="30798"/>
    <cellStyle name="Bilješka 47 2 11 3" xfId="43345"/>
    <cellStyle name="Bilješka 47 2 12" xfId="22945"/>
    <cellStyle name="Bilješka 47 2 13" xfId="43342"/>
    <cellStyle name="Bilješka 47 2 14" xfId="59463"/>
    <cellStyle name="Bilješka 47 2 2" xfId="7707"/>
    <cellStyle name="Bilješka 47 2 2 10" xfId="15312"/>
    <cellStyle name="Bilješka 47 2 2 10 2" xfId="30913"/>
    <cellStyle name="Bilješka 47 2 2 10 3" xfId="43347"/>
    <cellStyle name="Bilješka 47 2 2 11" xfId="23515"/>
    <cellStyle name="Bilješka 47 2 2 12" xfId="43346"/>
    <cellStyle name="Bilješka 47 2 2 13" xfId="46795"/>
    <cellStyle name="Bilješka 47 2 2 14" xfId="59569"/>
    <cellStyle name="Bilješka 47 2 2 2" xfId="7834"/>
    <cellStyle name="Bilješka 47 2 2 2 10" xfId="23574"/>
    <cellStyle name="Bilješka 47 2 2 2 11" xfId="22546"/>
    <cellStyle name="Bilješka 47 2 2 2 12" xfId="43348"/>
    <cellStyle name="Bilješka 47 2 2 2 13" xfId="46562"/>
    <cellStyle name="Bilješka 47 2 2 2 14" xfId="59658"/>
    <cellStyle name="Bilješka 47 2 2 2 2" xfId="9012"/>
    <cellStyle name="Bilješka 47 2 2 2 2 2" xfId="15843"/>
    <cellStyle name="Bilješka 47 2 2 2 2 2 2" xfId="43350"/>
    <cellStyle name="Bilješka 47 2 2 2 2 3" xfId="23044"/>
    <cellStyle name="Bilješka 47 2 2 2 2 3 2" xfId="51606"/>
    <cellStyle name="Bilješka 47 2 2 2 2 4" xfId="24161"/>
    <cellStyle name="Bilješka 47 2 2 2 2 4 2" xfId="53932"/>
    <cellStyle name="Bilješka 47 2 2 2 2 5" xfId="43349"/>
    <cellStyle name="Bilješka 47 2 2 2 2 5 2" xfId="57122"/>
    <cellStyle name="Bilješka 47 2 2 2 2 6" xfId="60022"/>
    <cellStyle name="Bilješka 47 2 2 2 3" xfId="10115"/>
    <cellStyle name="Bilješka 47 2 2 2 3 2" xfId="17695"/>
    <cellStyle name="Bilješka 47 2 2 2 3 2 2" xfId="43352"/>
    <cellStyle name="Bilješka 47 2 2 2 3 3" xfId="25817"/>
    <cellStyle name="Bilješka 47 2 2 2 3 4" xfId="43351"/>
    <cellStyle name="Bilješka 47 2 2 2 4" xfId="11141"/>
    <cellStyle name="Bilješka 47 2 2 2 4 2" xfId="18668"/>
    <cellStyle name="Bilješka 47 2 2 2 4 2 2" xfId="43354"/>
    <cellStyle name="Bilješka 47 2 2 2 4 3" xfId="26790"/>
    <cellStyle name="Bilješka 47 2 2 2 4 4" xfId="43353"/>
    <cellStyle name="Bilješka 47 2 2 2 4 5" xfId="47813"/>
    <cellStyle name="Bilješka 47 2 2 2 5" xfId="11695"/>
    <cellStyle name="Bilješka 47 2 2 2 5 2" xfId="19210"/>
    <cellStyle name="Bilješka 47 2 2 2 5 2 2" xfId="43356"/>
    <cellStyle name="Bilješka 47 2 2 2 5 3" xfId="27337"/>
    <cellStyle name="Bilješka 47 2 2 2 5 4" xfId="43355"/>
    <cellStyle name="Bilješka 47 2 2 2 5 5" xfId="48658"/>
    <cellStyle name="Bilješka 47 2 2 2 6" xfId="12589"/>
    <cellStyle name="Bilješka 47 2 2 2 6 2" xfId="20093"/>
    <cellStyle name="Bilješka 47 2 2 2 6 2 2" xfId="43358"/>
    <cellStyle name="Bilješka 47 2 2 2 6 3" xfId="28221"/>
    <cellStyle name="Bilješka 47 2 2 2 6 4" xfId="43357"/>
    <cellStyle name="Bilješka 47 2 2 2 6 5" xfId="50836"/>
    <cellStyle name="Bilješka 47 2 2 2 7" xfId="13686"/>
    <cellStyle name="Bilješka 47 2 2 2 7 2" xfId="21153"/>
    <cellStyle name="Bilješka 47 2 2 2 7 2 2" xfId="43360"/>
    <cellStyle name="Bilješka 47 2 2 2 7 3" xfId="29309"/>
    <cellStyle name="Bilješka 47 2 2 2 7 4" xfId="43359"/>
    <cellStyle name="Bilješka 47 2 2 2 7 5" xfId="56224"/>
    <cellStyle name="Bilješka 47 2 2 2 8" xfId="14199"/>
    <cellStyle name="Bilješka 47 2 2 2 8 2" xfId="21621"/>
    <cellStyle name="Bilješka 47 2 2 2 8 2 2" xfId="43362"/>
    <cellStyle name="Bilješka 47 2 2 2 8 3" xfId="29813"/>
    <cellStyle name="Bilješka 47 2 2 2 8 4" xfId="43361"/>
    <cellStyle name="Bilješka 47 2 2 2 9" xfId="15086"/>
    <cellStyle name="Bilješka 47 2 2 2 9 2" xfId="30689"/>
    <cellStyle name="Bilješka 47 2 2 2 9 3" xfId="43363"/>
    <cellStyle name="Bilješka 47 2 2 2_Hotel Fortuna" xfId="50243"/>
    <cellStyle name="Bilješka 47 2 2 3" xfId="8884"/>
    <cellStyle name="Bilješka 47 2 2 3 2" xfId="16085"/>
    <cellStyle name="Bilješka 47 2 2 3 2 2" xfId="43365"/>
    <cellStyle name="Bilješka 47 2 2 3 3" xfId="16867"/>
    <cellStyle name="Bilješka 47 2 2 3 3 2" xfId="43366"/>
    <cellStyle name="Bilješka 47 2 2 3 3 3" xfId="51848"/>
    <cellStyle name="Bilješka 47 2 2 3 4" xfId="24403"/>
    <cellStyle name="Bilješka 47 2 2 3 4 2" xfId="54174"/>
    <cellStyle name="Bilješka 47 2 2 3 5" xfId="43364"/>
    <cellStyle name="Bilješka 47 2 2 3 5 2" xfId="57364"/>
    <cellStyle name="Bilješka 47 2 2 3 6" xfId="48006"/>
    <cellStyle name="Bilješka 47 2 2 4" xfId="9669"/>
    <cellStyle name="Bilješka 47 2 2 4 2" xfId="17295"/>
    <cellStyle name="Bilješka 47 2 2 4 2 2" xfId="43368"/>
    <cellStyle name="Bilješka 47 2 2 4 3" xfId="25421"/>
    <cellStyle name="Bilješka 47 2 2 4 4" xfId="43367"/>
    <cellStyle name="Bilješka 47 2 2 4 5" xfId="48901"/>
    <cellStyle name="Bilješka 47 2 2 5" xfId="11185"/>
    <cellStyle name="Bilješka 47 2 2 5 2" xfId="18712"/>
    <cellStyle name="Bilješka 47 2 2 5 2 2" xfId="43370"/>
    <cellStyle name="Bilješka 47 2 2 5 3" xfId="26834"/>
    <cellStyle name="Bilješka 47 2 2 5 4" xfId="43369"/>
    <cellStyle name="Bilješka 47 2 2 5 5" xfId="50944"/>
    <cellStyle name="Bilješka 47 2 2 6" xfId="11568"/>
    <cellStyle name="Bilješka 47 2 2 6 2" xfId="19083"/>
    <cellStyle name="Bilješka 47 2 2 6 2 2" xfId="43372"/>
    <cellStyle name="Bilješka 47 2 2 6 3" xfId="27213"/>
    <cellStyle name="Bilješka 47 2 2 6 4" xfId="43371"/>
    <cellStyle name="Bilješka 47 2 2 6 5" xfId="56350"/>
    <cellStyle name="Bilješka 47 2 2 7" xfId="12461"/>
    <cellStyle name="Bilješka 47 2 2 7 2" xfId="19966"/>
    <cellStyle name="Bilješka 47 2 2 7 2 2" xfId="43374"/>
    <cellStyle name="Bilješka 47 2 2 7 3" xfId="28096"/>
    <cellStyle name="Bilješka 47 2 2 7 4" xfId="43373"/>
    <cellStyle name="Bilješka 47 2 2 8" xfId="13243"/>
    <cellStyle name="Bilješka 47 2 2 8 2" xfId="20723"/>
    <cellStyle name="Bilješka 47 2 2 8 2 2" xfId="43376"/>
    <cellStyle name="Bilješka 47 2 2 8 3" xfId="28869"/>
    <cellStyle name="Bilješka 47 2 2 8 4" xfId="43375"/>
    <cellStyle name="Bilješka 47 2 2 9" xfId="13982"/>
    <cellStyle name="Bilješka 47 2 2 9 2" xfId="21441"/>
    <cellStyle name="Bilješka 47 2 2 9 2 2" xfId="43378"/>
    <cellStyle name="Bilješka 47 2 2 9 3" xfId="29599"/>
    <cellStyle name="Bilješka 47 2 2 9 4" xfId="43377"/>
    <cellStyle name="Bilješka 47 2 2_Hotel Fortuna" xfId="50370"/>
    <cellStyle name="Bilješka 47 2 3" xfId="7914"/>
    <cellStyle name="Bilješka 47 2 3 10" xfId="15082"/>
    <cellStyle name="Bilješka 47 2 3 10 2" xfId="30685"/>
    <cellStyle name="Bilješka 47 2 3 10 3" xfId="43380"/>
    <cellStyle name="Bilješka 47 2 3 11" xfId="22474"/>
    <cellStyle name="Bilješka 47 2 3 12" xfId="43379"/>
    <cellStyle name="Bilješka 47 2 3 13" xfId="46685"/>
    <cellStyle name="Bilješka 47 2 3 14" xfId="59712"/>
    <cellStyle name="Bilješka 47 2 3 2" xfId="8037"/>
    <cellStyle name="Bilješka 47 2 3 2 10" xfId="23480"/>
    <cellStyle name="Bilješka 47 2 3 2 11" xfId="22747"/>
    <cellStyle name="Bilješka 47 2 3 2 12" xfId="43381"/>
    <cellStyle name="Bilješka 47 2 3 2 13" xfId="46607"/>
    <cellStyle name="Bilješka 47 2 3 2 14" xfId="59797"/>
    <cellStyle name="Bilješka 47 2 3 2 2" xfId="9215"/>
    <cellStyle name="Bilješka 47 2 3 2 2 2" xfId="15893"/>
    <cellStyle name="Bilješka 47 2 3 2 2 2 2" xfId="43383"/>
    <cellStyle name="Bilješka 47 2 3 2 2 3" xfId="23291"/>
    <cellStyle name="Bilješka 47 2 3 2 2 3 2" xfId="51656"/>
    <cellStyle name="Bilješka 47 2 3 2 2 4" xfId="24211"/>
    <cellStyle name="Bilješka 47 2 3 2 2 4 2" xfId="53982"/>
    <cellStyle name="Bilješka 47 2 3 2 2 5" xfId="43382"/>
    <cellStyle name="Bilješka 47 2 3 2 2 5 2" xfId="57172"/>
    <cellStyle name="Bilješka 47 2 3 2 2 6" xfId="60060"/>
    <cellStyle name="Bilješka 47 2 3 2 3" xfId="10036"/>
    <cellStyle name="Bilješka 47 2 3 2 3 2" xfId="17623"/>
    <cellStyle name="Bilješka 47 2 3 2 3 2 2" xfId="43385"/>
    <cellStyle name="Bilješka 47 2 3 2 3 3" xfId="25745"/>
    <cellStyle name="Bilješka 47 2 3 2 3 4" xfId="43384"/>
    <cellStyle name="Bilješka 47 2 3 2 4" xfId="8444"/>
    <cellStyle name="Bilješka 47 2 3 2 4 2" xfId="15567"/>
    <cellStyle name="Bilješka 47 2 3 2 4 2 2" xfId="43387"/>
    <cellStyle name="Bilješka 47 2 3 2 4 3" xfId="25034"/>
    <cellStyle name="Bilješka 47 2 3 2 4 4" xfId="43386"/>
    <cellStyle name="Bilješka 47 2 3 2 4 5" xfId="47458"/>
    <cellStyle name="Bilješka 47 2 3 2 5" xfId="11898"/>
    <cellStyle name="Bilješka 47 2 3 2 5 2" xfId="19413"/>
    <cellStyle name="Bilješka 47 2 3 2 5 2 2" xfId="43389"/>
    <cellStyle name="Bilješka 47 2 3 2 5 3" xfId="27538"/>
    <cellStyle name="Bilješka 47 2 3 2 5 4" xfId="43388"/>
    <cellStyle name="Bilješka 47 2 3 2 5 5" xfId="48709"/>
    <cellStyle name="Bilješka 47 2 3 2 6" xfId="12792"/>
    <cellStyle name="Bilješka 47 2 3 2 6 2" xfId="20296"/>
    <cellStyle name="Bilješka 47 2 3 2 6 2 2" xfId="43391"/>
    <cellStyle name="Bilješka 47 2 3 2 6 3" xfId="28422"/>
    <cellStyle name="Bilješka 47 2 3 2 6 4" xfId="43390"/>
    <cellStyle name="Bilješka 47 2 3 2 6 5" xfId="50963"/>
    <cellStyle name="Bilješka 47 2 3 2 7" xfId="13607"/>
    <cellStyle name="Bilješka 47 2 3 2 7 2" xfId="21077"/>
    <cellStyle name="Bilješka 47 2 3 2 7 2 2" xfId="43393"/>
    <cellStyle name="Bilješka 47 2 3 2 7 3" xfId="29230"/>
    <cellStyle name="Bilješka 47 2 3 2 7 4" xfId="43392"/>
    <cellStyle name="Bilješka 47 2 3 2 7 5" xfId="56671"/>
    <cellStyle name="Bilješka 47 2 3 2 8" xfId="14429"/>
    <cellStyle name="Bilješka 47 2 3 2 8 2" xfId="21832"/>
    <cellStyle name="Bilješka 47 2 3 2 8 2 2" xfId="43395"/>
    <cellStyle name="Bilješka 47 2 3 2 8 3" xfId="30039"/>
    <cellStyle name="Bilješka 47 2 3 2 8 4" xfId="43394"/>
    <cellStyle name="Bilješka 47 2 3 2 9" xfId="13127"/>
    <cellStyle name="Bilješka 47 2 3 2 9 2" xfId="28754"/>
    <cellStyle name="Bilješka 47 2 3 2 9 3" xfId="43396"/>
    <cellStyle name="Bilješka 47 2 3 2_Hotel Fortuna" xfId="50062"/>
    <cellStyle name="Bilješka 47 2 3 3" xfId="9092"/>
    <cellStyle name="Bilješka 47 2 3 3 2" xfId="15972"/>
    <cellStyle name="Bilješka 47 2 3 3 2 2" xfId="43398"/>
    <cellStyle name="Bilješka 47 2 3 3 3" xfId="16769"/>
    <cellStyle name="Bilješka 47 2 3 3 3 2" xfId="43399"/>
    <cellStyle name="Bilješka 47 2 3 3 3 3" xfId="51735"/>
    <cellStyle name="Bilješka 47 2 3 3 4" xfId="24290"/>
    <cellStyle name="Bilješka 47 2 3 3 4 2" xfId="54061"/>
    <cellStyle name="Bilješka 47 2 3 3 5" xfId="43397"/>
    <cellStyle name="Bilješka 47 2 3 3 5 2" xfId="57251"/>
    <cellStyle name="Bilješka 47 2 3 3 6" xfId="48164"/>
    <cellStyle name="Bilješka 47 2 3 4" xfId="10053"/>
    <cellStyle name="Bilješka 47 2 3 4 2" xfId="17638"/>
    <cellStyle name="Bilješka 47 2 3 4 2 2" xfId="43401"/>
    <cellStyle name="Bilješka 47 2 3 4 3" xfId="25760"/>
    <cellStyle name="Bilješka 47 2 3 4 4" xfId="43400"/>
    <cellStyle name="Bilješka 47 2 3 4 5" xfId="48788"/>
    <cellStyle name="Bilješka 47 2 3 5" xfId="11155"/>
    <cellStyle name="Bilješka 47 2 3 5 2" xfId="18682"/>
    <cellStyle name="Bilješka 47 2 3 5 2 2" xfId="43403"/>
    <cellStyle name="Bilješka 47 2 3 5 3" xfId="26804"/>
    <cellStyle name="Bilješka 47 2 3 5 4" xfId="43402"/>
    <cellStyle name="Bilješka 47 2 3 5 5" xfId="50996"/>
    <cellStyle name="Bilješka 47 2 3 6" xfId="11775"/>
    <cellStyle name="Bilješka 47 2 3 6 2" xfId="19290"/>
    <cellStyle name="Bilješka 47 2 3 6 2 2" xfId="43405"/>
    <cellStyle name="Bilješka 47 2 3 6 3" xfId="27417"/>
    <cellStyle name="Bilješka 47 2 3 6 4" xfId="43404"/>
    <cellStyle name="Bilješka 47 2 3 6 5" xfId="56550"/>
    <cellStyle name="Bilješka 47 2 3 7" xfId="12669"/>
    <cellStyle name="Bilješka 47 2 3 7 2" xfId="20173"/>
    <cellStyle name="Bilješka 47 2 3 7 2 2" xfId="43407"/>
    <cellStyle name="Bilješka 47 2 3 7 3" xfId="28301"/>
    <cellStyle name="Bilješka 47 2 3 7 4" xfId="43406"/>
    <cellStyle name="Bilješka 47 2 3 8" xfId="13624"/>
    <cellStyle name="Bilješka 47 2 3 8 2" xfId="21093"/>
    <cellStyle name="Bilješka 47 2 3 8 2 2" xfId="43409"/>
    <cellStyle name="Bilješka 47 2 3 8 3" xfId="29247"/>
    <cellStyle name="Bilješka 47 2 3 8 4" xfId="43408"/>
    <cellStyle name="Bilješka 47 2 3 9" xfId="13988"/>
    <cellStyle name="Bilješka 47 2 3 9 2" xfId="21447"/>
    <cellStyle name="Bilješka 47 2 3 9 2 2" xfId="43411"/>
    <cellStyle name="Bilješka 47 2 3 9 3" xfId="29605"/>
    <cellStyle name="Bilješka 47 2 3 9 4" xfId="43410"/>
    <cellStyle name="Bilješka 47 2 3_Hotel Fortuna" xfId="49932"/>
    <cellStyle name="Bilješka 47 2 4" xfId="8720"/>
    <cellStyle name="Bilješka 47 2 4 2" xfId="15736"/>
    <cellStyle name="Bilješka 47 2 4 2 2" xfId="43413"/>
    <cellStyle name="Bilješka 47 2 4 3" xfId="23527"/>
    <cellStyle name="Bilješka 47 2 4 3 2" xfId="51499"/>
    <cellStyle name="Bilješka 47 2 4 4" xfId="24054"/>
    <cellStyle name="Bilješka 47 2 4 4 2" xfId="51108"/>
    <cellStyle name="Bilješka 47 2 4 5" xfId="43412"/>
    <cellStyle name="Bilješka 47 2 4 5 2" xfId="57015"/>
    <cellStyle name="Bilješka 47 2 4 6" xfId="48368"/>
    <cellStyle name="Bilješka 47 2 4 7" xfId="59977"/>
    <cellStyle name="Bilješka 47 2 5" xfId="10404"/>
    <cellStyle name="Bilješka 47 2 5 2" xfId="17948"/>
    <cellStyle name="Bilješka 47 2 5 2 2" xfId="43415"/>
    <cellStyle name="Bilješka 47 2 5 3" xfId="26064"/>
    <cellStyle name="Bilješka 47 2 5 4" xfId="43414"/>
    <cellStyle name="Bilješka 47 2 5 5" xfId="48550"/>
    <cellStyle name="Bilješka 47 2 6" xfId="11013"/>
    <cellStyle name="Bilješka 47 2 6 2" xfId="18544"/>
    <cellStyle name="Bilješka 47 2 6 2 2" xfId="43417"/>
    <cellStyle name="Bilješka 47 2 6 3" xfId="26662"/>
    <cellStyle name="Bilješka 47 2 6 4" xfId="43416"/>
    <cellStyle name="Bilješka 47 2 6 5" xfId="51269"/>
    <cellStyle name="Bilješka 47 2 7" xfId="11404"/>
    <cellStyle name="Bilješka 47 2 7 2" xfId="18919"/>
    <cellStyle name="Bilješka 47 2 7 2 2" xfId="43419"/>
    <cellStyle name="Bilješka 47 2 7 3" xfId="27051"/>
    <cellStyle name="Bilješka 47 2 7 4" xfId="43418"/>
    <cellStyle name="Bilješka 47 2 7 5" xfId="51126"/>
    <cellStyle name="Bilješka 47 2 8" xfId="12296"/>
    <cellStyle name="Bilješka 47 2 8 2" xfId="19801"/>
    <cellStyle name="Bilješka 47 2 8 2 2" xfId="43421"/>
    <cellStyle name="Bilješka 47 2 8 3" xfId="27933"/>
    <cellStyle name="Bilješka 47 2 8 4" xfId="43420"/>
    <cellStyle name="Bilješka 47 2 9" xfId="13973"/>
    <cellStyle name="Bilješka 47 2 9 2" xfId="21432"/>
    <cellStyle name="Bilješka 47 2 9 2 2" xfId="43423"/>
    <cellStyle name="Bilješka 47 2 9 3" xfId="29590"/>
    <cellStyle name="Bilješka 47 2 9 4" xfId="43422"/>
    <cellStyle name="Bilješka 47 2_Hotel Fortuna" xfId="50237"/>
    <cellStyle name="Bilješka 47 3" xfId="7609"/>
    <cellStyle name="Bilješka 47 3 10" xfId="14251"/>
    <cellStyle name="Bilješka 47 3 10 2" xfId="21667"/>
    <cellStyle name="Bilješka 47 3 10 2 2" xfId="43426"/>
    <cellStyle name="Bilješka 47 3 10 3" xfId="29863"/>
    <cellStyle name="Bilješka 47 3 10 4" xfId="43425"/>
    <cellStyle name="Bilješka 47 3 11" xfId="15101"/>
    <cellStyle name="Bilješka 47 3 11 2" xfId="30704"/>
    <cellStyle name="Bilješka 47 3 11 3" xfId="43427"/>
    <cellStyle name="Bilješka 47 3 12" xfId="22813"/>
    <cellStyle name="Bilješka 47 3 13" xfId="43424"/>
    <cellStyle name="Bilješka 47 3 14" xfId="46510"/>
    <cellStyle name="Bilješka 47 3 15" xfId="59501"/>
    <cellStyle name="Bilješka 47 3 2" xfId="7730"/>
    <cellStyle name="Bilješka 47 3 2 10" xfId="14654"/>
    <cellStyle name="Bilješka 47 3 2 10 2" xfId="22030"/>
    <cellStyle name="Bilješka 47 3 2 10 2 2" xfId="43430"/>
    <cellStyle name="Bilješka 47 3 2 10 3" xfId="30261"/>
    <cellStyle name="Bilješka 47 3 2 10 4" xfId="43429"/>
    <cellStyle name="Bilješka 47 3 2 11" xfId="15368"/>
    <cellStyle name="Bilješka 47 3 2 11 2" xfId="30968"/>
    <cellStyle name="Bilješka 47 3 2 11 3" xfId="43431"/>
    <cellStyle name="Bilješka 47 3 2 12" xfId="22934"/>
    <cellStyle name="Bilješka 47 3 2 13" xfId="43428"/>
    <cellStyle name="Bilješka 47 3 2 14" xfId="46816"/>
    <cellStyle name="Bilješka 47 3 2 15" xfId="59589"/>
    <cellStyle name="Bilješka 47 3 2 2" xfId="7971"/>
    <cellStyle name="Bilješka 47 3 2 2 10" xfId="14834"/>
    <cellStyle name="Bilješka 47 3 2 2 10 2" xfId="30440"/>
    <cellStyle name="Bilješka 47 3 2 2 10 3" xfId="43433"/>
    <cellStyle name="Bilješka 47 3 2 2 11" xfId="22452"/>
    <cellStyle name="Bilješka 47 3 2 2 12" xfId="43432"/>
    <cellStyle name="Bilješka 47 3 2 2 13" xfId="47061"/>
    <cellStyle name="Bilješka 47 3 2 2 14" xfId="59753"/>
    <cellStyle name="Bilješka 47 3 2 2 2" xfId="8287"/>
    <cellStyle name="Bilješka 47 3 2 2 2 10" xfId="22339"/>
    <cellStyle name="Bilješka 47 3 2 2 2 11" xfId="22471"/>
    <cellStyle name="Bilješka 47 3 2 2 2 12" xfId="43434"/>
    <cellStyle name="Bilješka 47 3 2 2 2 13" xfId="47152"/>
    <cellStyle name="Bilješka 47 3 2 2 2 14" xfId="59913"/>
    <cellStyle name="Bilješka 47 3 2 2 2 2" xfId="9465"/>
    <cellStyle name="Bilješka 47 3 2 2 2 2 2" xfId="16460"/>
    <cellStyle name="Bilješka 47 3 2 2 2 2 2 2" xfId="43436"/>
    <cellStyle name="Bilješka 47 3 2 2 2 2 3" xfId="22357"/>
    <cellStyle name="Bilješka 47 3 2 2 2 2 3 2" xfId="52223"/>
    <cellStyle name="Bilješka 47 3 2 2 2 2 4" xfId="24778"/>
    <cellStyle name="Bilješka 47 3 2 2 2 2 4 2" xfId="54549"/>
    <cellStyle name="Bilješka 47 3 2 2 2 2 5" xfId="43435"/>
    <cellStyle name="Bilješka 47 3 2 2 2 2 5 2" xfId="57739"/>
    <cellStyle name="Bilješka 47 3 2 2 2 2 6" xfId="60237"/>
    <cellStyle name="Bilješka 47 3 2 2 2 3" xfId="9639"/>
    <cellStyle name="Bilješka 47 3 2 2 2 3 2" xfId="17273"/>
    <cellStyle name="Bilješka 47 3 2 2 2 3 2 2" xfId="43438"/>
    <cellStyle name="Bilješka 47 3 2 2 2 3 3" xfId="25399"/>
    <cellStyle name="Bilješka 47 3 2 2 2 3 4" xfId="43437"/>
    <cellStyle name="Bilješka 47 3 2 2 2 4" xfId="8543"/>
    <cellStyle name="Bilješka 47 3 2 2 2 4 2" xfId="17134"/>
    <cellStyle name="Bilješka 47 3 2 2 2 4 2 2" xfId="43440"/>
    <cellStyle name="Bilješka 47 3 2 2 2 4 3" xfId="25131"/>
    <cellStyle name="Bilješka 47 3 2 2 2 4 4" xfId="43439"/>
    <cellStyle name="Bilješka 47 3 2 2 2 4 5" xfId="47725"/>
    <cellStyle name="Bilješka 47 3 2 2 2 5" xfId="12148"/>
    <cellStyle name="Bilješka 47 3 2 2 2 5 2" xfId="19663"/>
    <cellStyle name="Bilješka 47 3 2 2 2 5 2 2" xfId="43442"/>
    <cellStyle name="Bilješka 47 3 2 2 2 5 3" xfId="27786"/>
    <cellStyle name="Bilješka 47 3 2 2 2 5 4" xfId="43441"/>
    <cellStyle name="Bilješka 47 3 2 2 2 5 5" xfId="49278"/>
    <cellStyle name="Bilješka 47 3 2 2 2 6" xfId="13042"/>
    <cellStyle name="Bilješka 47 3 2 2 2 6 2" xfId="20546"/>
    <cellStyle name="Bilješka 47 3 2 2 2 6 2 2" xfId="43444"/>
    <cellStyle name="Bilješka 47 3 2 2 2 6 3" xfId="28670"/>
    <cellStyle name="Bilješka 47 3 2 2 2 6 4" xfId="43443"/>
    <cellStyle name="Bilješka 47 3 2 2 2 6 5" xfId="50660"/>
    <cellStyle name="Bilješka 47 3 2 2 2 7" xfId="13213"/>
    <cellStyle name="Bilješka 47 3 2 2 2 7 2" xfId="20693"/>
    <cellStyle name="Bilješka 47 3 2 2 2 7 2 2" xfId="43446"/>
    <cellStyle name="Bilješka 47 3 2 2 2 7 3" xfId="28839"/>
    <cellStyle name="Bilješka 47 3 2 2 2 7 4" xfId="43445"/>
    <cellStyle name="Bilješka 47 3 2 2 2 7 5" xfId="56921"/>
    <cellStyle name="Bilješka 47 3 2 2 2 8" xfId="14567"/>
    <cellStyle name="Bilješka 47 3 2 2 2 8 2" xfId="21953"/>
    <cellStyle name="Bilješka 47 3 2 2 2 8 2 2" xfId="43448"/>
    <cellStyle name="Bilješka 47 3 2 2 2 8 3" xfId="30174"/>
    <cellStyle name="Bilješka 47 3 2 2 2 8 4" xfId="43447"/>
    <cellStyle name="Bilješka 47 3 2 2 2 9" xfId="15280"/>
    <cellStyle name="Bilješka 47 3 2 2 2 9 2" xfId="30881"/>
    <cellStyle name="Bilješka 47 3 2 2 2 9 3" xfId="43449"/>
    <cellStyle name="Bilješka 47 3 2 2 2_Hotel Fortuna" xfId="50250"/>
    <cellStyle name="Bilješka 47 3 2 2 3" xfId="9149"/>
    <cellStyle name="Bilješka 47 3 2 2 3 2" xfId="16363"/>
    <cellStyle name="Bilješka 47 3 2 2 3 2 2" xfId="43451"/>
    <cellStyle name="Bilješka 47 3 2 2 3 3" xfId="16997"/>
    <cellStyle name="Bilješka 47 3 2 2 3 3 2" xfId="43452"/>
    <cellStyle name="Bilješka 47 3 2 2 3 3 3" xfId="52126"/>
    <cellStyle name="Bilješka 47 3 2 2 3 4" xfId="24681"/>
    <cellStyle name="Bilješka 47 3 2 2 3 4 2" xfId="54452"/>
    <cellStyle name="Bilješka 47 3 2 2 3 5" xfId="43450"/>
    <cellStyle name="Bilješka 47 3 2 2 3 5 2" xfId="57642"/>
    <cellStyle name="Bilješka 47 3 2 2 3 6" xfId="47913"/>
    <cellStyle name="Bilješka 47 3 2 2 4" xfId="10018"/>
    <cellStyle name="Bilješka 47 3 2 2 4 2" xfId="17605"/>
    <cellStyle name="Bilješka 47 3 2 2 4 2 2" xfId="43454"/>
    <cellStyle name="Bilješka 47 3 2 2 4 3" xfId="25727"/>
    <cellStyle name="Bilješka 47 3 2 2 4 4" xfId="43453"/>
    <cellStyle name="Bilješka 47 3 2 2 4 5" xfId="49181"/>
    <cellStyle name="Bilješka 47 3 2 2 5" xfId="10525"/>
    <cellStyle name="Bilješka 47 3 2 2 5 2" xfId="18067"/>
    <cellStyle name="Bilješka 47 3 2 2 5 2 2" xfId="43456"/>
    <cellStyle name="Bilješka 47 3 2 2 5 3" xfId="26183"/>
    <cellStyle name="Bilješka 47 3 2 2 5 4" xfId="43455"/>
    <cellStyle name="Bilješka 47 3 2 2 5 5" xfId="50979"/>
    <cellStyle name="Bilješka 47 3 2 2 6" xfId="11832"/>
    <cellStyle name="Bilješka 47 3 2 2 6 2" xfId="19347"/>
    <cellStyle name="Bilješka 47 3 2 2 6 2 2" xfId="43458"/>
    <cellStyle name="Bilješka 47 3 2 2 6 3" xfId="27473"/>
    <cellStyle name="Bilješka 47 3 2 2 6 4" xfId="43457"/>
    <cellStyle name="Bilješka 47 3 2 2 6 5" xfId="56605"/>
    <cellStyle name="Bilješka 47 3 2 2 7" xfId="12726"/>
    <cellStyle name="Bilješka 47 3 2 2 7 2" xfId="20230"/>
    <cellStyle name="Bilješka 47 3 2 2 7 2 2" xfId="43460"/>
    <cellStyle name="Bilješka 47 3 2 2 7 3" xfId="28357"/>
    <cellStyle name="Bilješka 47 3 2 2 7 4" xfId="43459"/>
    <cellStyle name="Bilješka 47 3 2 2 8" xfId="13589"/>
    <cellStyle name="Bilješka 47 3 2 2 8 2" xfId="21059"/>
    <cellStyle name="Bilješka 47 3 2 2 8 2 2" xfId="43462"/>
    <cellStyle name="Bilješka 47 3 2 2 8 3" xfId="29212"/>
    <cellStyle name="Bilješka 47 3 2 2 8 4" xfId="43461"/>
    <cellStyle name="Bilješka 47 3 2 2 9" xfId="14159"/>
    <cellStyle name="Bilješka 47 3 2 2 9 2" xfId="21582"/>
    <cellStyle name="Bilješka 47 3 2 2 9 2 2" xfId="43464"/>
    <cellStyle name="Bilješka 47 3 2 2 9 3" xfId="29774"/>
    <cellStyle name="Bilješka 47 3 2 2 9 4" xfId="43463"/>
    <cellStyle name="Bilješka 47 3 2 2_Hotel Fortuna" xfId="49782"/>
    <cellStyle name="Bilješka 47 3 2 3" xfId="8031"/>
    <cellStyle name="Bilješka 47 3 2 3 10" xfId="22441"/>
    <cellStyle name="Bilješka 47 3 2 3 11" xfId="23099"/>
    <cellStyle name="Bilješka 47 3 2 3 12" xfId="43465"/>
    <cellStyle name="Bilješka 47 3 2 3 13" xfId="46601"/>
    <cellStyle name="Bilješka 47 3 2 3 2" xfId="9209"/>
    <cellStyle name="Bilješka 47 3 2 3 2 2" xfId="16528"/>
    <cellStyle name="Bilješka 47 3 2 3 2 2 2" xfId="43467"/>
    <cellStyle name="Bilješka 47 3 2 3 2 2 3" xfId="47330"/>
    <cellStyle name="Bilješka 47 3 2 3 2 3" xfId="23451"/>
    <cellStyle name="Bilješka 47 3 2 3 2 4" xfId="24846"/>
    <cellStyle name="Bilješka 47 3 2 3 2 4 2" xfId="47442"/>
    <cellStyle name="Bilješka 47 3 2 3 2 5" xfId="43466"/>
    <cellStyle name="Bilješka 47 3 2 3 2 5 2" xfId="49347"/>
    <cellStyle name="Bilješka 47 3 2 3 2 6" xfId="54617"/>
    <cellStyle name="Bilješka 47 3 2 3 2 7" xfId="57807"/>
    <cellStyle name="Bilješka 47 3 2 3 2 8" xfId="47221"/>
    <cellStyle name="Bilješka 47 3 2 3 2 9" xfId="60286"/>
    <cellStyle name="Bilješka 47 3 2 3 2_Hotel Fortuna" xfId="49925"/>
    <cellStyle name="Bilješka 47 3 2 3 3" xfId="9592"/>
    <cellStyle name="Bilješka 47 3 2 3 3 2" xfId="15887"/>
    <cellStyle name="Bilješka 47 3 2 3 3 2 2" xfId="43469"/>
    <cellStyle name="Bilješka 47 3 2 3 3 3" xfId="23297"/>
    <cellStyle name="Bilješka 47 3 2 3 3 3 2" xfId="51650"/>
    <cellStyle name="Bilješka 47 3 2 3 3 4" xfId="24205"/>
    <cellStyle name="Bilješka 47 3 2 3 3 4 2" xfId="53976"/>
    <cellStyle name="Bilješka 47 3 2 3 3 5" xfId="43468"/>
    <cellStyle name="Bilješka 47 3 2 3 3 5 2" xfId="57166"/>
    <cellStyle name="Bilješka 47 3 2 3 3 6" xfId="48169"/>
    <cellStyle name="Bilješka 47 3 2 3 3 7" xfId="60054"/>
    <cellStyle name="Bilješka 47 3 2 3 4" xfId="8453"/>
    <cellStyle name="Bilješka 47 3 2 3 4 2" xfId="17127"/>
    <cellStyle name="Bilješka 47 3 2 3 4 2 2" xfId="43471"/>
    <cellStyle name="Bilješka 47 3 2 3 4 3" xfId="25042"/>
    <cellStyle name="Bilješka 47 3 2 3 4 4" xfId="43470"/>
    <cellStyle name="Bilješka 47 3 2 3 4 5" xfId="48703"/>
    <cellStyle name="Bilješka 47 3 2 3 5" xfId="11892"/>
    <cellStyle name="Bilješka 47 3 2 3 5 2" xfId="19407"/>
    <cellStyle name="Bilješka 47 3 2 3 5 2 2" xfId="43473"/>
    <cellStyle name="Bilješka 47 3 2 3 5 3" xfId="27532"/>
    <cellStyle name="Bilješka 47 3 2 3 5 4" xfId="43472"/>
    <cellStyle name="Bilješka 47 3 2 3 5 5" xfId="51078"/>
    <cellStyle name="Bilješka 47 3 2 3 6" xfId="12786"/>
    <cellStyle name="Bilješka 47 3 2 3 6 2" xfId="20290"/>
    <cellStyle name="Bilješka 47 3 2 3 6 2 2" xfId="43475"/>
    <cellStyle name="Bilješka 47 3 2 3 6 3" xfId="28416"/>
    <cellStyle name="Bilješka 47 3 2 3 6 4" xfId="43474"/>
    <cellStyle name="Bilješka 47 3 2 3 6 5" xfId="56665"/>
    <cellStyle name="Bilješka 47 3 2 3 7" xfId="13166"/>
    <cellStyle name="Bilješka 47 3 2 3 7 2" xfId="20649"/>
    <cellStyle name="Bilješka 47 3 2 3 7 2 2" xfId="43477"/>
    <cellStyle name="Bilješka 47 3 2 3 7 3" xfId="28793"/>
    <cellStyle name="Bilješka 47 3 2 3 7 4" xfId="43476"/>
    <cellStyle name="Bilješka 47 3 2 3 8" xfId="14275"/>
    <cellStyle name="Bilješka 47 3 2 3 8 2" xfId="21690"/>
    <cellStyle name="Bilješka 47 3 2 3 8 2 2" xfId="43479"/>
    <cellStyle name="Bilješka 47 3 2 3 8 3" xfId="29887"/>
    <cellStyle name="Bilješka 47 3 2 3 8 4" xfId="43478"/>
    <cellStyle name="Bilješka 47 3 2 3 9" xfId="14206"/>
    <cellStyle name="Bilješka 47 3 2 3 9 2" xfId="29819"/>
    <cellStyle name="Bilješka 47 3 2 3 9 3" xfId="43480"/>
    <cellStyle name="Bilješka 47 3 2 3_Hotel Fortuna" xfId="49752"/>
    <cellStyle name="Bilješka 47 3 2 4" xfId="8907"/>
    <cellStyle name="Bilješka 47 3 2 4 2" xfId="16107"/>
    <cellStyle name="Bilješka 47 3 2 4 2 2" xfId="43482"/>
    <cellStyle name="Bilješka 47 3 2 4 3" xfId="16888"/>
    <cellStyle name="Bilješka 47 3 2 4 3 2" xfId="43483"/>
    <cellStyle name="Bilješka 47 3 2 4 3 3" xfId="51870"/>
    <cellStyle name="Bilješka 47 3 2 4 4" xfId="24425"/>
    <cellStyle name="Bilješka 47 3 2 4 4 2" xfId="54196"/>
    <cellStyle name="Bilješka 47 3 2 4 5" xfId="43481"/>
    <cellStyle name="Bilješka 47 3 2 4 5 2" xfId="57386"/>
    <cellStyle name="Bilješka 47 3 2 4 6" xfId="47579"/>
    <cellStyle name="Bilješka 47 3 2 5" xfId="10206"/>
    <cellStyle name="Bilješka 47 3 2 5 2" xfId="17780"/>
    <cellStyle name="Bilješka 47 3 2 5 2 2" xfId="43485"/>
    <cellStyle name="Bilješka 47 3 2 5 3" xfId="25899"/>
    <cellStyle name="Bilješka 47 3 2 5 4" xfId="43484"/>
    <cellStyle name="Bilješka 47 3 2 5 5" xfId="48923"/>
    <cellStyle name="Bilješka 47 3 2 6" xfId="11097"/>
    <cellStyle name="Bilješka 47 3 2 6 2" xfId="18625"/>
    <cellStyle name="Bilješka 47 3 2 6 2 2" xfId="43487"/>
    <cellStyle name="Bilješka 47 3 2 6 3" xfId="26746"/>
    <cellStyle name="Bilješka 47 3 2 6 4" xfId="43486"/>
    <cellStyle name="Bilješka 47 3 2 6 5" xfId="50872"/>
    <cellStyle name="Bilješka 47 3 2 7" xfId="11590"/>
    <cellStyle name="Bilješka 47 3 2 7 2" xfId="19105"/>
    <cellStyle name="Bilješka 47 3 2 7 2 2" xfId="43489"/>
    <cellStyle name="Bilješka 47 3 2 7 3" xfId="27234"/>
    <cellStyle name="Bilješka 47 3 2 7 4" xfId="43488"/>
    <cellStyle name="Bilješka 47 3 2 7 5" xfId="56327"/>
    <cellStyle name="Bilješka 47 3 2 8" xfId="12484"/>
    <cellStyle name="Bilješka 47 3 2 8 2" xfId="19988"/>
    <cellStyle name="Bilješka 47 3 2 8 2 2" xfId="43491"/>
    <cellStyle name="Bilješka 47 3 2 8 3" xfId="28118"/>
    <cellStyle name="Bilješka 47 3 2 8 4" xfId="43490"/>
    <cellStyle name="Bilješka 47 3 2 9" xfId="13778"/>
    <cellStyle name="Bilješka 47 3 2 9 2" xfId="21242"/>
    <cellStyle name="Bilješka 47 3 2 9 2 2" xfId="43493"/>
    <cellStyle name="Bilješka 47 3 2 9 3" xfId="29398"/>
    <cellStyle name="Bilješka 47 3 2 9 4" xfId="43492"/>
    <cellStyle name="Bilješka 47 3 2_Hotel Fortuna" xfId="49700"/>
    <cellStyle name="Bilješka 47 3 3" xfId="8106"/>
    <cellStyle name="Bilješka 47 3 3 10" xfId="22495"/>
    <cellStyle name="Bilješka 47 3 3 11" xfId="22876"/>
    <cellStyle name="Bilješka 47 3 3 12" xfId="43494"/>
    <cellStyle name="Bilješka 47 3 3 13" xfId="46906"/>
    <cellStyle name="Bilješka 47 3 3 14" xfId="59831"/>
    <cellStyle name="Bilješka 47 3 3 2" xfId="9284"/>
    <cellStyle name="Bilješka 47 3 3 2 2" xfId="16199"/>
    <cellStyle name="Bilješka 47 3 3 2 2 2" xfId="43496"/>
    <cellStyle name="Bilješka 47 3 3 2 3" xfId="22756"/>
    <cellStyle name="Bilješka 47 3 3 2 3 2" xfId="51962"/>
    <cellStyle name="Bilješka 47 3 3 2 4" xfId="24517"/>
    <cellStyle name="Bilješka 47 3 3 2 4 2" xfId="54288"/>
    <cellStyle name="Bilješka 47 3 3 2 5" xfId="43495"/>
    <cellStyle name="Bilješka 47 3 3 2 5 2" xfId="57478"/>
    <cellStyle name="Bilješka 47 3 3 2 6" xfId="60113"/>
    <cellStyle name="Bilješka 47 3 3 3" xfId="9715"/>
    <cellStyle name="Bilješka 47 3 3 3 2" xfId="17337"/>
    <cellStyle name="Bilješka 47 3 3 3 2 2" xfId="43498"/>
    <cellStyle name="Bilješka 47 3 3 3 3" xfId="25463"/>
    <cellStyle name="Bilješka 47 3 3 3 4" xfId="43497"/>
    <cellStyle name="Bilješka 47 3 3 4" xfId="11010"/>
    <cellStyle name="Bilješka 47 3 3 4 2" xfId="18541"/>
    <cellStyle name="Bilješka 47 3 3 4 2 2" xfId="43500"/>
    <cellStyle name="Bilješka 47 3 3 4 3" xfId="26659"/>
    <cellStyle name="Bilješka 47 3 3 4 4" xfId="43499"/>
    <cellStyle name="Bilješka 47 3 3 4 5" xfId="47872"/>
    <cellStyle name="Bilješka 47 3 3 5" xfId="11967"/>
    <cellStyle name="Bilješka 47 3 3 5 2" xfId="19482"/>
    <cellStyle name="Bilješka 47 3 3 5 2 2" xfId="43502"/>
    <cellStyle name="Bilješka 47 3 3 5 3" xfId="27606"/>
    <cellStyle name="Bilješka 47 3 3 5 4" xfId="43501"/>
    <cellStyle name="Bilješka 47 3 3 5 5" xfId="49016"/>
    <cellStyle name="Bilješka 47 3 3 6" xfId="12861"/>
    <cellStyle name="Bilješka 47 3 3 6 2" xfId="20365"/>
    <cellStyle name="Bilješka 47 3 3 6 2 2" xfId="43504"/>
    <cellStyle name="Bilješka 47 3 3 6 3" xfId="28490"/>
    <cellStyle name="Bilješka 47 3 3 6 4" xfId="43503"/>
    <cellStyle name="Bilješka 47 3 3 6 5" xfId="51095"/>
    <cellStyle name="Bilješka 47 3 3 7" xfId="13289"/>
    <cellStyle name="Bilješka 47 3 3 7 2" xfId="20765"/>
    <cellStyle name="Bilješka 47 3 3 7 2 2" xfId="43506"/>
    <cellStyle name="Bilješka 47 3 3 7 3" xfId="28915"/>
    <cellStyle name="Bilješka 47 3 3 7 4" xfId="43505"/>
    <cellStyle name="Bilješka 47 3 3 7 5" xfId="56740"/>
    <cellStyle name="Bilješka 47 3 3 8" xfId="14803"/>
    <cellStyle name="Bilješka 47 3 3 8 2" xfId="22154"/>
    <cellStyle name="Bilješka 47 3 3 8 2 2" xfId="43508"/>
    <cellStyle name="Bilješka 47 3 3 8 3" xfId="30409"/>
    <cellStyle name="Bilješka 47 3 3 8 4" xfId="43507"/>
    <cellStyle name="Bilješka 47 3 3 9" xfId="14886"/>
    <cellStyle name="Bilješka 47 3 3 9 2" xfId="30492"/>
    <cellStyle name="Bilješka 47 3 3 9 3" xfId="43509"/>
    <cellStyle name="Bilješka 47 3 3_Hotel Fortuna" xfId="50255"/>
    <cellStyle name="Bilješka 47 3 4" xfId="8781"/>
    <cellStyle name="Bilješka 47 3 4 2" xfId="15789"/>
    <cellStyle name="Bilješka 47 3 4 2 2" xfId="43511"/>
    <cellStyle name="Bilješka 47 3 4 3" xfId="16665"/>
    <cellStyle name="Bilješka 47 3 4 3 2" xfId="43512"/>
    <cellStyle name="Bilješka 47 3 4 3 3" xfId="51552"/>
    <cellStyle name="Bilješka 47 3 4 4" xfId="24107"/>
    <cellStyle name="Bilješka 47 3 4 4 2" xfId="50454"/>
    <cellStyle name="Bilješka 47 3 4 5" xfId="43510"/>
    <cellStyle name="Bilješka 47 3 4 5 2" xfId="57068"/>
    <cellStyle name="Bilješka 47 3 4 6" xfId="48393"/>
    <cellStyle name="Bilješka 47 3 5" xfId="9826"/>
    <cellStyle name="Bilješka 47 3 5 2" xfId="17439"/>
    <cellStyle name="Bilješka 47 3 5 2 2" xfId="43514"/>
    <cellStyle name="Bilješka 47 3 5 3" xfId="25564"/>
    <cellStyle name="Bilješka 47 3 5 4" xfId="43513"/>
    <cellStyle name="Bilješka 47 3 5 5" xfId="48604"/>
    <cellStyle name="Bilješka 47 3 6" xfId="10837"/>
    <cellStyle name="Bilješka 47 3 6 2" xfId="18372"/>
    <cellStyle name="Bilješka 47 3 6 2 2" xfId="43516"/>
    <cellStyle name="Bilješka 47 3 6 3" xfId="26489"/>
    <cellStyle name="Bilješka 47 3 6 4" xfId="43515"/>
    <cellStyle name="Bilješka 47 3 6 5" xfId="50750"/>
    <cellStyle name="Bilješka 47 3 7" xfId="11465"/>
    <cellStyle name="Bilješka 47 3 7 2" xfId="18980"/>
    <cellStyle name="Bilješka 47 3 7 2 2" xfId="43518"/>
    <cellStyle name="Bilješka 47 3 7 3" xfId="27111"/>
    <cellStyle name="Bilješka 47 3 7 4" xfId="43517"/>
    <cellStyle name="Bilješka 47 3 7 5" xfId="56433"/>
    <cellStyle name="Bilješka 47 3 8" xfId="12358"/>
    <cellStyle name="Bilješka 47 3 8 2" xfId="19863"/>
    <cellStyle name="Bilješka 47 3 8 2 2" xfId="43520"/>
    <cellStyle name="Bilješka 47 3 8 3" xfId="27994"/>
    <cellStyle name="Bilješka 47 3 8 4" xfId="43519"/>
    <cellStyle name="Bilješka 47 3 9" xfId="13399"/>
    <cellStyle name="Bilješka 47 3 9 2" xfId="20872"/>
    <cellStyle name="Bilješka 47 3 9 2 2" xfId="43522"/>
    <cellStyle name="Bilješka 47 3 9 3" xfId="29024"/>
    <cellStyle name="Bilješka 47 3 9 4" xfId="43521"/>
    <cellStyle name="Bilješka 47 3_Hotel Fortuna" xfId="49558"/>
    <cellStyle name="Bilješka 47 4" xfId="8402"/>
    <cellStyle name="Bilješka 47 4 2" xfId="15519"/>
    <cellStyle name="Bilješka 47 4 2 2" xfId="43524"/>
    <cellStyle name="Bilješka 47 4 3" xfId="24993"/>
    <cellStyle name="Bilješka 47 4 4" xfId="43523"/>
    <cellStyle name="Bilješka 47 4 5" xfId="47493"/>
    <cellStyle name="Bilješka 47 5" xfId="8434"/>
    <cellStyle name="Bilješka 47 5 2" xfId="17109"/>
    <cellStyle name="Bilješka 47 5 2 2" xfId="43526"/>
    <cellStyle name="Bilješka 47 5 3" xfId="25024"/>
    <cellStyle name="Bilješka 47 5 4" xfId="43525"/>
    <cellStyle name="Bilješka 47 5 5" xfId="48467"/>
    <cellStyle name="Bilješka 47 6" xfId="8662"/>
    <cellStyle name="Bilješka 47 6 2" xfId="17086"/>
    <cellStyle name="Bilješka 47 6 2 2" xfId="43528"/>
    <cellStyle name="Bilješka 47 6 3" xfId="25247"/>
    <cellStyle name="Bilješka 47 6 4" xfId="43527"/>
    <cellStyle name="Bilješka 47 6 5" xfId="50575"/>
    <cellStyle name="Bilješka 47 7" xfId="10457"/>
    <cellStyle name="Bilješka 47 7 2" xfId="18001"/>
    <cellStyle name="Bilješka 47 7 2 2" xfId="43530"/>
    <cellStyle name="Bilješka 47 7 3" xfId="26117"/>
    <cellStyle name="Bilješka 47 7 4" xfId="43529"/>
    <cellStyle name="Bilješka 47 7 5" xfId="50521"/>
    <cellStyle name="Bilješka 47 8" xfId="8525"/>
    <cellStyle name="Bilješka 47 8 2" xfId="17093"/>
    <cellStyle name="Bilješka 47 8 2 2" xfId="43532"/>
    <cellStyle name="Bilješka 47 8 3" xfId="25113"/>
    <cellStyle name="Bilješka 47 8 4" xfId="43531"/>
    <cellStyle name="Bilješka 47 9" xfId="9548"/>
    <cellStyle name="Bilješka 47 9 2" xfId="17189"/>
    <cellStyle name="Bilješka 47 9 2 2" xfId="43534"/>
    <cellStyle name="Bilješka 47 9 3" xfId="25316"/>
    <cellStyle name="Bilješka 47 9 4" xfId="43533"/>
    <cellStyle name="Bilješka 47_Hotel Fortuna" xfId="49446"/>
    <cellStyle name="Bilješka 48" xfId="2437"/>
    <cellStyle name="Bilješka 48 10" xfId="11212"/>
    <cellStyle name="Bilješka 48 10 2" xfId="18739"/>
    <cellStyle name="Bilješka 48 10 2 2" xfId="43537"/>
    <cellStyle name="Bilješka 48 10 3" xfId="26860"/>
    <cellStyle name="Bilješka 48 10 4" xfId="43536"/>
    <cellStyle name="Bilješka 48 11" xfId="11352"/>
    <cellStyle name="Bilješka 48 11 2" xfId="27000"/>
    <cellStyle name="Bilješka 48 11 3" xfId="43538"/>
    <cellStyle name="Bilješka 48 12" xfId="22265"/>
    <cellStyle name="Bilješka 48 13" xfId="43535"/>
    <cellStyle name="Bilješka 48 14" xfId="45957"/>
    <cellStyle name="Bilješka 48 15" xfId="59408"/>
    <cellStyle name="Bilješka 48 16" xfId="7295"/>
    <cellStyle name="Bilješka 48 17" xfId="6946"/>
    <cellStyle name="Bilješka 48 2" xfId="7550"/>
    <cellStyle name="Bilješka 48 2 10" xfId="10357"/>
    <cellStyle name="Bilješka 48 2 10 2" xfId="17907"/>
    <cellStyle name="Bilješka 48 2 10 2 2" xfId="43541"/>
    <cellStyle name="Bilješka 48 2 10 3" xfId="26024"/>
    <cellStyle name="Bilješka 48 2 10 4" xfId="43540"/>
    <cellStyle name="Bilješka 48 2 11" xfId="14709"/>
    <cellStyle name="Bilješka 48 2 11 2" xfId="30315"/>
    <cellStyle name="Bilješka 48 2 11 3" xfId="43542"/>
    <cellStyle name="Bilješka 48 2 12" xfId="22223"/>
    <cellStyle name="Bilješka 48 2 13" xfId="43539"/>
    <cellStyle name="Bilješka 48 2 14" xfId="59464"/>
    <cellStyle name="Bilješka 48 2 2" xfId="7708"/>
    <cellStyle name="Bilješka 48 2 2 10" xfId="15204"/>
    <cellStyle name="Bilješka 48 2 2 10 2" xfId="30805"/>
    <cellStyle name="Bilješka 48 2 2 10 3" xfId="43544"/>
    <cellStyle name="Bilješka 48 2 2 11" xfId="23281"/>
    <cellStyle name="Bilješka 48 2 2 12" xfId="43543"/>
    <cellStyle name="Bilješka 48 2 2 13" xfId="46796"/>
    <cellStyle name="Bilješka 48 2 2 14" xfId="59570"/>
    <cellStyle name="Bilješka 48 2 2 2" xfId="8208"/>
    <cellStyle name="Bilješka 48 2 2 2 10" xfId="23089"/>
    <cellStyle name="Bilješka 48 2 2 2 11" xfId="22742"/>
    <cellStyle name="Bilješka 48 2 2 2 12" xfId="43545"/>
    <cellStyle name="Bilješka 48 2 2 2 13" xfId="47001"/>
    <cellStyle name="Bilješka 48 2 2 2 14" xfId="59876"/>
    <cellStyle name="Bilješka 48 2 2 2 2" xfId="9386"/>
    <cellStyle name="Bilješka 48 2 2 2 2 2" xfId="16301"/>
    <cellStyle name="Bilješka 48 2 2 2 2 2 2" xfId="43547"/>
    <cellStyle name="Bilješka 48 2 2 2 2 3" xfId="22361"/>
    <cellStyle name="Bilješka 48 2 2 2 2 3 2" xfId="52064"/>
    <cellStyle name="Bilješka 48 2 2 2 2 4" xfId="24619"/>
    <cellStyle name="Bilješka 48 2 2 2 2 4 2" xfId="54390"/>
    <cellStyle name="Bilješka 48 2 2 2 2 5" xfId="43546"/>
    <cellStyle name="Bilješka 48 2 2 2 2 5 2" xfId="57580"/>
    <cellStyle name="Bilješka 48 2 2 2 2 6" xfId="60185"/>
    <cellStyle name="Bilješka 48 2 2 2 3" xfId="10233"/>
    <cellStyle name="Bilješka 48 2 2 2 3 2" xfId="17804"/>
    <cellStyle name="Bilješka 48 2 2 2 3 2 2" xfId="43549"/>
    <cellStyle name="Bilješka 48 2 2 2 3 3" xfId="25923"/>
    <cellStyle name="Bilješka 48 2 2 2 3 4" xfId="43548"/>
    <cellStyle name="Bilješka 48 2 2 2 4" xfId="9902"/>
    <cellStyle name="Bilješka 48 2 2 2 4 2" xfId="17509"/>
    <cellStyle name="Bilješka 48 2 2 2 4 2 2" xfId="43551"/>
    <cellStyle name="Bilješka 48 2 2 2 4 3" xfId="25633"/>
    <cellStyle name="Bilješka 48 2 2 2 4 4" xfId="43550"/>
    <cellStyle name="Bilješka 48 2 2 2 4 5" xfId="47898"/>
    <cellStyle name="Bilješka 48 2 2 2 5" xfId="12069"/>
    <cellStyle name="Bilješka 48 2 2 2 5 2" xfId="19584"/>
    <cellStyle name="Bilješka 48 2 2 2 5 2 2" xfId="43553"/>
    <cellStyle name="Bilješka 48 2 2 2 5 3" xfId="27707"/>
    <cellStyle name="Bilješka 48 2 2 2 5 4" xfId="43552"/>
    <cellStyle name="Bilješka 48 2 2 2 5 5" xfId="49119"/>
    <cellStyle name="Bilješka 48 2 2 2 6" xfId="12963"/>
    <cellStyle name="Bilješka 48 2 2 2 6 2" xfId="20467"/>
    <cellStyle name="Bilješka 48 2 2 2 6 2 2" xfId="43555"/>
    <cellStyle name="Bilješka 48 2 2 2 6 3" xfId="28591"/>
    <cellStyle name="Bilješka 48 2 2 2 6 4" xfId="43554"/>
    <cellStyle name="Bilješka 48 2 2 2 6 5" xfId="51194"/>
    <cellStyle name="Bilješka 48 2 2 2 7" xfId="13805"/>
    <cellStyle name="Bilješka 48 2 2 2 7 2" xfId="21269"/>
    <cellStyle name="Bilješka 48 2 2 2 7 2 2" xfId="43557"/>
    <cellStyle name="Bilješka 48 2 2 2 7 3" xfId="29425"/>
    <cellStyle name="Bilješka 48 2 2 2 7 4" xfId="43556"/>
    <cellStyle name="Bilješka 48 2 2 2 7 5" xfId="56842"/>
    <cellStyle name="Bilješka 48 2 2 2 8" xfId="14317"/>
    <cellStyle name="Bilješka 48 2 2 2 8 2" xfId="21729"/>
    <cellStyle name="Bilješka 48 2 2 2 8 2 2" xfId="43559"/>
    <cellStyle name="Bilješka 48 2 2 2 8 3" xfId="29929"/>
    <cellStyle name="Bilješka 48 2 2 2 8 4" xfId="43558"/>
    <cellStyle name="Bilješka 48 2 2 2 9" xfId="10744"/>
    <cellStyle name="Bilješka 48 2 2 2 9 2" xfId="26398"/>
    <cellStyle name="Bilješka 48 2 2 2 9 3" xfId="43560"/>
    <cellStyle name="Bilješka 48 2 2 2_Hotel Fortuna" xfId="49911"/>
    <cellStyle name="Bilješka 48 2 2 3" xfId="8885"/>
    <cellStyle name="Bilješka 48 2 2 3 2" xfId="16086"/>
    <cellStyle name="Bilješka 48 2 2 3 2 2" xfId="43562"/>
    <cellStyle name="Bilješka 48 2 2 3 3" xfId="16868"/>
    <cellStyle name="Bilješka 48 2 2 3 3 2" xfId="43563"/>
    <cellStyle name="Bilješka 48 2 2 3 3 3" xfId="51849"/>
    <cellStyle name="Bilješka 48 2 2 3 4" xfId="24404"/>
    <cellStyle name="Bilješka 48 2 2 3 4 2" xfId="54175"/>
    <cellStyle name="Bilješka 48 2 2 3 5" xfId="43561"/>
    <cellStyle name="Bilješka 48 2 2 3 5 2" xfId="57365"/>
    <cellStyle name="Bilješka 48 2 2 3 6" xfId="48406"/>
    <cellStyle name="Bilješka 48 2 2 4" xfId="10198"/>
    <cellStyle name="Bilješka 48 2 2 4 2" xfId="17773"/>
    <cellStyle name="Bilješka 48 2 2 4 2 2" xfId="43565"/>
    <cellStyle name="Bilješka 48 2 2 4 3" xfId="25892"/>
    <cellStyle name="Bilješka 48 2 2 4 4" xfId="43564"/>
    <cellStyle name="Bilješka 48 2 2 4 5" xfId="48902"/>
    <cellStyle name="Bilješka 48 2 2 5" xfId="10431"/>
    <cellStyle name="Bilješka 48 2 2 5 2" xfId="17975"/>
    <cellStyle name="Bilješka 48 2 2 5 2 2" xfId="43567"/>
    <cellStyle name="Bilješka 48 2 2 5 3" xfId="26091"/>
    <cellStyle name="Bilješka 48 2 2 5 4" xfId="43566"/>
    <cellStyle name="Bilješka 48 2 2 5 5" xfId="51040"/>
    <cellStyle name="Bilješka 48 2 2 6" xfId="11569"/>
    <cellStyle name="Bilješka 48 2 2 6 2" xfId="19084"/>
    <cellStyle name="Bilješka 48 2 2 6 2 2" xfId="43569"/>
    <cellStyle name="Bilješka 48 2 2 6 3" xfId="27214"/>
    <cellStyle name="Bilješka 48 2 2 6 4" xfId="43568"/>
    <cellStyle name="Bilješka 48 2 2 6 5" xfId="56345"/>
    <cellStyle name="Bilješka 48 2 2 7" xfId="12462"/>
    <cellStyle name="Bilješka 48 2 2 7 2" xfId="19967"/>
    <cellStyle name="Bilješka 48 2 2 7 2 2" xfId="43571"/>
    <cellStyle name="Bilješka 48 2 2 7 3" xfId="28097"/>
    <cellStyle name="Bilješka 48 2 2 7 4" xfId="43570"/>
    <cellStyle name="Bilješka 48 2 2 8" xfId="13770"/>
    <cellStyle name="Bilješka 48 2 2 8 2" xfId="21235"/>
    <cellStyle name="Bilješka 48 2 2 8 2 2" xfId="43573"/>
    <cellStyle name="Bilješka 48 2 2 8 3" xfId="29390"/>
    <cellStyle name="Bilješka 48 2 2 8 4" xfId="43572"/>
    <cellStyle name="Bilješka 48 2 2 9" xfId="14546"/>
    <cellStyle name="Bilješka 48 2 2 9 2" xfId="21933"/>
    <cellStyle name="Bilješka 48 2 2 9 2 2" xfId="43575"/>
    <cellStyle name="Bilješka 48 2 2 9 3" xfId="30155"/>
    <cellStyle name="Bilješka 48 2 2 9 4" xfId="43574"/>
    <cellStyle name="Bilješka 48 2 2_Hotel Fortuna" xfId="50422"/>
    <cellStyle name="Bilješka 48 2 3" xfId="7915"/>
    <cellStyle name="Bilješka 48 2 3 10" xfId="14992"/>
    <cellStyle name="Bilješka 48 2 3 10 2" xfId="30596"/>
    <cellStyle name="Bilješka 48 2 3 10 3" xfId="43577"/>
    <cellStyle name="Bilješka 48 2 3 11" xfId="23907"/>
    <cellStyle name="Bilješka 48 2 3 12" xfId="43576"/>
    <cellStyle name="Bilješka 48 2 3 13" xfId="46686"/>
    <cellStyle name="Bilješka 48 2 3 14" xfId="59713"/>
    <cellStyle name="Bilješka 48 2 3 2" xfId="8205"/>
    <cellStyle name="Bilješka 48 2 3 2 10" xfId="22858"/>
    <cellStyle name="Bilješka 48 2 3 2 11" xfId="23074"/>
    <cellStyle name="Bilješka 48 2 3 2 12" xfId="43578"/>
    <cellStyle name="Bilješka 48 2 3 2 13" xfId="46998"/>
    <cellStyle name="Bilješka 48 2 3 2 14" xfId="59873"/>
    <cellStyle name="Bilješka 48 2 3 2 2" xfId="9383"/>
    <cellStyle name="Bilješka 48 2 3 2 2 2" xfId="16298"/>
    <cellStyle name="Bilješka 48 2 3 2 2 2 2" xfId="43580"/>
    <cellStyle name="Bilješka 48 2 3 2 2 3" xfId="23286"/>
    <cellStyle name="Bilješka 48 2 3 2 2 3 2" xfId="52061"/>
    <cellStyle name="Bilješka 48 2 3 2 2 4" xfId="24616"/>
    <cellStyle name="Bilješka 48 2 3 2 2 4 2" xfId="54387"/>
    <cellStyle name="Bilješka 48 2 3 2 2 5" xfId="43579"/>
    <cellStyle name="Bilješka 48 2 3 2 2 5 2" xfId="57577"/>
    <cellStyle name="Bilješka 48 2 3 2 2 6" xfId="60182"/>
    <cellStyle name="Bilješka 48 2 3 2 3" xfId="10225"/>
    <cellStyle name="Bilješka 48 2 3 2 3 2" xfId="17798"/>
    <cellStyle name="Bilješka 48 2 3 2 3 2 2" xfId="43582"/>
    <cellStyle name="Bilješka 48 2 3 2 3 3" xfId="25917"/>
    <cellStyle name="Bilješka 48 2 3 2 3 4" xfId="43581"/>
    <cellStyle name="Bilješka 48 2 3 2 4" xfId="11166"/>
    <cellStyle name="Bilješka 48 2 3 2 4 2" xfId="18693"/>
    <cellStyle name="Bilješka 48 2 3 2 4 2 2" xfId="43584"/>
    <cellStyle name="Bilješka 48 2 3 2 4 3" xfId="26815"/>
    <cellStyle name="Bilješka 48 2 3 2 4 4" xfId="43583"/>
    <cellStyle name="Bilješka 48 2 3 2 4 5" xfId="47858"/>
    <cellStyle name="Bilješka 48 2 3 2 5" xfId="12066"/>
    <cellStyle name="Bilješka 48 2 3 2 5 2" xfId="19581"/>
    <cellStyle name="Bilješka 48 2 3 2 5 2 2" xfId="43586"/>
    <cellStyle name="Bilješka 48 2 3 2 5 3" xfId="27704"/>
    <cellStyle name="Bilješka 48 2 3 2 5 4" xfId="43585"/>
    <cellStyle name="Bilješka 48 2 3 2 5 5" xfId="49116"/>
    <cellStyle name="Bilješka 48 2 3 2 6" xfId="12960"/>
    <cellStyle name="Bilješka 48 2 3 2 6 2" xfId="20464"/>
    <cellStyle name="Bilješka 48 2 3 2 6 2 2" xfId="43588"/>
    <cellStyle name="Bilješka 48 2 3 2 6 3" xfId="28588"/>
    <cellStyle name="Bilješka 48 2 3 2 6 4" xfId="43587"/>
    <cellStyle name="Bilješka 48 2 3 2 6 5" xfId="51346"/>
    <cellStyle name="Bilješka 48 2 3 2 7" xfId="13797"/>
    <cellStyle name="Bilješka 48 2 3 2 7 2" xfId="21261"/>
    <cellStyle name="Bilješka 48 2 3 2 7 2 2" xfId="43590"/>
    <cellStyle name="Bilješka 48 2 3 2 7 3" xfId="29417"/>
    <cellStyle name="Bilješka 48 2 3 2 7 4" xfId="43589"/>
    <cellStyle name="Bilješka 48 2 3 2 7 5" xfId="56839"/>
    <cellStyle name="Bilješka 48 2 3 2 8" xfId="11199"/>
    <cellStyle name="Bilješka 48 2 3 2 8 2" xfId="18726"/>
    <cellStyle name="Bilješka 48 2 3 2 8 2 2" xfId="43592"/>
    <cellStyle name="Bilješka 48 2 3 2 8 3" xfId="26848"/>
    <cellStyle name="Bilješka 48 2 3 2 8 4" xfId="43591"/>
    <cellStyle name="Bilješka 48 2 3 2 9" xfId="15055"/>
    <cellStyle name="Bilješka 48 2 3 2 9 2" xfId="30659"/>
    <cellStyle name="Bilješka 48 2 3 2 9 3" xfId="43593"/>
    <cellStyle name="Bilješka 48 2 3 2_Hotel Fortuna" xfId="50435"/>
    <cellStyle name="Bilješka 48 2 3 3" xfId="9093"/>
    <cellStyle name="Bilješka 48 2 3 3 2" xfId="15973"/>
    <cellStyle name="Bilješka 48 2 3 3 2 2" xfId="43595"/>
    <cellStyle name="Bilješka 48 2 3 3 3" xfId="16770"/>
    <cellStyle name="Bilješka 48 2 3 3 3 2" xfId="43596"/>
    <cellStyle name="Bilješka 48 2 3 3 3 3" xfId="51736"/>
    <cellStyle name="Bilješka 48 2 3 3 4" xfId="24291"/>
    <cellStyle name="Bilješka 48 2 3 3 4 2" xfId="54062"/>
    <cellStyle name="Bilješka 48 2 3 3 5" xfId="43594"/>
    <cellStyle name="Bilješka 48 2 3 3 5 2" xfId="57252"/>
    <cellStyle name="Bilješka 48 2 3 3 6" xfId="48377"/>
    <cellStyle name="Bilješka 48 2 3 4" xfId="9812"/>
    <cellStyle name="Bilješka 48 2 3 4 2" xfId="17426"/>
    <cellStyle name="Bilješka 48 2 3 4 2 2" xfId="43598"/>
    <cellStyle name="Bilješka 48 2 3 4 3" xfId="25551"/>
    <cellStyle name="Bilješka 48 2 3 4 4" xfId="43597"/>
    <cellStyle name="Bilješka 48 2 3 4 5" xfId="48789"/>
    <cellStyle name="Bilješka 48 2 3 5" xfId="11062"/>
    <cellStyle name="Bilješka 48 2 3 5 2" xfId="18591"/>
    <cellStyle name="Bilješka 48 2 3 5 2 2" xfId="43600"/>
    <cellStyle name="Bilješka 48 2 3 5 3" xfId="26711"/>
    <cellStyle name="Bilješka 48 2 3 5 4" xfId="43599"/>
    <cellStyle name="Bilješka 48 2 3 5 5" xfId="52331"/>
    <cellStyle name="Bilješka 48 2 3 6" xfId="11776"/>
    <cellStyle name="Bilješka 48 2 3 6 2" xfId="19291"/>
    <cellStyle name="Bilješka 48 2 3 6 2 2" xfId="43602"/>
    <cellStyle name="Bilješka 48 2 3 6 3" xfId="27418"/>
    <cellStyle name="Bilješka 48 2 3 6 4" xfId="43601"/>
    <cellStyle name="Bilješka 48 2 3 6 5" xfId="56551"/>
    <cellStyle name="Bilješka 48 2 3 7" xfId="12670"/>
    <cellStyle name="Bilješka 48 2 3 7 2" xfId="20174"/>
    <cellStyle name="Bilješka 48 2 3 7 2 2" xfId="43604"/>
    <cellStyle name="Bilješka 48 2 3 7 3" xfId="28302"/>
    <cellStyle name="Bilješka 48 2 3 7 4" xfId="43603"/>
    <cellStyle name="Bilješka 48 2 3 8" xfId="13384"/>
    <cellStyle name="Bilješka 48 2 3 8 2" xfId="20857"/>
    <cellStyle name="Bilješka 48 2 3 8 2 2" xfId="43606"/>
    <cellStyle name="Bilješka 48 2 3 8 3" xfId="29009"/>
    <cellStyle name="Bilješka 48 2 3 8 4" xfId="43605"/>
    <cellStyle name="Bilješka 48 2 3 9" xfId="14327"/>
    <cellStyle name="Bilješka 48 2 3 9 2" xfId="21738"/>
    <cellStyle name="Bilješka 48 2 3 9 2 2" xfId="43608"/>
    <cellStyle name="Bilješka 48 2 3 9 3" xfId="29939"/>
    <cellStyle name="Bilješka 48 2 3 9 4" xfId="43607"/>
    <cellStyle name="Bilješka 48 2 3_Hotel Fortuna" xfId="49679"/>
    <cellStyle name="Bilješka 48 2 4" xfId="8721"/>
    <cellStyle name="Bilješka 48 2 4 2" xfId="15737"/>
    <cellStyle name="Bilješka 48 2 4 2 2" xfId="43610"/>
    <cellStyle name="Bilješka 48 2 4 3" xfId="23273"/>
    <cellStyle name="Bilješka 48 2 4 3 2" xfId="51500"/>
    <cellStyle name="Bilješka 48 2 4 4" xfId="24055"/>
    <cellStyle name="Bilješka 48 2 4 4 2" xfId="50876"/>
    <cellStyle name="Bilješka 48 2 4 5" xfId="43609"/>
    <cellStyle name="Bilješka 48 2 4 5 2" xfId="57016"/>
    <cellStyle name="Bilješka 48 2 4 6" xfId="47605"/>
    <cellStyle name="Bilješka 48 2 4 7" xfId="59978"/>
    <cellStyle name="Bilješka 48 2 5" xfId="10090"/>
    <cellStyle name="Bilješka 48 2 5 2" xfId="17671"/>
    <cellStyle name="Bilješka 48 2 5 2 2" xfId="43612"/>
    <cellStyle name="Bilješka 48 2 5 3" xfId="25793"/>
    <cellStyle name="Bilješka 48 2 5 4" xfId="43611"/>
    <cellStyle name="Bilješka 48 2 5 5" xfId="48551"/>
    <cellStyle name="Bilješka 48 2 6" xfId="8557"/>
    <cellStyle name="Bilješka 48 2 6 2" xfId="15515"/>
    <cellStyle name="Bilješka 48 2 6 2 2" xfId="43614"/>
    <cellStyle name="Bilješka 48 2 6 3" xfId="25145"/>
    <cellStyle name="Bilješka 48 2 6 4" xfId="43613"/>
    <cellStyle name="Bilješka 48 2 6 5" xfId="50851"/>
    <cellStyle name="Bilješka 48 2 7" xfId="11405"/>
    <cellStyle name="Bilješka 48 2 7 2" xfId="18920"/>
    <cellStyle name="Bilješka 48 2 7 2 2" xfId="43616"/>
    <cellStyle name="Bilješka 48 2 7 3" xfId="27052"/>
    <cellStyle name="Bilješka 48 2 7 4" xfId="43615"/>
    <cellStyle name="Bilješka 48 2 7 5" xfId="56484"/>
    <cellStyle name="Bilješka 48 2 8" xfId="12297"/>
    <cellStyle name="Bilješka 48 2 8 2" xfId="19802"/>
    <cellStyle name="Bilješka 48 2 8 2 2" xfId="43618"/>
    <cellStyle name="Bilješka 48 2 8 3" xfId="27934"/>
    <cellStyle name="Bilješka 48 2 8 4" xfId="43617"/>
    <cellStyle name="Bilješka 48 2 9" xfId="13661"/>
    <cellStyle name="Bilješka 48 2 9 2" xfId="21129"/>
    <cellStyle name="Bilješka 48 2 9 2 2" xfId="43620"/>
    <cellStyle name="Bilješka 48 2 9 3" xfId="29284"/>
    <cellStyle name="Bilješka 48 2 9 4" xfId="43619"/>
    <cellStyle name="Bilješka 48 2_Hotel Fortuna" xfId="49461"/>
    <cellStyle name="Bilješka 48 3" xfId="7610"/>
    <cellStyle name="Bilješka 48 3 10" xfId="13986"/>
    <cellStyle name="Bilješka 48 3 10 2" xfId="21445"/>
    <cellStyle name="Bilješka 48 3 10 2 2" xfId="43623"/>
    <cellStyle name="Bilješka 48 3 10 3" xfId="29603"/>
    <cellStyle name="Bilješka 48 3 10 4" xfId="43622"/>
    <cellStyle name="Bilješka 48 3 11" xfId="15029"/>
    <cellStyle name="Bilješka 48 3 11 2" xfId="30633"/>
    <cellStyle name="Bilješka 48 3 11 3" xfId="43624"/>
    <cellStyle name="Bilješka 48 3 12" xfId="23222"/>
    <cellStyle name="Bilješka 48 3 13" xfId="43621"/>
    <cellStyle name="Bilješka 48 3 14" xfId="46511"/>
    <cellStyle name="Bilješka 48 3 15" xfId="59502"/>
    <cellStyle name="Bilješka 48 3 2" xfId="7778"/>
    <cellStyle name="Bilješka 48 3 2 10" xfId="14024"/>
    <cellStyle name="Bilješka 48 3 2 10 2" xfId="21465"/>
    <cellStyle name="Bilješka 48 3 2 10 2 2" xfId="43627"/>
    <cellStyle name="Bilješka 48 3 2 10 3" xfId="29641"/>
    <cellStyle name="Bilješka 48 3 2 10 4" xfId="43626"/>
    <cellStyle name="Bilješka 48 3 2 11" xfId="15353"/>
    <cellStyle name="Bilješka 48 3 2 11 2" xfId="30953"/>
    <cellStyle name="Bilješka 48 3 2 11 3" xfId="43628"/>
    <cellStyle name="Bilješka 48 3 2 12" xfId="22618"/>
    <cellStyle name="Bilješka 48 3 2 13" xfId="43625"/>
    <cellStyle name="Bilješka 48 3 2 14" xfId="46862"/>
    <cellStyle name="Bilješka 48 3 2 15" xfId="59623"/>
    <cellStyle name="Bilješka 48 3 2 2" xfId="8018"/>
    <cellStyle name="Bilješka 48 3 2 2 10" xfId="14351"/>
    <cellStyle name="Bilješka 48 3 2 2 10 2" xfId="29962"/>
    <cellStyle name="Bilješka 48 3 2 2 10 3" xfId="43630"/>
    <cellStyle name="Bilješka 48 3 2 2 11" xfId="23253"/>
    <cellStyle name="Bilješka 48 3 2 2 12" xfId="43629"/>
    <cellStyle name="Bilješka 48 3 2 2 13" xfId="47107"/>
    <cellStyle name="Bilješka 48 3 2 2 14" xfId="59785"/>
    <cellStyle name="Bilješka 48 3 2 2 2" xfId="8334"/>
    <cellStyle name="Bilješka 48 3 2 2 2 10" xfId="23201"/>
    <cellStyle name="Bilješka 48 3 2 2 2 11" xfId="24007"/>
    <cellStyle name="Bilješka 48 3 2 2 2 12" xfId="43631"/>
    <cellStyle name="Bilješka 48 3 2 2 2 13" xfId="47199"/>
    <cellStyle name="Bilješka 48 3 2 2 2 14" xfId="59945"/>
    <cellStyle name="Bilješka 48 3 2 2 2 2" xfId="9512"/>
    <cellStyle name="Bilješka 48 3 2 2 2 2 2" xfId="16506"/>
    <cellStyle name="Bilješka 48 3 2 2 2 2 2 2" xfId="43633"/>
    <cellStyle name="Bilješka 48 3 2 2 2 2 3" xfId="23013"/>
    <cellStyle name="Bilješka 48 3 2 2 2 2 3 2" xfId="52269"/>
    <cellStyle name="Bilješka 48 3 2 2 2 2 4" xfId="24824"/>
    <cellStyle name="Bilješka 48 3 2 2 2 2 4 2" xfId="54595"/>
    <cellStyle name="Bilješka 48 3 2 2 2 2 5" xfId="43632"/>
    <cellStyle name="Bilješka 48 3 2 2 2 2 5 2" xfId="57785"/>
    <cellStyle name="Bilješka 48 3 2 2 2 2 6" xfId="60269"/>
    <cellStyle name="Bilješka 48 3 2 2 2 3" xfId="9630"/>
    <cellStyle name="Bilješka 48 3 2 2 2 3 2" xfId="17264"/>
    <cellStyle name="Bilješka 48 3 2 2 2 3 2 2" xfId="43635"/>
    <cellStyle name="Bilješka 48 3 2 2 2 3 3" xfId="25391"/>
    <cellStyle name="Bilješka 48 3 2 2 2 3 4" xfId="43634"/>
    <cellStyle name="Bilješka 48 3 2 2 2 4" xfId="10619"/>
    <cellStyle name="Bilješka 48 3 2 2 2 4 2" xfId="18159"/>
    <cellStyle name="Bilješka 48 3 2 2 2 4 2 2" xfId="43637"/>
    <cellStyle name="Bilješka 48 3 2 2 2 4 3" xfId="26276"/>
    <cellStyle name="Bilješka 48 3 2 2 2 4 4" xfId="43636"/>
    <cellStyle name="Bilješka 48 3 2 2 2 4 5" xfId="47774"/>
    <cellStyle name="Bilješka 48 3 2 2 2 5" xfId="12195"/>
    <cellStyle name="Bilješka 48 3 2 2 2 5 2" xfId="19710"/>
    <cellStyle name="Bilješka 48 3 2 2 2 5 2 2" xfId="43639"/>
    <cellStyle name="Bilješka 48 3 2 2 2 5 3" xfId="27832"/>
    <cellStyle name="Bilješka 48 3 2 2 2 5 4" xfId="43638"/>
    <cellStyle name="Bilješka 48 3 2 2 2 5 5" xfId="49325"/>
    <cellStyle name="Bilješka 48 3 2 2 2 6" xfId="13089"/>
    <cellStyle name="Bilješka 48 3 2 2 2 6 2" xfId="20593"/>
    <cellStyle name="Bilješka 48 3 2 2 2 6 2 2" xfId="43641"/>
    <cellStyle name="Bilješka 48 3 2 2 2 6 3" xfId="28716"/>
    <cellStyle name="Bilješka 48 3 2 2 2 6 4" xfId="43640"/>
    <cellStyle name="Bilješka 48 3 2 2 2 6 5" xfId="51013"/>
    <cellStyle name="Bilješka 48 3 2 2 2 7" xfId="13204"/>
    <cellStyle name="Bilješka 48 3 2 2 2 7 2" xfId="20685"/>
    <cellStyle name="Bilješka 48 3 2 2 2 7 2 2" xfId="43643"/>
    <cellStyle name="Bilješka 48 3 2 2 2 7 3" xfId="28831"/>
    <cellStyle name="Bilješka 48 3 2 2 2 7 4" xfId="43642"/>
    <cellStyle name="Bilješka 48 3 2 2 2 7 5" xfId="56968"/>
    <cellStyle name="Bilješka 48 3 2 2 2 8" xfId="14441"/>
    <cellStyle name="Bilješka 48 3 2 2 2 8 2" xfId="21842"/>
    <cellStyle name="Bilješka 48 3 2 2 2 8 2 2" xfId="43645"/>
    <cellStyle name="Bilješka 48 3 2 2 2 8 3" xfId="30051"/>
    <cellStyle name="Bilješka 48 3 2 2 2 8 4" xfId="43644"/>
    <cellStyle name="Bilješka 48 3 2 2 2 9" xfId="15278"/>
    <cellStyle name="Bilješka 48 3 2 2 2 9 2" xfId="30879"/>
    <cellStyle name="Bilješka 48 3 2 2 2 9 3" xfId="43646"/>
    <cellStyle name="Bilješka 48 3 2 2 2_Hotel Fortuna" xfId="49698"/>
    <cellStyle name="Bilješka 48 3 2 2 3" xfId="9196"/>
    <cellStyle name="Bilješka 48 3 2 2 3 2" xfId="16410"/>
    <cellStyle name="Bilješka 48 3 2 2 3 2 2" xfId="43648"/>
    <cellStyle name="Bilješka 48 3 2 2 3 3" xfId="17043"/>
    <cellStyle name="Bilješka 48 3 2 2 3 3 2" xfId="43649"/>
    <cellStyle name="Bilješka 48 3 2 2 3 3 3" xfId="52173"/>
    <cellStyle name="Bilješka 48 3 2 2 3 4" xfId="24728"/>
    <cellStyle name="Bilješka 48 3 2 2 3 4 2" xfId="54499"/>
    <cellStyle name="Bilješka 48 3 2 2 3 5" xfId="43647"/>
    <cellStyle name="Bilješka 48 3 2 2 3 5 2" xfId="57689"/>
    <cellStyle name="Bilješka 48 3 2 2 3 6" xfId="47602"/>
    <cellStyle name="Bilješka 48 3 2 2 4" xfId="9719"/>
    <cellStyle name="Bilješka 48 3 2 2 4 2" xfId="17340"/>
    <cellStyle name="Bilješka 48 3 2 2 4 2 2" xfId="43651"/>
    <cellStyle name="Bilješka 48 3 2 2 4 3" xfId="25466"/>
    <cellStyle name="Bilješka 48 3 2 2 4 4" xfId="43650"/>
    <cellStyle name="Bilješka 48 3 2 2 4 5" xfId="49228"/>
    <cellStyle name="Bilješka 48 3 2 2 5" xfId="8733"/>
    <cellStyle name="Bilješka 48 3 2 2 5 2" xfId="17071"/>
    <cellStyle name="Bilješka 48 3 2 2 5 2 2" xfId="43653"/>
    <cellStyle name="Bilješka 48 3 2 2 5 3" xfId="25264"/>
    <cellStyle name="Bilješka 48 3 2 2 5 4" xfId="43652"/>
    <cellStyle name="Bilješka 48 3 2 2 5 5" xfId="50732"/>
    <cellStyle name="Bilješka 48 3 2 2 6" xfId="11879"/>
    <cellStyle name="Bilješka 48 3 2 2 6 2" xfId="19394"/>
    <cellStyle name="Bilješka 48 3 2 2 6 2 2" xfId="43655"/>
    <cellStyle name="Bilješka 48 3 2 2 6 3" xfId="27519"/>
    <cellStyle name="Bilješka 48 3 2 2 6 4" xfId="43654"/>
    <cellStyle name="Bilješka 48 3 2 2 6 5" xfId="56652"/>
    <cellStyle name="Bilješka 48 3 2 2 7" xfId="12773"/>
    <cellStyle name="Bilješka 48 3 2 2 7 2" xfId="20277"/>
    <cellStyle name="Bilješka 48 3 2 2 7 2 2" xfId="43657"/>
    <cellStyle name="Bilješka 48 3 2 2 7 3" xfId="28403"/>
    <cellStyle name="Bilješka 48 3 2 2 7 4" xfId="43656"/>
    <cellStyle name="Bilješka 48 3 2 2 8" xfId="13293"/>
    <cellStyle name="Bilješka 48 3 2 2 8 2" xfId="20769"/>
    <cellStyle name="Bilješka 48 3 2 2 8 2 2" xfId="43659"/>
    <cellStyle name="Bilješka 48 3 2 2 8 3" xfId="28919"/>
    <cellStyle name="Bilješka 48 3 2 2 8 4" xfId="43658"/>
    <cellStyle name="Bilješka 48 3 2 2 9" xfId="10701"/>
    <cellStyle name="Bilješka 48 3 2 2 9 2" xfId="18239"/>
    <cellStyle name="Bilješka 48 3 2 2 9 2 2" xfId="43661"/>
    <cellStyle name="Bilješka 48 3 2 2 9 3" xfId="26356"/>
    <cellStyle name="Bilješka 48 3 2 2 9 4" xfId="43660"/>
    <cellStyle name="Bilješka 48 3 2 2_Hotel Fortuna" xfId="49499"/>
    <cellStyle name="Bilješka 48 3 2 3" xfId="8245"/>
    <cellStyle name="Bilješka 48 3 2 3 10" xfId="23655"/>
    <cellStyle name="Bilješka 48 3 2 3 11" xfId="22716"/>
    <cellStyle name="Bilješka 48 3 2 3 12" xfId="43662"/>
    <cellStyle name="Bilješka 48 3 2 3 13" xfId="47114"/>
    <cellStyle name="Bilješka 48 3 2 3 2" xfId="9423"/>
    <cellStyle name="Bilješka 48 3 2 3 2 2" xfId="16594"/>
    <cellStyle name="Bilješka 48 3 2 3 2 2 2" xfId="43664"/>
    <cellStyle name="Bilješka 48 3 2 3 2 2 3" xfId="47396"/>
    <cellStyle name="Bilješka 48 3 2 3 2 3" xfId="22185"/>
    <cellStyle name="Bilješka 48 3 2 3 2 4" xfId="24912"/>
    <cellStyle name="Bilješka 48 3 2 3 2 4 2" xfId="47551"/>
    <cellStyle name="Bilješka 48 3 2 3 2 5" xfId="43663"/>
    <cellStyle name="Bilješka 48 3 2 3 2 5 2" xfId="49413"/>
    <cellStyle name="Bilješka 48 3 2 3 2 6" xfId="54683"/>
    <cellStyle name="Bilješka 48 3 2 3 2 7" xfId="57873"/>
    <cellStyle name="Bilješka 48 3 2 3 2 8" xfId="47287"/>
    <cellStyle name="Bilješka 48 3 2 3 2 9" xfId="60337"/>
    <cellStyle name="Bilješka 48 3 2 3 2_Hotel Fortuna" xfId="49594"/>
    <cellStyle name="Bilješka 48 3 2 3 3" xfId="9103"/>
    <cellStyle name="Bilješka 48 3 2 3 3 2" xfId="16417"/>
    <cellStyle name="Bilješka 48 3 2 3 3 2 2" xfId="43666"/>
    <cellStyle name="Bilješka 48 3 2 3 3 3" xfId="23521"/>
    <cellStyle name="Bilješka 48 3 2 3 3 3 2" xfId="52180"/>
    <cellStyle name="Bilješka 48 3 2 3 3 4" xfId="24735"/>
    <cellStyle name="Bilješka 48 3 2 3 3 4 2" xfId="54506"/>
    <cellStyle name="Bilješka 48 3 2 3 3 5" xfId="43665"/>
    <cellStyle name="Bilješka 48 3 2 3 3 5 2" xfId="57696"/>
    <cellStyle name="Bilješka 48 3 2 3 3 6" xfId="48342"/>
    <cellStyle name="Bilješka 48 3 2 3 3 7" xfId="60211"/>
    <cellStyle name="Bilješka 48 3 2 3 4" xfId="11000"/>
    <cellStyle name="Bilješka 48 3 2 3 4 2" xfId="18531"/>
    <cellStyle name="Bilješka 48 3 2 3 4 2 2" xfId="43668"/>
    <cellStyle name="Bilješka 48 3 2 3 4 3" xfId="26649"/>
    <cellStyle name="Bilješka 48 3 2 3 4 4" xfId="43667"/>
    <cellStyle name="Bilješka 48 3 2 3 4 5" xfId="49235"/>
    <cellStyle name="Bilješka 48 3 2 3 5" xfId="12106"/>
    <cellStyle name="Bilješka 48 3 2 3 5 2" xfId="19621"/>
    <cellStyle name="Bilješka 48 3 2 3 5 2 2" xfId="43670"/>
    <cellStyle name="Bilješka 48 3 2 3 5 3" xfId="27744"/>
    <cellStyle name="Bilješka 48 3 2 3 5 4" xfId="43669"/>
    <cellStyle name="Bilješka 48 3 2 3 5 5" xfId="51018"/>
    <cellStyle name="Bilješka 48 3 2 3 6" xfId="13000"/>
    <cellStyle name="Bilješka 48 3 2 3 6 2" xfId="20504"/>
    <cellStyle name="Bilješka 48 3 2 3 6 2 2" xfId="43672"/>
    <cellStyle name="Bilješka 48 3 2 3 6 3" xfId="28628"/>
    <cellStyle name="Bilješka 48 3 2 3 6 4" xfId="43671"/>
    <cellStyle name="Bilješka 48 3 2 3 6 5" xfId="56879"/>
    <cellStyle name="Bilješka 48 3 2 3 7" xfId="12680"/>
    <cellStyle name="Bilješka 48 3 2 3 7 2" xfId="20184"/>
    <cellStyle name="Bilješka 48 3 2 3 7 2 2" xfId="43674"/>
    <cellStyle name="Bilješka 48 3 2 3 7 3" xfId="28311"/>
    <cellStyle name="Bilješka 48 3 2 3 7 4" xfId="43673"/>
    <cellStyle name="Bilješka 48 3 2 3 8" xfId="14451"/>
    <cellStyle name="Bilješka 48 3 2 3 8 2" xfId="21852"/>
    <cellStyle name="Bilješka 48 3 2 3 8 2 2" xfId="43676"/>
    <cellStyle name="Bilješka 48 3 2 3 8 3" xfId="30061"/>
    <cellStyle name="Bilješka 48 3 2 3 8 4" xfId="43675"/>
    <cellStyle name="Bilješka 48 3 2 3 9" xfId="15464"/>
    <cellStyle name="Bilješka 48 3 2 3 9 2" xfId="31062"/>
    <cellStyle name="Bilješka 48 3 2 3 9 3" xfId="43677"/>
    <cellStyle name="Bilješka 48 3 2 3_Hotel Fortuna" xfId="49507"/>
    <cellStyle name="Bilješka 48 3 2 4" xfId="8956"/>
    <cellStyle name="Bilješka 48 3 2 4 2" xfId="16154"/>
    <cellStyle name="Bilješka 48 3 2 4 2 2" xfId="43679"/>
    <cellStyle name="Bilješka 48 3 2 4 3" xfId="16934"/>
    <cellStyle name="Bilješka 48 3 2 4 3 2" xfId="43680"/>
    <cellStyle name="Bilješka 48 3 2 4 3 3" xfId="51917"/>
    <cellStyle name="Bilješka 48 3 2 4 4" xfId="24472"/>
    <cellStyle name="Bilješka 48 3 2 4 4 2" xfId="54243"/>
    <cellStyle name="Bilješka 48 3 2 4 5" xfId="43678"/>
    <cellStyle name="Bilješka 48 3 2 4 5 2" xfId="57433"/>
    <cellStyle name="Bilješka 48 3 2 4 6" xfId="47714"/>
    <cellStyle name="Bilješka 48 3 2 5" xfId="10216"/>
    <cellStyle name="Bilješka 48 3 2 5 2" xfId="17789"/>
    <cellStyle name="Bilješka 48 3 2 5 2 2" xfId="43682"/>
    <cellStyle name="Bilješka 48 3 2 5 3" xfId="25908"/>
    <cellStyle name="Bilješka 48 3 2 5 4" xfId="43681"/>
    <cellStyle name="Bilješka 48 3 2 5 5" xfId="48970"/>
    <cellStyle name="Bilješka 48 3 2 6" xfId="10548"/>
    <cellStyle name="Bilješka 48 3 2 6 2" xfId="18089"/>
    <cellStyle name="Bilješka 48 3 2 6 2 2" xfId="43684"/>
    <cellStyle name="Bilješka 48 3 2 6 3" xfId="26205"/>
    <cellStyle name="Bilješka 48 3 2 6 4" xfId="43683"/>
    <cellStyle name="Bilješka 48 3 2 6 5" xfId="51119"/>
    <cellStyle name="Bilješka 48 3 2 7" xfId="11639"/>
    <cellStyle name="Bilješka 48 3 2 7 2" xfId="19154"/>
    <cellStyle name="Bilješka 48 3 2 7 2 2" xfId="43686"/>
    <cellStyle name="Bilješka 48 3 2 7 3" xfId="27282"/>
    <cellStyle name="Bilješka 48 3 2 7 4" xfId="43685"/>
    <cellStyle name="Bilješka 48 3 2 7 5" xfId="56281"/>
    <cellStyle name="Bilješka 48 3 2 8" xfId="12533"/>
    <cellStyle name="Bilješka 48 3 2 8 2" xfId="20037"/>
    <cellStyle name="Bilješka 48 3 2 8 2 2" xfId="43688"/>
    <cellStyle name="Bilješka 48 3 2 8 3" xfId="28166"/>
    <cellStyle name="Bilješka 48 3 2 8 4" xfId="43687"/>
    <cellStyle name="Bilješka 48 3 2 9" xfId="13788"/>
    <cellStyle name="Bilješka 48 3 2 9 2" xfId="21252"/>
    <cellStyle name="Bilješka 48 3 2 9 2 2" xfId="43690"/>
    <cellStyle name="Bilješka 48 3 2 9 3" xfId="29408"/>
    <cellStyle name="Bilješka 48 3 2 9 4" xfId="43689"/>
    <cellStyle name="Bilješka 48 3 2_Hotel Fortuna" xfId="50189"/>
    <cellStyle name="Bilješka 48 3 3" xfId="8234"/>
    <cellStyle name="Bilješka 48 3 3 10" xfId="23696"/>
    <cellStyle name="Bilješka 48 3 3 11" xfId="23237"/>
    <cellStyle name="Bilješka 48 3 3 12" xfId="43691"/>
    <cellStyle name="Bilješka 48 3 3 13" xfId="47027"/>
    <cellStyle name="Bilješka 48 3 3 14" xfId="59893"/>
    <cellStyle name="Bilješka 48 3 3 2" xfId="9412"/>
    <cellStyle name="Bilješka 48 3 3 2 2" xfId="16327"/>
    <cellStyle name="Bilješka 48 3 3 2 2 2" xfId="43693"/>
    <cellStyle name="Bilješka 48 3 3 2 3" xfId="23514"/>
    <cellStyle name="Bilješka 48 3 3 2 3 2" xfId="52090"/>
    <cellStyle name="Bilješka 48 3 3 2 4" xfId="24645"/>
    <cellStyle name="Bilješka 48 3 3 2 4 2" xfId="54416"/>
    <cellStyle name="Bilješka 48 3 3 2 5" xfId="43692"/>
    <cellStyle name="Bilješka 48 3 3 2 5 2" xfId="57606"/>
    <cellStyle name="Bilješka 48 3 3 2 6" xfId="60205"/>
    <cellStyle name="Bilješka 48 3 3 3" xfId="10223"/>
    <cellStyle name="Bilješka 48 3 3 3 2" xfId="17796"/>
    <cellStyle name="Bilješka 48 3 3 3 2 2" xfId="43695"/>
    <cellStyle name="Bilješka 48 3 3 3 3" xfId="25915"/>
    <cellStyle name="Bilješka 48 3 3 3 4" xfId="43694"/>
    <cellStyle name="Bilješka 48 3 3 4" xfId="10844"/>
    <cellStyle name="Bilješka 48 3 3 4 2" xfId="18379"/>
    <cellStyle name="Bilješka 48 3 3 4 2 2" xfId="43697"/>
    <cellStyle name="Bilješka 48 3 3 4 3" xfId="26496"/>
    <cellStyle name="Bilješka 48 3 3 4 4" xfId="43696"/>
    <cellStyle name="Bilješka 48 3 3 4 5" xfId="47877"/>
    <cellStyle name="Bilješka 48 3 3 5" xfId="12095"/>
    <cellStyle name="Bilješka 48 3 3 5 2" xfId="19610"/>
    <cellStyle name="Bilješka 48 3 3 5 2 2" xfId="43699"/>
    <cellStyle name="Bilješka 48 3 3 5 3" xfId="27733"/>
    <cellStyle name="Bilješka 48 3 3 5 4" xfId="43698"/>
    <cellStyle name="Bilješka 48 3 3 5 5" xfId="49145"/>
    <cellStyle name="Bilješka 48 3 3 6" xfId="12989"/>
    <cellStyle name="Bilješka 48 3 3 6 2" xfId="20493"/>
    <cellStyle name="Bilješka 48 3 3 6 2 2" xfId="43701"/>
    <cellStyle name="Bilješka 48 3 3 6 3" xfId="28617"/>
    <cellStyle name="Bilješka 48 3 3 6 4" xfId="43700"/>
    <cellStyle name="Bilješka 48 3 3 6 5" xfId="50820"/>
    <cellStyle name="Bilješka 48 3 3 7" xfId="13795"/>
    <cellStyle name="Bilješka 48 3 3 7 2" xfId="21259"/>
    <cellStyle name="Bilješka 48 3 3 7 2 2" xfId="43703"/>
    <cellStyle name="Bilješka 48 3 3 7 3" xfId="29415"/>
    <cellStyle name="Bilješka 48 3 3 7 4" xfId="43702"/>
    <cellStyle name="Bilješka 48 3 3 7 5" xfId="56868"/>
    <cellStyle name="Bilješka 48 3 3 8" xfId="14211"/>
    <cellStyle name="Bilješka 48 3 3 8 2" xfId="21631"/>
    <cellStyle name="Bilješka 48 3 3 8 2 2" xfId="43705"/>
    <cellStyle name="Bilješka 48 3 3 8 3" xfId="29824"/>
    <cellStyle name="Bilješka 48 3 3 8 4" xfId="43704"/>
    <cellStyle name="Bilješka 48 3 3 9" xfId="14968"/>
    <cellStyle name="Bilješka 48 3 3 9 2" xfId="30573"/>
    <cellStyle name="Bilješka 48 3 3 9 3" xfId="43706"/>
    <cellStyle name="Bilješka 48 3 3_Hotel Fortuna" xfId="50228"/>
    <cellStyle name="Bilješka 48 3 4" xfId="8782"/>
    <cellStyle name="Bilješka 48 3 4 2" xfId="15790"/>
    <cellStyle name="Bilješka 48 3 4 2 2" xfId="43708"/>
    <cellStyle name="Bilješka 48 3 4 3" xfId="16666"/>
    <cellStyle name="Bilješka 48 3 4 3 2" xfId="43709"/>
    <cellStyle name="Bilješka 48 3 4 3 3" xfId="51553"/>
    <cellStyle name="Bilješka 48 3 4 4" xfId="24108"/>
    <cellStyle name="Bilješka 48 3 4 4 2" xfId="50705"/>
    <cellStyle name="Bilješka 48 3 4 5" xfId="43707"/>
    <cellStyle name="Bilješka 48 3 4 5 2" xfId="57069"/>
    <cellStyle name="Bilješka 48 3 4 6" xfId="47649"/>
    <cellStyle name="Bilješka 48 3 5" xfId="9675"/>
    <cellStyle name="Bilješka 48 3 5 2" xfId="17301"/>
    <cellStyle name="Bilješka 48 3 5 2 2" xfId="43711"/>
    <cellStyle name="Bilješka 48 3 5 3" xfId="25427"/>
    <cellStyle name="Bilješka 48 3 5 4" xfId="43710"/>
    <cellStyle name="Bilješka 48 3 5 5" xfId="48605"/>
    <cellStyle name="Bilješka 48 3 6" xfId="11011"/>
    <cellStyle name="Bilješka 48 3 6 2" xfId="18542"/>
    <cellStyle name="Bilješka 48 3 6 2 2" xfId="43713"/>
    <cellStyle name="Bilješka 48 3 6 3" xfId="26660"/>
    <cellStyle name="Bilješka 48 3 6 4" xfId="43712"/>
    <cellStyle name="Bilješka 48 3 6 5" xfId="51313"/>
    <cellStyle name="Bilješka 48 3 7" xfId="11466"/>
    <cellStyle name="Bilješka 48 3 7 2" xfId="18981"/>
    <cellStyle name="Bilješka 48 3 7 2 2" xfId="43715"/>
    <cellStyle name="Bilješka 48 3 7 3" xfId="27112"/>
    <cellStyle name="Bilješka 48 3 7 4" xfId="43714"/>
    <cellStyle name="Bilješka 48 3 7 5" xfId="56443"/>
    <cellStyle name="Bilješka 48 3 8" xfId="12359"/>
    <cellStyle name="Bilješka 48 3 8 2" xfId="19864"/>
    <cellStyle name="Bilješka 48 3 8 2 2" xfId="43717"/>
    <cellStyle name="Bilješka 48 3 8 3" xfId="27995"/>
    <cellStyle name="Bilješka 48 3 8 4" xfId="43716"/>
    <cellStyle name="Bilješka 48 3 9" xfId="13249"/>
    <cellStyle name="Bilješka 48 3 9 2" xfId="20728"/>
    <cellStyle name="Bilješka 48 3 9 2 2" xfId="43719"/>
    <cellStyle name="Bilješka 48 3 9 3" xfId="28875"/>
    <cellStyle name="Bilješka 48 3 9 4" xfId="43718"/>
    <cellStyle name="Bilješka 48 3_Hotel Fortuna" xfId="49530"/>
    <cellStyle name="Bilješka 48 4" xfId="8403"/>
    <cellStyle name="Bilješka 48 4 2" xfId="15645"/>
    <cellStyle name="Bilješka 48 4 2 2" xfId="43721"/>
    <cellStyle name="Bilješka 48 4 3" xfId="24994"/>
    <cellStyle name="Bilješka 48 4 4" xfId="43720"/>
    <cellStyle name="Bilješka 48 4 5" xfId="47494"/>
    <cellStyle name="Bilješka 48 5" xfId="8435"/>
    <cellStyle name="Bilješka 48 5 2" xfId="17126"/>
    <cellStyle name="Bilješka 48 5 2 2" xfId="43723"/>
    <cellStyle name="Bilješka 48 5 3" xfId="25025"/>
    <cellStyle name="Bilješka 48 5 4" xfId="43722"/>
    <cellStyle name="Bilješka 48 5 5" xfId="48468"/>
    <cellStyle name="Bilješka 48 6" xfId="9993"/>
    <cellStyle name="Bilješka 48 6 2" xfId="17585"/>
    <cellStyle name="Bilješka 48 6 2 2" xfId="43725"/>
    <cellStyle name="Bilješka 48 6 3" xfId="25707"/>
    <cellStyle name="Bilješka 48 6 4" xfId="43724"/>
    <cellStyle name="Bilješka 48 6 5" xfId="50574"/>
    <cellStyle name="Bilješka 48 7" xfId="9564"/>
    <cellStyle name="Bilješka 48 7 2" xfId="17205"/>
    <cellStyle name="Bilješka 48 7 2 2" xfId="43727"/>
    <cellStyle name="Bilješka 48 7 3" xfId="25332"/>
    <cellStyle name="Bilješka 48 7 4" xfId="43726"/>
    <cellStyle name="Bilješka 48 7 5" xfId="51405"/>
    <cellStyle name="Bilješka 48 8" xfId="10251"/>
    <cellStyle name="Bilješka 48 8 2" xfId="17819"/>
    <cellStyle name="Bilješka 48 8 2 2" xfId="43729"/>
    <cellStyle name="Bilješka 48 8 3" xfId="25938"/>
    <cellStyle name="Bilješka 48 8 4" xfId="43728"/>
    <cellStyle name="Bilješka 48 9" xfId="10087"/>
    <cellStyle name="Bilješka 48 9 2" xfId="17668"/>
    <cellStyle name="Bilješka 48 9 2 2" xfId="43731"/>
    <cellStyle name="Bilješka 48 9 3" xfId="25790"/>
    <cellStyle name="Bilješka 48 9 4" xfId="43730"/>
    <cellStyle name="Bilješka 48_Hotel Fortuna" xfId="49665"/>
    <cellStyle name="Bilješka 49" xfId="2438"/>
    <cellStyle name="Bilješka 49 10" xfId="12239"/>
    <cellStyle name="Bilješka 49 10 2" xfId="19752"/>
    <cellStyle name="Bilješka 49 10 2 2" xfId="43734"/>
    <cellStyle name="Bilješka 49 10 3" xfId="27876"/>
    <cellStyle name="Bilješka 49 10 4" xfId="43733"/>
    <cellStyle name="Bilješka 49 11" xfId="14157"/>
    <cellStyle name="Bilješka 49 11 2" xfId="29772"/>
    <cellStyle name="Bilješka 49 11 3" xfId="43735"/>
    <cellStyle name="Bilješka 49 12" xfId="22266"/>
    <cellStyle name="Bilješka 49 13" xfId="43732"/>
    <cellStyle name="Bilješka 49 14" xfId="45958"/>
    <cellStyle name="Bilješka 49 15" xfId="59409"/>
    <cellStyle name="Bilješka 49 16" xfId="7296"/>
    <cellStyle name="Bilješka 49 17" xfId="6947"/>
    <cellStyle name="Bilješka 49 2" xfId="7551"/>
    <cellStyle name="Bilješka 49 2 10" xfId="14792"/>
    <cellStyle name="Bilješka 49 2 10 2" xfId="22144"/>
    <cellStyle name="Bilješka 49 2 10 2 2" xfId="43738"/>
    <cellStyle name="Bilješka 49 2 10 3" xfId="30398"/>
    <cellStyle name="Bilješka 49 2 10 4" xfId="43737"/>
    <cellStyle name="Bilješka 49 2 11" xfId="14839"/>
    <cellStyle name="Bilješka 49 2 11 2" xfId="30445"/>
    <cellStyle name="Bilješka 49 2 11 3" xfId="43739"/>
    <cellStyle name="Bilješka 49 2 12" xfId="22581"/>
    <cellStyle name="Bilješka 49 2 13" xfId="43736"/>
    <cellStyle name="Bilješka 49 2 14" xfId="59465"/>
    <cellStyle name="Bilješka 49 2 2" xfId="7709"/>
    <cellStyle name="Bilješka 49 2 2 10" xfId="15221"/>
    <cellStyle name="Bilješka 49 2 2 10 2" xfId="30822"/>
    <cellStyle name="Bilješka 49 2 2 10 3" xfId="43741"/>
    <cellStyle name="Bilješka 49 2 2 11" xfId="23550"/>
    <cellStyle name="Bilješka 49 2 2 12" xfId="43740"/>
    <cellStyle name="Bilješka 49 2 2 13" xfId="46797"/>
    <cellStyle name="Bilješka 49 2 2 14" xfId="59571"/>
    <cellStyle name="Bilješka 49 2 2 2" xfId="8142"/>
    <cellStyle name="Bilješka 49 2 2 2 10" xfId="22848"/>
    <cellStyle name="Bilješka 49 2 2 2 11" xfId="23302"/>
    <cellStyle name="Bilješka 49 2 2 2 12" xfId="43742"/>
    <cellStyle name="Bilješka 49 2 2 2 13" xfId="46940"/>
    <cellStyle name="Bilješka 49 2 2 2 14" xfId="59850"/>
    <cellStyle name="Bilješka 49 2 2 2 2" xfId="9320"/>
    <cellStyle name="Bilješka 49 2 2 2 2 2" xfId="16236"/>
    <cellStyle name="Bilješka 49 2 2 2 2 2 2" xfId="43744"/>
    <cellStyle name="Bilješka 49 2 2 2 2 3" xfId="23077"/>
    <cellStyle name="Bilješka 49 2 2 2 2 3 2" xfId="51999"/>
    <cellStyle name="Bilješka 49 2 2 2 2 4" xfId="24554"/>
    <cellStyle name="Bilješka 49 2 2 2 2 4 2" xfId="54325"/>
    <cellStyle name="Bilješka 49 2 2 2 2 5" xfId="43743"/>
    <cellStyle name="Bilješka 49 2 2 2 2 5 2" xfId="57515"/>
    <cellStyle name="Bilješka 49 2 2 2 2 6" xfId="60140"/>
    <cellStyle name="Bilješka 49 2 2 2 3" xfId="9585"/>
    <cellStyle name="Bilješka 49 2 2 2 3 2" xfId="17223"/>
    <cellStyle name="Bilješka 49 2 2 2 3 2 2" xfId="43746"/>
    <cellStyle name="Bilješka 49 2 2 2 3 3" xfId="25350"/>
    <cellStyle name="Bilješka 49 2 2 2 3 4" xfId="43745"/>
    <cellStyle name="Bilješka 49 2 2 2 4" xfId="10793"/>
    <cellStyle name="Bilješka 49 2 2 2 4 2" xfId="18329"/>
    <cellStyle name="Bilješka 49 2 2 2 4 2 2" xfId="43748"/>
    <cellStyle name="Bilješka 49 2 2 2 4 3" xfId="26446"/>
    <cellStyle name="Bilješka 49 2 2 2 4 4" xfId="43747"/>
    <cellStyle name="Bilješka 49 2 2 2 4 5" xfId="47587"/>
    <cellStyle name="Bilješka 49 2 2 2 5" xfId="12003"/>
    <cellStyle name="Bilješka 49 2 2 2 5 2" xfId="19518"/>
    <cellStyle name="Bilješka 49 2 2 2 5 2 2" xfId="43750"/>
    <cellStyle name="Bilješka 49 2 2 2 5 3" xfId="27642"/>
    <cellStyle name="Bilješka 49 2 2 2 5 4" xfId="43749"/>
    <cellStyle name="Bilješka 49 2 2 2 5 5" xfId="49053"/>
    <cellStyle name="Bilješka 49 2 2 2 6" xfId="12897"/>
    <cellStyle name="Bilješka 49 2 2 2 6 2" xfId="20401"/>
    <cellStyle name="Bilješka 49 2 2 2 6 2 2" xfId="43752"/>
    <cellStyle name="Bilješka 49 2 2 2 6 3" xfId="28526"/>
    <cellStyle name="Bilješka 49 2 2 2 6 4" xfId="43751"/>
    <cellStyle name="Bilješka 49 2 2 2 6 5" xfId="50878"/>
    <cellStyle name="Bilješka 49 2 2 2 7" xfId="13159"/>
    <cellStyle name="Bilješka 49 2 2 2 7 2" xfId="20642"/>
    <cellStyle name="Bilješka 49 2 2 2 7 2 2" xfId="43754"/>
    <cellStyle name="Bilješka 49 2 2 2 7 3" xfId="28786"/>
    <cellStyle name="Bilješka 49 2 2 2 7 4" xfId="43753"/>
    <cellStyle name="Bilješka 49 2 2 2 7 5" xfId="56776"/>
    <cellStyle name="Bilješka 49 2 2 2 8" xfId="14642"/>
    <cellStyle name="Bilješka 49 2 2 2 8 2" xfId="22018"/>
    <cellStyle name="Bilješka 49 2 2 2 8 2 2" xfId="43756"/>
    <cellStyle name="Bilješka 49 2 2 2 8 3" xfId="30249"/>
    <cellStyle name="Bilješka 49 2 2 2 8 4" xfId="43755"/>
    <cellStyle name="Bilješka 49 2 2 2 9" xfId="15358"/>
    <cellStyle name="Bilješka 49 2 2 2 9 2" xfId="30958"/>
    <cellStyle name="Bilješka 49 2 2 2 9 3" xfId="43757"/>
    <cellStyle name="Bilješka 49 2 2 2_Hotel Fortuna" xfId="50307"/>
    <cellStyle name="Bilješka 49 2 2 3" xfId="8886"/>
    <cellStyle name="Bilješka 49 2 2 3 2" xfId="16087"/>
    <cellStyle name="Bilješka 49 2 2 3 2 2" xfId="43759"/>
    <cellStyle name="Bilješka 49 2 2 3 3" xfId="16869"/>
    <cellStyle name="Bilješka 49 2 2 3 3 2" xfId="43760"/>
    <cellStyle name="Bilješka 49 2 2 3 3 3" xfId="51850"/>
    <cellStyle name="Bilješka 49 2 2 3 4" xfId="24405"/>
    <cellStyle name="Bilješka 49 2 2 3 4 2" xfId="54176"/>
    <cellStyle name="Bilješka 49 2 2 3 5" xfId="43758"/>
    <cellStyle name="Bilješka 49 2 2 3 5 2" xfId="57366"/>
    <cellStyle name="Bilješka 49 2 2 3 6" xfId="47628"/>
    <cellStyle name="Bilješka 49 2 2 4" xfId="9977"/>
    <cellStyle name="Bilješka 49 2 2 4 2" xfId="17569"/>
    <cellStyle name="Bilješka 49 2 2 4 2 2" xfId="43762"/>
    <cellStyle name="Bilješka 49 2 2 4 3" xfId="25691"/>
    <cellStyle name="Bilješka 49 2 2 4 4" xfId="43761"/>
    <cellStyle name="Bilješka 49 2 2 4 5" xfId="48903"/>
    <cellStyle name="Bilješka 49 2 2 5" xfId="10636"/>
    <cellStyle name="Bilješka 49 2 2 5 2" xfId="18176"/>
    <cellStyle name="Bilješka 49 2 2 5 2 2" xfId="43764"/>
    <cellStyle name="Bilješka 49 2 2 5 3" xfId="26293"/>
    <cellStyle name="Bilješka 49 2 2 5 4" xfId="43763"/>
    <cellStyle name="Bilješka 49 2 2 5 5" xfId="50972"/>
    <cellStyle name="Bilješka 49 2 2 6" xfId="11570"/>
    <cellStyle name="Bilješka 49 2 2 6 2" xfId="19085"/>
    <cellStyle name="Bilješka 49 2 2 6 2 2" xfId="43766"/>
    <cellStyle name="Bilješka 49 2 2 6 3" xfId="27215"/>
    <cellStyle name="Bilješka 49 2 2 6 4" xfId="43765"/>
    <cellStyle name="Bilješka 49 2 2 6 5" xfId="56348"/>
    <cellStyle name="Bilješka 49 2 2 7" xfId="12463"/>
    <cellStyle name="Bilješka 49 2 2 7 2" xfId="19968"/>
    <cellStyle name="Bilješka 49 2 2 7 2 2" xfId="43768"/>
    <cellStyle name="Bilješka 49 2 2 7 3" xfId="28098"/>
    <cellStyle name="Bilješka 49 2 2 7 4" xfId="43767"/>
    <cellStyle name="Bilješka 49 2 2 8" xfId="13548"/>
    <cellStyle name="Bilješka 49 2 2 8 2" xfId="21019"/>
    <cellStyle name="Bilješka 49 2 2 8 2 2" xfId="43770"/>
    <cellStyle name="Bilješka 49 2 2 8 3" xfId="29171"/>
    <cellStyle name="Bilješka 49 2 2 8 4" xfId="43769"/>
    <cellStyle name="Bilješka 49 2 2 9" xfId="14217"/>
    <cellStyle name="Bilješka 49 2 2 9 2" xfId="21636"/>
    <cellStyle name="Bilješka 49 2 2 9 2 2" xfId="43772"/>
    <cellStyle name="Bilješka 49 2 2 9 3" xfId="29830"/>
    <cellStyle name="Bilješka 49 2 2 9 4" xfId="43771"/>
    <cellStyle name="Bilješka 49 2 2_Hotel Fortuna" xfId="50392"/>
    <cellStyle name="Bilješka 49 2 3" xfId="7916"/>
    <cellStyle name="Bilješka 49 2 3 10" xfId="13128"/>
    <cellStyle name="Bilješka 49 2 3 10 2" xfId="28755"/>
    <cellStyle name="Bilješka 49 2 3 10 3" xfId="43774"/>
    <cellStyle name="Bilješka 49 2 3 11" xfId="23194"/>
    <cellStyle name="Bilješka 49 2 3 12" xfId="43773"/>
    <cellStyle name="Bilješka 49 2 3 13" xfId="46687"/>
    <cellStyle name="Bilješka 49 2 3 14" xfId="59714"/>
    <cellStyle name="Bilješka 49 2 3 2" xfId="8069"/>
    <cellStyle name="Bilješka 49 2 3 2 10" xfId="23917"/>
    <cellStyle name="Bilješka 49 2 3 2 11" xfId="22880"/>
    <cellStyle name="Bilješka 49 2 3 2 12" xfId="43775"/>
    <cellStyle name="Bilješka 49 2 3 2 13" xfId="46871"/>
    <cellStyle name="Bilješka 49 2 3 2 14" xfId="59815"/>
    <cellStyle name="Bilješka 49 2 3 2 2" xfId="9247"/>
    <cellStyle name="Bilješka 49 2 3 2 2 2" xfId="16163"/>
    <cellStyle name="Bilješka 49 2 3 2 2 2 2" xfId="43777"/>
    <cellStyle name="Bilješka 49 2 3 2 2 3" xfId="23657"/>
    <cellStyle name="Bilješka 49 2 3 2 2 3 2" xfId="51926"/>
    <cellStyle name="Bilješka 49 2 3 2 2 4" xfId="24481"/>
    <cellStyle name="Bilješka 49 2 3 2 2 4 2" xfId="54252"/>
    <cellStyle name="Bilješka 49 2 3 2 2 5" xfId="43776"/>
    <cellStyle name="Bilješka 49 2 3 2 2 5 2" xfId="57442"/>
    <cellStyle name="Bilješka 49 2 3 2 2 6" xfId="60088"/>
    <cellStyle name="Bilješka 49 2 3 2 3" xfId="9810"/>
    <cellStyle name="Bilješka 49 2 3 2 3 2" xfId="17424"/>
    <cellStyle name="Bilješka 49 2 3 2 3 2 2" xfId="43779"/>
    <cellStyle name="Bilješka 49 2 3 2 3 3" xfId="25549"/>
    <cellStyle name="Bilješka 49 2 3 2 3 4" xfId="43778"/>
    <cellStyle name="Bilješka 49 2 3 2 4" xfId="10685"/>
    <cellStyle name="Bilješka 49 2 3 2 4 2" xfId="18223"/>
    <cellStyle name="Bilješka 49 2 3 2 4 2 2" xfId="43781"/>
    <cellStyle name="Bilješka 49 2 3 2 4 3" xfId="26341"/>
    <cellStyle name="Bilješka 49 2 3 2 4 4" xfId="43780"/>
    <cellStyle name="Bilješka 49 2 3 2 4 5" xfId="48041"/>
    <cellStyle name="Bilješka 49 2 3 2 5" xfId="11930"/>
    <cellStyle name="Bilješka 49 2 3 2 5 2" xfId="19445"/>
    <cellStyle name="Bilješka 49 2 3 2 5 2 2" xfId="43783"/>
    <cellStyle name="Bilješka 49 2 3 2 5 3" xfId="27570"/>
    <cellStyle name="Bilješka 49 2 3 2 5 4" xfId="43782"/>
    <cellStyle name="Bilješka 49 2 3 2 5 5" xfId="48979"/>
    <cellStyle name="Bilješka 49 2 3 2 6" xfId="12824"/>
    <cellStyle name="Bilješka 49 2 3 2 6 2" xfId="20328"/>
    <cellStyle name="Bilješka 49 2 3 2 6 2 2" xfId="43785"/>
    <cellStyle name="Bilješka 49 2 3 2 6 3" xfId="28454"/>
    <cellStyle name="Bilješka 49 2 3 2 6 4" xfId="43784"/>
    <cellStyle name="Bilješka 49 2 3 2 6 5" xfId="51370"/>
    <cellStyle name="Bilješka 49 2 3 2 7" xfId="13382"/>
    <cellStyle name="Bilješka 49 2 3 2 7 2" xfId="20855"/>
    <cellStyle name="Bilješka 49 2 3 2 7 2 2" xfId="43787"/>
    <cellStyle name="Bilješka 49 2 3 2 7 3" xfId="29007"/>
    <cellStyle name="Bilješka 49 2 3 2 7 4" xfId="43786"/>
    <cellStyle name="Bilješka 49 2 3 2 7 5" xfId="56703"/>
    <cellStyle name="Bilješka 49 2 3 2 8" xfId="14606"/>
    <cellStyle name="Bilješka 49 2 3 2 8 2" xfId="21986"/>
    <cellStyle name="Bilješka 49 2 3 2 8 2 2" xfId="43789"/>
    <cellStyle name="Bilješka 49 2 3 2 8 3" xfId="30213"/>
    <cellStyle name="Bilješka 49 2 3 2 8 4" xfId="43788"/>
    <cellStyle name="Bilješka 49 2 3 2 9" xfId="14849"/>
    <cellStyle name="Bilješka 49 2 3 2 9 2" xfId="30455"/>
    <cellStyle name="Bilješka 49 2 3 2 9 3" xfId="43790"/>
    <cellStyle name="Bilješka 49 2 3 2_Hotel Fortuna" xfId="50130"/>
    <cellStyle name="Bilješka 49 2 3 3" xfId="9094"/>
    <cellStyle name="Bilješka 49 2 3 3 2" xfId="15974"/>
    <cellStyle name="Bilješka 49 2 3 3 2 2" xfId="43792"/>
    <cellStyle name="Bilješka 49 2 3 3 3" xfId="16771"/>
    <cellStyle name="Bilješka 49 2 3 3 3 2" xfId="43793"/>
    <cellStyle name="Bilješka 49 2 3 3 3 3" xfId="51737"/>
    <cellStyle name="Bilješka 49 2 3 3 4" xfId="24292"/>
    <cellStyle name="Bilješka 49 2 3 3 4 2" xfId="54063"/>
    <cellStyle name="Bilješka 49 2 3 3 5" xfId="43791"/>
    <cellStyle name="Bilješka 49 2 3 3 5 2" xfId="57253"/>
    <cellStyle name="Bilješka 49 2 3 3 6" xfId="47834"/>
    <cellStyle name="Bilješka 49 2 3 4" xfId="9659"/>
    <cellStyle name="Bilješka 49 2 3 4 2" xfId="17286"/>
    <cellStyle name="Bilješka 49 2 3 4 2 2" xfId="43795"/>
    <cellStyle name="Bilješka 49 2 3 4 3" xfId="25412"/>
    <cellStyle name="Bilješka 49 2 3 4 4" xfId="43794"/>
    <cellStyle name="Bilješka 49 2 3 4 5" xfId="48790"/>
    <cellStyle name="Bilješka 49 2 3 5" xfId="8450"/>
    <cellStyle name="Bilješka 49 2 3 5 2" xfId="17137"/>
    <cellStyle name="Bilješka 49 2 3 5 2 2" xfId="43797"/>
    <cellStyle name="Bilješka 49 2 3 5 3" xfId="25039"/>
    <cellStyle name="Bilješka 49 2 3 5 4" xfId="43796"/>
    <cellStyle name="Bilješka 49 2 3 5 5" xfId="51290"/>
    <cellStyle name="Bilješka 49 2 3 6" xfId="11777"/>
    <cellStyle name="Bilješka 49 2 3 6 2" xfId="19292"/>
    <cellStyle name="Bilješka 49 2 3 6 2 2" xfId="43799"/>
    <cellStyle name="Bilješka 49 2 3 6 3" xfId="27419"/>
    <cellStyle name="Bilješka 49 2 3 6 4" xfId="43798"/>
    <cellStyle name="Bilješka 49 2 3 6 5" xfId="56552"/>
    <cellStyle name="Bilješka 49 2 3 7" xfId="12671"/>
    <cellStyle name="Bilješka 49 2 3 7 2" xfId="20175"/>
    <cellStyle name="Bilješka 49 2 3 7 2 2" xfId="43801"/>
    <cellStyle name="Bilješka 49 2 3 7 3" xfId="28303"/>
    <cellStyle name="Bilješka 49 2 3 7 4" xfId="43800"/>
    <cellStyle name="Bilješka 49 2 3 8" xfId="13233"/>
    <cellStyle name="Bilješka 49 2 3 8 2" xfId="20713"/>
    <cellStyle name="Bilješka 49 2 3 8 2 2" xfId="43803"/>
    <cellStyle name="Bilješka 49 2 3 8 3" xfId="28859"/>
    <cellStyle name="Bilješka 49 2 3 8 4" xfId="43802"/>
    <cellStyle name="Bilješka 49 2 3 9" xfId="14379"/>
    <cellStyle name="Bilješka 49 2 3 9 2" xfId="21784"/>
    <cellStyle name="Bilješka 49 2 3 9 2 2" xfId="43805"/>
    <cellStyle name="Bilješka 49 2 3 9 3" xfId="29990"/>
    <cellStyle name="Bilješka 49 2 3 9 4" xfId="43804"/>
    <cellStyle name="Bilješka 49 2 3_Hotel Fortuna" xfId="50194"/>
    <cellStyle name="Bilješka 49 2 4" xfId="8722"/>
    <cellStyle name="Bilješka 49 2 4 2" xfId="15738"/>
    <cellStyle name="Bilješka 49 2 4 2 2" xfId="43807"/>
    <cellStyle name="Bilješka 49 2 4 3" xfId="23891"/>
    <cellStyle name="Bilješka 49 2 4 3 2" xfId="51501"/>
    <cellStyle name="Bilješka 49 2 4 4" xfId="24056"/>
    <cellStyle name="Bilješka 49 2 4 4 2" xfId="50714"/>
    <cellStyle name="Bilješka 49 2 4 5" xfId="43806"/>
    <cellStyle name="Bilješka 49 2 4 5 2" xfId="57017"/>
    <cellStyle name="Bilješka 49 2 4 6" xfId="48003"/>
    <cellStyle name="Bilješka 49 2 4 7" xfId="59979"/>
    <cellStyle name="Bilješka 49 2 5" xfId="9851"/>
    <cellStyle name="Bilješka 49 2 5 2" xfId="17460"/>
    <cellStyle name="Bilješka 49 2 5 2 2" xfId="43809"/>
    <cellStyle name="Bilješka 49 2 5 3" xfId="25585"/>
    <cellStyle name="Bilješka 49 2 5 4" xfId="43808"/>
    <cellStyle name="Bilješka 49 2 5 5" xfId="48552"/>
    <cellStyle name="Bilješka 49 2 6" xfId="11108"/>
    <cellStyle name="Bilješka 49 2 6 2" xfId="18636"/>
    <cellStyle name="Bilješka 49 2 6 2 2" xfId="43811"/>
    <cellStyle name="Bilješka 49 2 6 3" xfId="26757"/>
    <cellStyle name="Bilješka 49 2 6 4" xfId="43810"/>
    <cellStyle name="Bilješka 49 2 6 5" xfId="50696"/>
    <cellStyle name="Bilješka 49 2 7" xfId="11406"/>
    <cellStyle name="Bilješka 49 2 7 2" xfId="18921"/>
    <cellStyle name="Bilješka 49 2 7 2 2" xfId="43813"/>
    <cellStyle name="Bilješka 49 2 7 3" xfId="27053"/>
    <cellStyle name="Bilješka 49 2 7 4" xfId="43812"/>
    <cellStyle name="Bilješka 49 2 7 5" xfId="50702"/>
    <cellStyle name="Bilješka 49 2 8" xfId="12298"/>
    <cellStyle name="Bilješka 49 2 8 2" xfId="19803"/>
    <cellStyle name="Bilješka 49 2 8 2 2" xfId="43815"/>
    <cellStyle name="Bilješka 49 2 8 3" xfId="27935"/>
    <cellStyle name="Bilješka 49 2 8 4" xfId="43814"/>
    <cellStyle name="Bilješka 49 2 9" xfId="13424"/>
    <cellStyle name="Bilješka 49 2 9 2" xfId="20896"/>
    <cellStyle name="Bilješka 49 2 9 2 2" xfId="43817"/>
    <cellStyle name="Bilješka 49 2 9 3" xfId="29049"/>
    <cellStyle name="Bilješka 49 2 9 4" xfId="43816"/>
    <cellStyle name="Bilješka 49 2_Hotel Fortuna" xfId="49769"/>
    <cellStyle name="Bilješka 49 3" xfId="7611"/>
    <cellStyle name="Bilješka 49 3 10" xfId="14804"/>
    <cellStyle name="Bilješka 49 3 10 2" xfId="22155"/>
    <cellStyle name="Bilješka 49 3 10 2 2" xfId="43820"/>
    <cellStyle name="Bilješka 49 3 10 3" xfId="30410"/>
    <cellStyle name="Bilješka 49 3 10 4" xfId="43819"/>
    <cellStyle name="Bilješka 49 3 11" xfId="14607"/>
    <cellStyle name="Bilješka 49 3 11 2" xfId="30214"/>
    <cellStyle name="Bilješka 49 3 11 3" xfId="43821"/>
    <cellStyle name="Bilješka 49 3 12" xfId="23677"/>
    <cellStyle name="Bilješka 49 3 13" xfId="43818"/>
    <cellStyle name="Bilješka 49 3 14" xfId="46512"/>
    <cellStyle name="Bilješka 49 3 15" xfId="59503"/>
    <cellStyle name="Bilješka 49 3 2" xfId="7765"/>
    <cellStyle name="Bilješka 49 3 2 10" xfId="13374"/>
    <cellStyle name="Bilješka 49 3 2 10 2" xfId="20848"/>
    <cellStyle name="Bilješka 49 3 2 10 2 2" xfId="43824"/>
    <cellStyle name="Bilješka 49 3 2 10 3" xfId="28999"/>
    <cellStyle name="Bilješka 49 3 2 10 4" xfId="43823"/>
    <cellStyle name="Bilješka 49 3 2 11" xfId="14838"/>
    <cellStyle name="Bilješka 49 3 2 11 2" xfId="30444"/>
    <cellStyle name="Bilješka 49 3 2 11 3" xfId="43825"/>
    <cellStyle name="Bilješka 49 3 2 12" xfId="23381"/>
    <cellStyle name="Bilješka 49 3 2 13" xfId="43822"/>
    <cellStyle name="Bilješka 49 3 2 14" xfId="46850"/>
    <cellStyle name="Bilješka 49 3 2 15" xfId="59615"/>
    <cellStyle name="Bilješka 49 3 2 2" xfId="8005"/>
    <cellStyle name="Bilješka 49 3 2 2 10" xfId="15051"/>
    <cellStyle name="Bilješka 49 3 2 2 10 2" xfId="30655"/>
    <cellStyle name="Bilješka 49 3 2 2 10 3" xfId="43827"/>
    <cellStyle name="Bilješka 49 3 2 2 11" xfId="22645"/>
    <cellStyle name="Bilješka 49 3 2 2 12" xfId="43826"/>
    <cellStyle name="Bilješka 49 3 2 2 13" xfId="47095"/>
    <cellStyle name="Bilješka 49 3 2 2 14" xfId="59777"/>
    <cellStyle name="Bilješka 49 3 2 2 2" xfId="8321"/>
    <cellStyle name="Bilješka 49 3 2 2 2 10" xfId="23938"/>
    <cellStyle name="Bilješka 49 3 2 2 2 11" xfId="23994"/>
    <cellStyle name="Bilješka 49 3 2 2 2 12" xfId="43828"/>
    <cellStyle name="Bilješka 49 3 2 2 2 13" xfId="47186"/>
    <cellStyle name="Bilješka 49 3 2 2 2 14" xfId="59937"/>
    <cellStyle name="Bilješka 49 3 2 2 2 2" xfId="9499"/>
    <cellStyle name="Bilješka 49 3 2 2 2 2 2" xfId="16494"/>
    <cellStyle name="Bilješka 49 3 2 2 2 2 2 2" xfId="43830"/>
    <cellStyle name="Bilješka 49 3 2 2 2 2 3" xfId="23868"/>
    <cellStyle name="Bilješka 49 3 2 2 2 2 3 2" xfId="52257"/>
    <cellStyle name="Bilješka 49 3 2 2 2 2 4" xfId="24812"/>
    <cellStyle name="Bilješka 49 3 2 2 2 2 4 2" xfId="54583"/>
    <cellStyle name="Bilješka 49 3 2 2 2 2 5" xfId="43829"/>
    <cellStyle name="Bilješka 49 3 2 2 2 2 5 2" xfId="57773"/>
    <cellStyle name="Bilješka 49 3 2 2 2 2 6" xfId="60261"/>
    <cellStyle name="Bilješka 49 3 2 2 2 3" xfId="8343"/>
    <cellStyle name="Bilješka 49 3 2 2 2 3 2" xfId="15594"/>
    <cellStyle name="Bilješka 49 3 2 2 2 3 2 2" xfId="43832"/>
    <cellStyle name="Bilješka 49 3 2 2 2 3 3" xfId="24934"/>
    <cellStyle name="Bilješka 49 3 2 2 2 3 4" xfId="43831"/>
    <cellStyle name="Bilješka 49 3 2 2 2 4" xfId="11272"/>
    <cellStyle name="Bilješka 49 3 2 2 2 4 2" xfId="18796"/>
    <cellStyle name="Bilješka 49 3 2 2 2 4 2 2" xfId="43834"/>
    <cellStyle name="Bilješka 49 3 2 2 2 4 3" xfId="26920"/>
    <cellStyle name="Bilješka 49 3 2 2 2 4 4" xfId="43833"/>
    <cellStyle name="Bilješka 49 3 2 2 2 4 5" xfId="47612"/>
    <cellStyle name="Bilješka 49 3 2 2 2 5" xfId="12182"/>
    <cellStyle name="Bilješka 49 3 2 2 2 5 2" xfId="19697"/>
    <cellStyle name="Bilješka 49 3 2 2 2 5 2 2" xfId="43836"/>
    <cellStyle name="Bilješka 49 3 2 2 2 5 3" xfId="27820"/>
    <cellStyle name="Bilješka 49 3 2 2 2 5 4" xfId="43835"/>
    <cellStyle name="Bilješka 49 3 2 2 2 5 5" xfId="49312"/>
    <cellStyle name="Bilješka 49 3 2 2 2 6" xfId="13076"/>
    <cellStyle name="Bilješka 49 3 2 2 2 6 2" xfId="20580"/>
    <cellStyle name="Bilješka 49 3 2 2 2 6 2 2" xfId="43838"/>
    <cellStyle name="Bilješka 49 3 2 2 2 6 3" xfId="28704"/>
    <cellStyle name="Bilješka 49 3 2 2 2 6 4" xfId="43837"/>
    <cellStyle name="Bilješka 49 3 2 2 2 6 5" xfId="50769"/>
    <cellStyle name="Bilješka 49 3 2 2 2 7" xfId="8480"/>
    <cellStyle name="Bilješka 49 3 2 2 2 7 2" xfId="17125"/>
    <cellStyle name="Bilješka 49 3 2 2 2 7 2 2" xfId="43840"/>
    <cellStyle name="Bilješka 49 3 2 2 2 7 3" xfId="25069"/>
    <cellStyle name="Bilješka 49 3 2 2 2 7 4" xfId="43839"/>
    <cellStyle name="Bilješka 49 3 2 2 2 7 5" xfId="56955"/>
    <cellStyle name="Bilješka 49 3 2 2 2 8" xfId="12312"/>
    <cellStyle name="Bilješka 49 3 2 2 2 8 2" xfId="19817"/>
    <cellStyle name="Bilješka 49 3 2 2 2 8 2 2" xfId="43842"/>
    <cellStyle name="Bilješka 49 3 2 2 2 8 3" xfId="27948"/>
    <cellStyle name="Bilješka 49 3 2 2 2 8 4" xfId="43841"/>
    <cellStyle name="Bilješka 49 3 2 2 2 9" xfId="15038"/>
    <cellStyle name="Bilješka 49 3 2 2 2 9 2" xfId="30642"/>
    <cellStyle name="Bilješka 49 3 2 2 2 9 3" xfId="43843"/>
    <cellStyle name="Bilješka 49 3 2 2 2_Hotel Fortuna" xfId="49647"/>
    <cellStyle name="Bilješka 49 3 2 2 3" xfId="9183"/>
    <cellStyle name="Bilješka 49 3 2 2 3 2" xfId="16397"/>
    <cellStyle name="Bilješka 49 3 2 2 3 2 2" xfId="43845"/>
    <cellStyle name="Bilješka 49 3 2 2 3 3" xfId="17031"/>
    <cellStyle name="Bilješka 49 3 2 2 3 3 2" xfId="43846"/>
    <cellStyle name="Bilješka 49 3 2 2 3 3 3" xfId="52160"/>
    <cellStyle name="Bilješka 49 3 2 2 3 4" xfId="24715"/>
    <cellStyle name="Bilješka 49 3 2 2 3 4 2" xfId="54486"/>
    <cellStyle name="Bilješka 49 3 2 2 3 5" xfId="43844"/>
    <cellStyle name="Bilješka 49 3 2 2 3 5 2" xfId="57676"/>
    <cellStyle name="Bilješka 49 3 2 2 3 6" xfId="47620"/>
    <cellStyle name="Bilješka 49 3 2 2 4" xfId="10319"/>
    <cellStyle name="Bilješka 49 3 2 2 4 2" xfId="17873"/>
    <cellStyle name="Bilješka 49 3 2 2 4 2 2" xfId="43848"/>
    <cellStyle name="Bilješka 49 3 2 2 4 3" xfId="25991"/>
    <cellStyle name="Bilješka 49 3 2 2 4 4" xfId="43847"/>
    <cellStyle name="Bilješka 49 3 2 2 4 5" xfId="49215"/>
    <cellStyle name="Bilješka 49 3 2 2 5" xfId="11019"/>
    <cellStyle name="Bilješka 49 3 2 2 5 2" xfId="18550"/>
    <cellStyle name="Bilješka 49 3 2 2 5 2 2" xfId="43850"/>
    <cellStyle name="Bilješka 49 3 2 2 5 3" xfId="26668"/>
    <cellStyle name="Bilješka 49 3 2 2 5 4" xfId="43849"/>
    <cellStyle name="Bilješka 49 3 2 2 5 5" xfId="51399"/>
    <cellStyle name="Bilješka 49 3 2 2 6" xfId="11866"/>
    <cellStyle name="Bilješka 49 3 2 2 6 2" xfId="19381"/>
    <cellStyle name="Bilješka 49 3 2 2 6 2 2" xfId="43852"/>
    <cellStyle name="Bilješka 49 3 2 2 6 3" xfId="27507"/>
    <cellStyle name="Bilješka 49 3 2 2 6 4" xfId="43851"/>
    <cellStyle name="Bilješka 49 3 2 2 6 5" xfId="56639"/>
    <cellStyle name="Bilješka 49 3 2 2 7" xfId="12760"/>
    <cellStyle name="Bilješka 49 3 2 2 7 2" xfId="20264"/>
    <cellStyle name="Bilješka 49 3 2 2 7 2 2" xfId="43854"/>
    <cellStyle name="Bilješka 49 3 2 2 7 3" xfId="28391"/>
    <cellStyle name="Bilješka 49 3 2 2 7 4" xfId="43853"/>
    <cellStyle name="Bilješka 49 3 2 2 8" xfId="13888"/>
    <cellStyle name="Bilješka 49 3 2 2 8 2" xfId="21351"/>
    <cellStyle name="Bilješka 49 3 2 2 8 2 2" xfId="43856"/>
    <cellStyle name="Bilješka 49 3 2 2 8 3" xfId="29507"/>
    <cellStyle name="Bilješka 49 3 2 2 8 4" xfId="43855"/>
    <cellStyle name="Bilješka 49 3 2 2 9" xfId="14646"/>
    <cellStyle name="Bilješka 49 3 2 2 9 2" xfId="22022"/>
    <cellStyle name="Bilješka 49 3 2 2 9 2 2" xfId="43858"/>
    <cellStyle name="Bilješka 49 3 2 2 9 3" xfId="30253"/>
    <cellStyle name="Bilješka 49 3 2 2 9 4" xfId="43857"/>
    <cellStyle name="Bilješka 49 3 2 2_Hotel Fortuna" xfId="50207"/>
    <cellStyle name="Bilješka 49 3 2 3" xfId="8166"/>
    <cellStyle name="Bilješka 49 3 2 3 10" xfId="22438"/>
    <cellStyle name="Bilješka 49 3 2 3 11" xfId="22322"/>
    <cellStyle name="Bilješka 49 3 2 3 12" xfId="43859"/>
    <cellStyle name="Bilješka 49 3 2 3 13" xfId="46963"/>
    <cellStyle name="Bilješka 49 3 2 3 2" xfId="9344"/>
    <cellStyle name="Bilješka 49 3 2 3 2 2" xfId="16570"/>
    <cellStyle name="Bilješka 49 3 2 3 2 2 2" xfId="43861"/>
    <cellStyle name="Bilješka 49 3 2 3 2 2 3" xfId="47372"/>
    <cellStyle name="Bilješka 49 3 2 3 2 3" xfId="22411"/>
    <cellStyle name="Bilješka 49 3 2 3 2 4" xfId="24888"/>
    <cellStyle name="Bilješka 49 3 2 3 2 4 2" xfId="48048"/>
    <cellStyle name="Bilješka 49 3 2 3 2 5" xfId="43860"/>
    <cellStyle name="Bilješka 49 3 2 3 2 5 2" xfId="49389"/>
    <cellStyle name="Bilješka 49 3 2 3 2 6" xfId="54659"/>
    <cellStyle name="Bilješka 49 3 2 3 2 7" xfId="57849"/>
    <cellStyle name="Bilješka 49 3 2 3 2 8" xfId="47263"/>
    <cellStyle name="Bilješka 49 3 2 3 2 9" xfId="60319"/>
    <cellStyle name="Bilješka 49 3 2 3 2_Hotel Fortuna" xfId="49613"/>
    <cellStyle name="Bilješka 49 3 2 3 3" xfId="8597"/>
    <cellStyle name="Bilješka 49 3 2 3 3 2" xfId="16260"/>
    <cellStyle name="Bilješka 49 3 2 3 3 2 2" xfId="43863"/>
    <cellStyle name="Bilješka 49 3 2 3 3 3" xfId="22932"/>
    <cellStyle name="Bilješka 49 3 2 3 3 3 2" xfId="52023"/>
    <cellStyle name="Bilješka 49 3 2 3 3 4" xfId="24578"/>
    <cellStyle name="Bilješka 49 3 2 3 3 4 2" xfId="54349"/>
    <cellStyle name="Bilješka 49 3 2 3 3 5" xfId="43862"/>
    <cellStyle name="Bilješka 49 3 2 3 3 5 2" xfId="57539"/>
    <cellStyle name="Bilješka 49 3 2 3 3 6" xfId="47824"/>
    <cellStyle name="Bilješka 49 3 2 3 3 7" xfId="60155"/>
    <cellStyle name="Bilješka 49 3 2 3 4" xfId="10532"/>
    <cellStyle name="Bilješka 49 3 2 3 4 2" xfId="18073"/>
    <cellStyle name="Bilješka 49 3 2 3 4 2 2" xfId="43865"/>
    <cellStyle name="Bilješka 49 3 2 3 4 3" xfId="26190"/>
    <cellStyle name="Bilješka 49 3 2 3 4 4" xfId="43864"/>
    <cellStyle name="Bilješka 49 3 2 3 4 5" xfId="49077"/>
    <cellStyle name="Bilješka 49 3 2 3 5" xfId="12027"/>
    <cellStyle name="Bilješka 49 3 2 3 5 2" xfId="19542"/>
    <cellStyle name="Bilješka 49 3 2 3 5 2 2" xfId="43867"/>
    <cellStyle name="Bilješka 49 3 2 3 5 3" xfId="27666"/>
    <cellStyle name="Bilješka 49 3 2 3 5 4" xfId="43866"/>
    <cellStyle name="Bilješka 49 3 2 3 5 5" xfId="51144"/>
    <cellStyle name="Bilješka 49 3 2 3 6" xfId="12921"/>
    <cellStyle name="Bilješka 49 3 2 3 6 2" xfId="20425"/>
    <cellStyle name="Bilješka 49 3 2 3 6 2 2" xfId="43869"/>
    <cellStyle name="Bilješka 49 3 2 3 6 3" xfId="28550"/>
    <cellStyle name="Bilješka 49 3 2 3 6 4" xfId="43868"/>
    <cellStyle name="Bilješka 49 3 2 3 6 5" xfId="56800"/>
    <cellStyle name="Bilješka 49 3 2 3 7" xfId="11333"/>
    <cellStyle name="Bilješka 49 3 2 3 7 2" xfId="18856"/>
    <cellStyle name="Bilješka 49 3 2 3 7 2 2" xfId="43871"/>
    <cellStyle name="Bilješka 49 3 2 3 7 3" xfId="26981"/>
    <cellStyle name="Bilješka 49 3 2 3 7 4" xfId="43870"/>
    <cellStyle name="Bilješka 49 3 2 3 8" xfId="14133"/>
    <cellStyle name="Bilješka 49 3 2 3 8 2" xfId="21559"/>
    <cellStyle name="Bilješka 49 3 2 3 8 2 2" xfId="43873"/>
    <cellStyle name="Bilješka 49 3 2 3 8 3" xfId="29749"/>
    <cellStyle name="Bilješka 49 3 2 3 8 4" xfId="43872"/>
    <cellStyle name="Bilješka 49 3 2 3 9" xfId="15509"/>
    <cellStyle name="Bilješka 49 3 2 3 9 2" xfId="31105"/>
    <cellStyle name="Bilješka 49 3 2 3 9 3" xfId="43874"/>
    <cellStyle name="Bilješka 49 3 2 3_Hotel Fortuna" xfId="50014"/>
    <cellStyle name="Bilješka 49 3 2 4" xfId="8943"/>
    <cellStyle name="Bilješka 49 3 2 4 2" xfId="16141"/>
    <cellStyle name="Bilješka 49 3 2 4 2 2" xfId="43876"/>
    <cellStyle name="Bilješka 49 3 2 4 3" xfId="16922"/>
    <cellStyle name="Bilješka 49 3 2 4 3 2" xfId="43877"/>
    <cellStyle name="Bilješka 49 3 2 4 3 3" xfId="51904"/>
    <cellStyle name="Bilješka 49 3 2 4 4" xfId="24459"/>
    <cellStyle name="Bilješka 49 3 2 4 4 2" xfId="54230"/>
    <cellStyle name="Bilješka 49 3 2 4 5" xfId="43875"/>
    <cellStyle name="Bilješka 49 3 2 4 5 2" xfId="57420"/>
    <cellStyle name="Bilješka 49 3 2 4 6" xfId="48154"/>
    <cellStyle name="Bilješka 49 3 2 5" xfId="9538"/>
    <cellStyle name="Bilješka 49 3 2 5 2" xfId="17179"/>
    <cellStyle name="Bilješka 49 3 2 5 2 2" xfId="43879"/>
    <cellStyle name="Bilješka 49 3 2 5 3" xfId="25306"/>
    <cellStyle name="Bilješka 49 3 2 5 4" xfId="43878"/>
    <cellStyle name="Bilješka 49 3 2 5 5" xfId="48957"/>
    <cellStyle name="Bilješka 49 3 2 6" xfId="10703"/>
    <cellStyle name="Bilješka 49 3 2 6 2" xfId="18241"/>
    <cellStyle name="Bilješka 49 3 2 6 2 2" xfId="43881"/>
    <cellStyle name="Bilješka 49 3 2 6 3" xfId="26358"/>
    <cellStyle name="Bilješka 49 3 2 6 4" xfId="43880"/>
    <cellStyle name="Bilješka 49 3 2 6 5" xfId="52293"/>
    <cellStyle name="Bilješka 49 3 2 7" xfId="11626"/>
    <cellStyle name="Bilješka 49 3 2 7 2" xfId="19141"/>
    <cellStyle name="Bilješka 49 3 2 7 2 2" xfId="43883"/>
    <cellStyle name="Bilješka 49 3 2 7 3" xfId="27270"/>
    <cellStyle name="Bilješka 49 3 2 7 4" xfId="43882"/>
    <cellStyle name="Bilješka 49 3 2 7 5" xfId="56289"/>
    <cellStyle name="Bilješka 49 3 2 8" xfId="12520"/>
    <cellStyle name="Bilješka 49 3 2 8 2" xfId="20024"/>
    <cellStyle name="Bilješka 49 3 2 8 2 2" xfId="43885"/>
    <cellStyle name="Bilješka 49 3 2 8 3" xfId="28154"/>
    <cellStyle name="Bilješka 49 3 2 8 4" xfId="43884"/>
    <cellStyle name="Bilješka 49 3 2 9" xfId="13115"/>
    <cellStyle name="Bilješka 49 3 2 9 2" xfId="20619"/>
    <cellStyle name="Bilješka 49 3 2 9 2 2" xfId="43887"/>
    <cellStyle name="Bilješka 49 3 2 9 3" xfId="28742"/>
    <cellStyle name="Bilješka 49 3 2 9 4" xfId="43886"/>
    <cellStyle name="Bilješka 49 3 2_Hotel Fortuna" xfId="50348"/>
    <cellStyle name="Bilješka 49 3 3" xfId="8086"/>
    <cellStyle name="Bilješka 49 3 3 10" xfId="22381"/>
    <cellStyle name="Bilješka 49 3 3 11" xfId="23390"/>
    <cellStyle name="Bilješka 49 3 3 12" xfId="43888"/>
    <cellStyle name="Bilješka 49 3 3 13" xfId="46888"/>
    <cellStyle name="Bilješka 49 3 3 14" xfId="59826"/>
    <cellStyle name="Bilješka 49 3 3 2" xfId="9264"/>
    <cellStyle name="Bilješka 49 3 3 2 2" xfId="16179"/>
    <cellStyle name="Bilješka 49 3 3 2 2 2" xfId="43890"/>
    <cellStyle name="Bilješka 49 3 3 2 3" xfId="22706"/>
    <cellStyle name="Bilješka 49 3 3 2 3 2" xfId="51942"/>
    <cellStyle name="Bilješka 49 3 3 2 4" xfId="24497"/>
    <cellStyle name="Bilješka 49 3 3 2 4 2" xfId="54268"/>
    <cellStyle name="Bilješka 49 3 3 2 5" xfId="43889"/>
    <cellStyle name="Bilješka 49 3 3 2 5 2" xfId="57458"/>
    <cellStyle name="Bilješka 49 3 3 2 6" xfId="60100"/>
    <cellStyle name="Bilješka 49 3 3 3" xfId="8592"/>
    <cellStyle name="Bilješka 49 3 3 3 2" xfId="16697"/>
    <cellStyle name="Bilješka 49 3 3 3 2 2" xfId="43892"/>
    <cellStyle name="Bilješka 49 3 3 3 3" xfId="25178"/>
    <cellStyle name="Bilješka 49 3 3 3 4" xfId="43891"/>
    <cellStyle name="Bilješka 49 3 3 4" xfId="8500"/>
    <cellStyle name="Bilješka 49 3 3 4 2" xfId="15641"/>
    <cellStyle name="Bilješka 49 3 3 4 2 2" xfId="43894"/>
    <cellStyle name="Bilješka 49 3 3 4 3" xfId="25088"/>
    <cellStyle name="Bilješka 49 3 3 4 4" xfId="43893"/>
    <cellStyle name="Bilješka 49 3 3 4 5" xfId="48095"/>
    <cellStyle name="Bilješka 49 3 3 5" xfId="11947"/>
    <cellStyle name="Bilješka 49 3 3 5 2" xfId="19462"/>
    <cellStyle name="Bilješka 49 3 3 5 2 2" xfId="43896"/>
    <cellStyle name="Bilješka 49 3 3 5 3" xfId="27586"/>
    <cellStyle name="Bilješka 49 3 3 5 4" xfId="43895"/>
    <cellStyle name="Bilješka 49 3 3 5 5" xfId="48996"/>
    <cellStyle name="Bilješka 49 3 3 6" xfId="12841"/>
    <cellStyle name="Bilješka 49 3 3 6 2" xfId="20345"/>
    <cellStyle name="Bilješka 49 3 3 6 2 2" xfId="43898"/>
    <cellStyle name="Bilješka 49 3 3 6 3" xfId="28470"/>
    <cellStyle name="Bilješka 49 3 3 6 4" xfId="43897"/>
    <cellStyle name="Bilješka 49 3 3 6 5" xfId="50482"/>
    <cellStyle name="Bilješka 49 3 3 7" xfId="10950"/>
    <cellStyle name="Bilješka 49 3 3 7 2" xfId="18481"/>
    <cellStyle name="Bilješka 49 3 3 7 2 2" xfId="43900"/>
    <cellStyle name="Bilješka 49 3 3 7 3" xfId="26600"/>
    <cellStyle name="Bilješka 49 3 3 7 4" xfId="43899"/>
    <cellStyle name="Bilješka 49 3 3 7 5" xfId="56720"/>
    <cellStyle name="Bilješka 49 3 3 8" xfId="12249"/>
    <cellStyle name="Bilješka 49 3 3 8 2" xfId="19754"/>
    <cellStyle name="Bilješka 49 3 3 8 2 2" xfId="43902"/>
    <cellStyle name="Bilješka 49 3 3 8 3" xfId="27886"/>
    <cellStyle name="Bilješka 49 3 3 8 4" xfId="43901"/>
    <cellStyle name="Bilješka 49 3 3 9" xfId="14678"/>
    <cellStyle name="Bilješka 49 3 3 9 2" xfId="30285"/>
    <cellStyle name="Bilješka 49 3 3 9 3" xfId="43903"/>
    <cellStyle name="Bilješka 49 3 3_Hotel Fortuna" xfId="49851"/>
    <cellStyle name="Bilješka 49 3 4" xfId="8783"/>
    <cellStyle name="Bilješka 49 3 4 2" xfId="15791"/>
    <cellStyle name="Bilješka 49 3 4 2 2" xfId="43905"/>
    <cellStyle name="Bilješka 49 3 4 3" xfId="16667"/>
    <cellStyle name="Bilješka 49 3 4 3 2" xfId="43906"/>
    <cellStyle name="Bilješka 49 3 4 3 3" xfId="51554"/>
    <cellStyle name="Bilješka 49 3 4 4" xfId="24109"/>
    <cellStyle name="Bilješka 49 3 4 4 2" xfId="53880"/>
    <cellStyle name="Bilješka 49 3 4 5" xfId="43904"/>
    <cellStyle name="Bilješka 49 3 4 5 2" xfId="57070"/>
    <cellStyle name="Bilješka 49 3 4 6" xfId="47921"/>
    <cellStyle name="Bilješka 49 3 5" xfId="10025"/>
    <cellStyle name="Bilješka 49 3 5 2" xfId="17612"/>
    <cellStyle name="Bilješka 49 3 5 2 2" xfId="43908"/>
    <cellStyle name="Bilješka 49 3 5 3" xfId="25734"/>
    <cellStyle name="Bilješka 49 3 5 4" xfId="43907"/>
    <cellStyle name="Bilješka 49 3 5 5" xfId="48606"/>
    <cellStyle name="Bilješka 49 3 6" xfId="8554"/>
    <cellStyle name="Bilješka 49 3 6 2" xfId="15610"/>
    <cellStyle name="Bilješka 49 3 6 2 2" xfId="43910"/>
    <cellStyle name="Bilješka 49 3 6 3" xfId="25142"/>
    <cellStyle name="Bilješka 49 3 6 4" xfId="43909"/>
    <cellStyle name="Bilješka 49 3 6 5" xfId="51046"/>
    <cellStyle name="Bilješka 49 3 7" xfId="11467"/>
    <cellStyle name="Bilješka 49 3 7 2" xfId="18982"/>
    <cellStyle name="Bilješka 49 3 7 2 2" xfId="43912"/>
    <cellStyle name="Bilješka 49 3 7 3" xfId="27113"/>
    <cellStyle name="Bilješka 49 3 7 4" xfId="43911"/>
    <cellStyle name="Bilješka 49 3 7 5" xfId="56441"/>
    <cellStyle name="Bilješka 49 3 8" xfId="12360"/>
    <cellStyle name="Bilješka 49 3 8 2" xfId="19865"/>
    <cellStyle name="Bilješka 49 3 8 2 2" xfId="43914"/>
    <cellStyle name="Bilješka 49 3 8 3" xfId="27996"/>
    <cellStyle name="Bilješka 49 3 8 4" xfId="43913"/>
    <cellStyle name="Bilješka 49 3 9" xfId="13596"/>
    <cellStyle name="Bilješka 49 3 9 2" xfId="21066"/>
    <cellStyle name="Bilješka 49 3 9 2 2" xfId="43916"/>
    <cellStyle name="Bilješka 49 3 9 3" xfId="29219"/>
    <cellStyle name="Bilješka 49 3 9 4" xfId="43915"/>
    <cellStyle name="Bilješka 49 3_Hotel Fortuna" xfId="50113"/>
    <cellStyle name="Bilješka 49 4" xfId="8404"/>
    <cellStyle name="Bilješka 49 4 2" xfId="15555"/>
    <cellStyle name="Bilješka 49 4 2 2" xfId="43918"/>
    <cellStyle name="Bilješka 49 4 3" xfId="24995"/>
    <cellStyle name="Bilješka 49 4 4" xfId="43917"/>
    <cellStyle name="Bilješka 49 4 5" xfId="47495"/>
    <cellStyle name="Bilješka 49 5" xfId="8436"/>
    <cellStyle name="Bilješka 49 5 2" xfId="17058"/>
    <cellStyle name="Bilješka 49 5 2 2" xfId="43920"/>
    <cellStyle name="Bilješka 49 5 3" xfId="25026"/>
    <cellStyle name="Bilješka 49 5 4" xfId="43919"/>
    <cellStyle name="Bilješka 49 5 5" xfId="48469"/>
    <cellStyle name="Bilješka 49 6" xfId="8486"/>
    <cellStyle name="Bilješka 49 6 2" xfId="15682"/>
    <cellStyle name="Bilješka 49 6 2 2" xfId="43922"/>
    <cellStyle name="Bilješka 49 6 3" xfId="25075"/>
    <cellStyle name="Bilješka 49 6 4" xfId="43921"/>
    <cellStyle name="Bilješka 49 6 5" xfId="50573"/>
    <cellStyle name="Bilješka 49 7" xfId="10458"/>
    <cellStyle name="Bilješka 49 7 2" xfId="18002"/>
    <cellStyle name="Bilješka 49 7 2 2" xfId="43924"/>
    <cellStyle name="Bilješka 49 7 3" xfId="26118"/>
    <cellStyle name="Bilješka 49 7 4" xfId="43923"/>
    <cellStyle name="Bilješka 49 7 5" xfId="50522"/>
    <cellStyle name="Bilješka 49 8" xfId="11099"/>
    <cellStyle name="Bilješka 49 8 2" xfId="18627"/>
    <cellStyle name="Bilješka 49 8 2 2" xfId="43926"/>
    <cellStyle name="Bilješka 49 8 3" xfId="26748"/>
    <cellStyle name="Bilješka 49 8 4" xfId="43925"/>
    <cellStyle name="Bilješka 49 9" xfId="10904"/>
    <cellStyle name="Bilješka 49 9 2" xfId="18436"/>
    <cellStyle name="Bilješka 49 9 2 2" xfId="43928"/>
    <cellStyle name="Bilješka 49 9 3" xfId="26555"/>
    <cellStyle name="Bilješka 49 9 4" xfId="43927"/>
    <cellStyle name="Bilješka 49_Hotel Fortuna" xfId="49862"/>
    <cellStyle name="Bilješka 5" xfId="2439"/>
    <cellStyle name="Bilješka 5 10" xfId="13856"/>
    <cellStyle name="Bilješka 5 10 2" xfId="21319"/>
    <cellStyle name="Bilješka 5 10 2 2" xfId="43931"/>
    <cellStyle name="Bilješka 5 10 3" xfId="29475"/>
    <cellStyle name="Bilješka 5 10 4" xfId="43930"/>
    <cellStyle name="Bilješka 5 11" xfId="14835"/>
    <cellStyle name="Bilješka 5 11 2" xfId="30441"/>
    <cellStyle name="Bilješka 5 11 3" xfId="43932"/>
    <cellStyle name="Bilješka 5 12" xfId="22267"/>
    <cellStyle name="Bilješka 5 13" xfId="43929"/>
    <cellStyle name="Bilješka 5 14" xfId="45959"/>
    <cellStyle name="Bilješka 5 15" xfId="59410"/>
    <cellStyle name="Bilješka 5 16" xfId="7297"/>
    <cellStyle name="Bilješka 5 17" xfId="6948"/>
    <cellStyle name="Bilješka 5 2" xfId="2440"/>
    <cellStyle name="Bilješka 5 2 10" xfId="14552"/>
    <cellStyle name="Bilješka 5 2 10 2" xfId="21939"/>
    <cellStyle name="Bilješka 5 2 10 2 2" xfId="43935"/>
    <cellStyle name="Bilješka 5 2 10 3" xfId="30161"/>
    <cellStyle name="Bilješka 5 2 10 4" xfId="43934"/>
    <cellStyle name="Bilješka 5 2 11" xfId="14821"/>
    <cellStyle name="Bilješka 5 2 11 2" xfId="30427"/>
    <cellStyle name="Bilješka 5 2 11 3" xfId="43936"/>
    <cellStyle name="Bilješka 5 2 12" xfId="23973"/>
    <cellStyle name="Bilješka 5 2 13" xfId="43933"/>
    <cellStyle name="Bilješka 5 2 14" xfId="59466"/>
    <cellStyle name="Bilješka 5 2 15" xfId="7552"/>
    <cellStyle name="Bilješka 5 2 2" xfId="7710"/>
    <cellStyle name="Bilješka 5 2 2 10" xfId="15237"/>
    <cellStyle name="Bilješka 5 2 2 10 2" xfId="30838"/>
    <cellStyle name="Bilješka 5 2 2 10 3" xfId="43938"/>
    <cellStyle name="Bilješka 5 2 2 11" xfId="22770"/>
    <cellStyle name="Bilješka 5 2 2 12" xfId="43937"/>
    <cellStyle name="Bilješka 5 2 2 13" xfId="46798"/>
    <cellStyle name="Bilješka 5 2 2 14" xfId="59572"/>
    <cellStyle name="Bilješka 5 2 2 2" xfId="8247"/>
    <cellStyle name="Bilješka 5 2 2 2 10" xfId="23552"/>
    <cellStyle name="Bilješka 5 2 2 2 11" xfId="22669"/>
    <cellStyle name="Bilješka 5 2 2 2 12" xfId="43939"/>
    <cellStyle name="Bilješka 5 2 2 2 13" xfId="47116"/>
    <cellStyle name="Bilješka 5 2 2 2 14" xfId="59897"/>
    <cellStyle name="Bilješka 5 2 2 2 2" xfId="9425"/>
    <cellStyle name="Bilješka 5 2 2 2 2 2" xfId="16419"/>
    <cellStyle name="Bilješka 5 2 2 2 2 2 2" xfId="43941"/>
    <cellStyle name="Bilješka 5 2 2 2 2 3" xfId="23963"/>
    <cellStyle name="Bilješka 5 2 2 2 2 3 2" xfId="52182"/>
    <cellStyle name="Bilješka 5 2 2 2 2 4" xfId="24737"/>
    <cellStyle name="Bilješka 5 2 2 2 2 4 2" xfId="54508"/>
    <cellStyle name="Bilješka 5 2 2 2 2 5" xfId="43940"/>
    <cellStyle name="Bilješka 5 2 2 2 2 5 2" xfId="57698"/>
    <cellStyle name="Bilješka 5 2 2 2 2 6" xfId="60212"/>
    <cellStyle name="Bilješka 5 2 2 2 3" xfId="10131"/>
    <cellStyle name="Bilješka 5 2 2 2 3 2" xfId="17709"/>
    <cellStyle name="Bilješka 5 2 2 2 3 2 2" xfId="43943"/>
    <cellStyle name="Bilješka 5 2 2 2 3 3" xfId="25830"/>
    <cellStyle name="Bilješka 5 2 2 2 3 4" xfId="43942"/>
    <cellStyle name="Bilješka 5 2 2 2 4" xfId="10987"/>
    <cellStyle name="Bilješka 5 2 2 2 4 2" xfId="18518"/>
    <cellStyle name="Bilješka 5 2 2 2 4 2 2" xfId="43945"/>
    <cellStyle name="Bilješka 5 2 2 2 4 3" xfId="26636"/>
    <cellStyle name="Bilješka 5 2 2 2 4 4" xfId="43944"/>
    <cellStyle name="Bilješka 5 2 2 2 4 5" xfId="48262"/>
    <cellStyle name="Bilješka 5 2 2 2 5" xfId="12108"/>
    <cellStyle name="Bilješka 5 2 2 2 5 2" xfId="19623"/>
    <cellStyle name="Bilješka 5 2 2 2 5 2 2" xfId="43947"/>
    <cellStyle name="Bilješka 5 2 2 2 5 3" xfId="27746"/>
    <cellStyle name="Bilješka 5 2 2 2 5 4" xfId="43946"/>
    <cellStyle name="Bilješka 5 2 2 2 5 5" xfId="49237"/>
    <cellStyle name="Bilješka 5 2 2 2 6" xfId="13002"/>
    <cellStyle name="Bilješka 5 2 2 2 6 2" xfId="20506"/>
    <cellStyle name="Bilješka 5 2 2 2 6 2 2" xfId="43949"/>
    <cellStyle name="Bilješka 5 2 2 2 6 3" xfId="28630"/>
    <cellStyle name="Bilješka 5 2 2 2 6 4" xfId="43948"/>
    <cellStyle name="Bilješka 5 2 2 2 6 5" xfId="50819"/>
    <cellStyle name="Bilješka 5 2 2 2 7" xfId="13702"/>
    <cellStyle name="Bilješka 5 2 2 2 7 2" xfId="21169"/>
    <cellStyle name="Bilješka 5 2 2 2 7 2 2" xfId="43951"/>
    <cellStyle name="Bilješka 5 2 2 2 7 3" xfId="29324"/>
    <cellStyle name="Bilješka 5 2 2 2 7 4" xfId="43950"/>
    <cellStyle name="Bilješka 5 2 2 2 7 5" xfId="56881"/>
    <cellStyle name="Bilješka 5 2 2 2 8" xfId="14619"/>
    <cellStyle name="Bilješka 5 2 2 2 8 2" xfId="21997"/>
    <cellStyle name="Bilješka 5 2 2 2 8 2 2" xfId="43953"/>
    <cellStyle name="Bilješka 5 2 2 2 8 3" xfId="30226"/>
    <cellStyle name="Bilješka 5 2 2 2 8 4" xfId="43952"/>
    <cellStyle name="Bilješka 5 2 2 2 9" xfId="15417"/>
    <cellStyle name="Bilješka 5 2 2 2 9 2" xfId="31016"/>
    <cellStyle name="Bilješka 5 2 2 2 9 3" xfId="43954"/>
    <cellStyle name="Bilješka 5 2 2 2_Hotel Fortuna" xfId="50225"/>
    <cellStyle name="Bilješka 5 2 2 3" xfId="8887"/>
    <cellStyle name="Bilješka 5 2 2 3 2" xfId="16088"/>
    <cellStyle name="Bilješka 5 2 2 3 2 2" xfId="43956"/>
    <cellStyle name="Bilješka 5 2 2 3 3" xfId="16870"/>
    <cellStyle name="Bilješka 5 2 2 3 3 2" xfId="43957"/>
    <cellStyle name="Bilješka 5 2 2 3 3 3" xfId="51851"/>
    <cellStyle name="Bilješka 5 2 2 3 4" xfId="24406"/>
    <cellStyle name="Bilješka 5 2 2 3 4 2" xfId="54177"/>
    <cellStyle name="Bilješka 5 2 2 3 5" xfId="43955"/>
    <cellStyle name="Bilješka 5 2 2 3 5 2" xfId="57367"/>
    <cellStyle name="Bilješka 5 2 2 3 6" xfId="48210"/>
    <cellStyle name="Bilješka 5 2 2 4" xfId="10195"/>
    <cellStyle name="Bilješka 5 2 2 4 2" xfId="17770"/>
    <cellStyle name="Bilješka 5 2 2 4 2 2" xfId="43959"/>
    <cellStyle name="Bilješka 5 2 2 4 3" xfId="25889"/>
    <cellStyle name="Bilješka 5 2 2 4 4" xfId="43958"/>
    <cellStyle name="Bilješka 5 2 2 4 5" xfId="48904"/>
    <cellStyle name="Bilješka 5 2 2 5" xfId="10909"/>
    <cellStyle name="Bilješka 5 2 2 5 2" xfId="18441"/>
    <cellStyle name="Bilješka 5 2 2 5 2 2" xfId="43961"/>
    <cellStyle name="Bilješka 5 2 2 5 3" xfId="26560"/>
    <cellStyle name="Bilješka 5 2 2 5 4" xfId="43960"/>
    <cellStyle name="Bilješka 5 2 2 5 5" xfId="50841"/>
    <cellStyle name="Bilješka 5 2 2 6" xfId="11571"/>
    <cellStyle name="Bilješka 5 2 2 6 2" xfId="19086"/>
    <cellStyle name="Bilješka 5 2 2 6 2 2" xfId="43963"/>
    <cellStyle name="Bilješka 5 2 2 6 3" xfId="27216"/>
    <cellStyle name="Bilješka 5 2 2 6 4" xfId="43962"/>
    <cellStyle name="Bilješka 5 2 2 6 5" xfId="56346"/>
    <cellStyle name="Bilješka 5 2 2 7" xfId="12464"/>
    <cellStyle name="Bilješka 5 2 2 7 2" xfId="19969"/>
    <cellStyle name="Bilješka 5 2 2 7 2 2" xfId="43965"/>
    <cellStyle name="Bilješka 5 2 2 7 3" xfId="28099"/>
    <cellStyle name="Bilješka 5 2 2 7 4" xfId="43964"/>
    <cellStyle name="Bilješka 5 2 2 8" xfId="13767"/>
    <cellStyle name="Bilješka 5 2 2 8 2" xfId="21232"/>
    <cellStyle name="Bilješka 5 2 2 8 2 2" xfId="43967"/>
    <cellStyle name="Bilješka 5 2 2 8 3" xfId="29387"/>
    <cellStyle name="Bilješka 5 2 2 8 4" xfId="43966"/>
    <cellStyle name="Bilješka 5 2 2 9" xfId="14031"/>
    <cellStyle name="Bilješka 5 2 2 9 2" xfId="21471"/>
    <cellStyle name="Bilješka 5 2 2 9 2 2" xfId="43969"/>
    <cellStyle name="Bilješka 5 2 2 9 3" xfId="29648"/>
    <cellStyle name="Bilješka 5 2 2 9 4" xfId="43968"/>
    <cellStyle name="Bilješka 5 2 2_Hotel Fortuna" xfId="50205"/>
    <cellStyle name="Bilješka 5 2 3" xfId="7917"/>
    <cellStyle name="Bilješka 5 2 3 10" xfId="14831"/>
    <cellStyle name="Bilješka 5 2 3 10 2" xfId="30437"/>
    <cellStyle name="Bilješka 5 2 3 10 3" xfId="43971"/>
    <cellStyle name="Bilješka 5 2 3 11" xfId="23718"/>
    <cellStyle name="Bilješka 5 2 3 12" xfId="43970"/>
    <cellStyle name="Bilješka 5 2 3 13" xfId="46688"/>
    <cellStyle name="Bilješka 5 2 3 14" xfId="59715"/>
    <cellStyle name="Bilješka 5 2 3 2" xfId="8030"/>
    <cellStyle name="Bilješka 5 2 3 2 10" xfId="22597"/>
    <cellStyle name="Bilješka 5 2 3 2 11" xfId="22613"/>
    <cellStyle name="Bilješka 5 2 3 2 12" xfId="43972"/>
    <cellStyle name="Bilješka 5 2 3 2 13" xfId="46600"/>
    <cellStyle name="Bilješka 5 2 3 2 14" xfId="59792"/>
    <cellStyle name="Bilješka 5 2 3 2 2" xfId="9208"/>
    <cellStyle name="Bilješka 5 2 3 2 2 2" xfId="15886"/>
    <cellStyle name="Bilješka 5 2 3 2 2 2 2" xfId="43974"/>
    <cellStyle name="Bilješka 5 2 3 2 2 3" xfId="23431"/>
    <cellStyle name="Bilješka 5 2 3 2 2 3 2" xfId="51649"/>
    <cellStyle name="Bilješka 5 2 3 2 2 4" xfId="24204"/>
    <cellStyle name="Bilješka 5 2 3 2 2 4 2" xfId="53975"/>
    <cellStyle name="Bilješka 5 2 3 2 2 5" xfId="43973"/>
    <cellStyle name="Bilješka 5 2 3 2 2 5 2" xfId="57165"/>
    <cellStyle name="Bilješka 5 2 3 2 2 6" xfId="60053"/>
    <cellStyle name="Bilješka 5 2 3 2 3" xfId="9756"/>
    <cellStyle name="Bilješka 5 2 3 2 3 2" xfId="17374"/>
    <cellStyle name="Bilješka 5 2 3 2 3 2 2" xfId="43976"/>
    <cellStyle name="Bilješka 5 2 3 2 3 3" xfId="25500"/>
    <cellStyle name="Bilješka 5 2 3 2 3 4" xfId="43975"/>
    <cellStyle name="Bilješka 5 2 3 2 4" xfId="11207"/>
    <cellStyle name="Bilješka 5 2 3 2 4 2" xfId="18734"/>
    <cellStyle name="Bilješka 5 2 3 2 4 2 2" xfId="43978"/>
    <cellStyle name="Bilješka 5 2 3 2 4 3" xfId="26856"/>
    <cellStyle name="Bilješka 5 2 3 2 4 4" xfId="43977"/>
    <cellStyle name="Bilješka 5 2 3 2 4 5" xfId="48299"/>
    <cellStyle name="Bilješka 5 2 3 2 5" xfId="11891"/>
    <cellStyle name="Bilješka 5 2 3 2 5 2" xfId="19406"/>
    <cellStyle name="Bilješka 5 2 3 2 5 2 2" xfId="43980"/>
    <cellStyle name="Bilješka 5 2 3 2 5 3" xfId="27531"/>
    <cellStyle name="Bilješka 5 2 3 2 5 4" xfId="43979"/>
    <cellStyle name="Bilješka 5 2 3 2 5 5" xfId="48702"/>
    <cellStyle name="Bilješka 5 2 3 2 6" xfId="12785"/>
    <cellStyle name="Bilješka 5 2 3 2 6 2" xfId="20289"/>
    <cellStyle name="Bilješka 5 2 3 2 6 2 2" xfId="43982"/>
    <cellStyle name="Bilješka 5 2 3 2 6 3" xfId="28415"/>
    <cellStyle name="Bilješka 5 2 3 2 6 4" xfId="43981"/>
    <cellStyle name="Bilješka 5 2 3 2 6 5" xfId="51317"/>
    <cellStyle name="Bilješka 5 2 3 2 7" xfId="13329"/>
    <cellStyle name="Bilješka 5 2 3 2 7 2" xfId="20805"/>
    <cellStyle name="Bilješka 5 2 3 2 7 2 2" xfId="43984"/>
    <cellStyle name="Bilješka 5 2 3 2 7 3" xfId="28955"/>
    <cellStyle name="Bilješka 5 2 3 2 7 4" xfId="43983"/>
    <cellStyle name="Bilješka 5 2 3 2 7 5" xfId="56664"/>
    <cellStyle name="Bilješka 5 2 3 2 8" xfId="14610"/>
    <cellStyle name="Bilješka 5 2 3 2 8 2" xfId="21989"/>
    <cellStyle name="Bilješka 5 2 3 2 8 2 2" xfId="43986"/>
    <cellStyle name="Bilješka 5 2 3 2 8 3" xfId="30217"/>
    <cellStyle name="Bilješka 5 2 3 2 8 4" xfId="43985"/>
    <cellStyle name="Bilješka 5 2 3 2 9" xfId="15322"/>
    <cellStyle name="Bilješka 5 2 3 2 9 2" xfId="30923"/>
    <cellStyle name="Bilješka 5 2 3 2 9 3" xfId="43987"/>
    <cellStyle name="Bilješka 5 2 3 2_Hotel Fortuna" xfId="49435"/>
    <cellStyle name="Bilješka 5 2 3 3" xfId="9095"/>
    <cellStyle name="Bilješka 5 2 3 3 2" xfId="15975"/>
    <cellStyle name="Bilješka 5 2 3 3 2 2" xfId="43989"/>
    <cellStyle name="Bilješka 5 2 3 3 3" xfId="16772"/>
    <cellStyle name="Bilješka 5 2 3 3 3 2" xfId="43990"/>
    <cellStyle name="Bilješka 5 2 3 3 3 3" xfId="51738"/>
    <cellStyle name="Bilješka 5 2 3 3 4" xfId="24293"/>
    <cellStyle name="Bilješka 5 2 3 3 4 2" xfId="54064"/>
    <cellStyle name="Bilješka 5 2 3 3 5" xfId="43988"/>
    <cellStyle name="Bilješka 5 2 3 3 5 2" xfId="57254"/>
    <cellStyle name="Bilješka 5 2 3 3 6" xfId="48052"/>
    <cellStyle name="Bilješka 5 2 3 4" xfId="10182"/>
    <cellStyle name="Bilješka 5 2 3 4 2" xfId="17758"/>
    <cellStyle name="Bilješka 5 2 3 4 2 2" xfId="43992"/>
    <cellStyle name="Bilješka 5 2 3 4 3" xfId="25877"/>
    <cellStyle name="Bilješka 5 2 3 4 4" xfId="43991"/>
    <cellStyle name="Bilješka 5 2 3 4 5" xfId="48791"/>
    <cellStyle name="Bilješka 5 2 3 5" xfId="10927"/>
    <cellStyle name="Bilješka 5 2 3 5 2" xfId="18458"/>
    <cellStyle name="Bilješka 5 2 3 5 2 2" xfId="43994"/>
    <cellStyle name="Bilješka 5 2 3 5 3" xfId="26578"/>
    <cellStyle name="Bilješka 5 2 3 5 4" xfId="43993"/>
    <cellStyle name="Bilješka 5 2 3 5 5" xfId="51302"/>
    <cellStyle name="Bilješka 5 2 3 6" xfId="11778"/>
    <cellStyle name="Bilješka 5 2 3 6 2" xfId="19293"/>
    <cellStyle name="Bilješka 5 2 3 6 2 2" xfId="43996"/>
    <cellStyle name="Bilješka 5 2 3 6 3" xfId="27420"/>
    <cellStyle name="Bilješka 5 2 3 6 4" xfId="43995"/>
    <cellStyle name="Bilješka 5 2 3 6 5" xfId="56553"/>
    <cellStyle name="Bilješka 5 2 3 7" xfId="12672"/>
    <cellStyle name="Bilješka 5 2 3 7 2" xfId="20176"/>
    <cellStyle name="Bilješka 5 2 3 7 2 2" xfId="43998"/>
    <cellStyle name="Bilješka 5 2 3 7 3" xfId="28304"/>
    <cellStyle name="Bilješka 5 2 3 7 4" xfId="43997"/>
    <cellStyle name="Bilješka 5 2 3 8" xfId="13753"/>
    <cellStyle name="Bilješka 5 2 3 8 2" xfId="21219"/>
    <cellStyle name="Bilješka 5 2 3 8 2 2" xfId="44000"/>
    <cellStyle name="Bilješka 5 2 3 8 3" xfId="29373"/>
    <cellStyle name="Bilješka 5 2 3 8 4" xfId="43999"/>
    <cellStyle name="Bilješka 5 2 3 9" xfId="14253"/>
    <cellStyle name="Bilješka 5 2 3 9 2" xfId="21669"/>
    <cellStyle name="Bilješka 5 2 3 9 2 2" xfId="44002"/>
    <cellStyle name="Bilješka 5 2 3 9 3" xfId="29865"/>
    <cellStyle name="Bilješka 5 2 3 9 4" xfId="44001"/>
    <cellStyle name="Bilješka 5 2 3_Hotel Fortuna" xfId="49949"/>
    <cellStyle name="Bilješka 5 2 4" xfId="8723"/>
    <cellStyle name="Bilješka 5 2 4 2" xfId="15739"/>
    <cellStyle name="Bilješka 5 2 4 2 2" xfId="44004"/>
    <cellStyle name="Bilješka 5 2 4 3" xfId="22763"/>
    <cellStyle name="Bilješka 5 2 4 3 2" xfId="51502"/>
    <cellStyle name="Bilješka 5 2 4 4" xfId="24057"/>
    <cellStyle name="Bilješka 5 2 4 4 2" xfId="51383"/>
    <cellStyle name="Bilješka 5 2 4 5" xfId="44003"/>
    <cellStyle name="Bilješka 5 2 4 5 2" xfId="57018"/>
    <cellStyle name="Bilješka 5 2 4 6" xfId="47918"/>
    <cellStyle name="Bilješka 5 2 4 7" xfId="59980"/>
    <cellStyle name="Bilješka 5 2 5" xfId="9680"/>
    <cellStyle name="Bilješka 5 2 5 2" xfId="17306"/>
    <cellStyle name="Bilješka 5 2 5 2 2" xfId="44006"/>
    <cellStyle name="Bilješka 5 2 5 3" xfId="25432"/>
    <cellStyle name="Bilješka 5 2 5 4" xfId="44005"/>
    <cellStyle name="Bilješka 5 2 5 5" xfId="48553"/>
    <cellStyle name="Bilješka 5 2 6" xfId="10712"/>
    <cellStyle name="Bilješka 5 2 6 2" xfId="18250"/>
    <cellStyle name="Bilješka 5 2 6 2 2" xfId="44008"/>
    <cellStyle name="Bilješka 5 2 6 3" xfId="26367"/>
    <cellStyle name="Bilješka 5 2 6 4" xfId="44007"/>
    <cellStyle name="Bilješka 5 2 6 5" xfId="50508"/>
    <cellStyle name="Bilješka 5 2 7" xfId="11407"/>
    <cellStyle name="Bilješka 5 2 7 2" xfId="18922"/>
    <cellStyle name="Bilješka 5 2 7 2 2" xfId="44010"/>
    <cellStyle name="Bilješka 5 2 7 3" xfId="27054"/>
    <cellStyle name="Bilješka 5 2 7 4" xfId="44009"/>
    <cellStyle name="Bilješka 5 2 7 5" xfId="56483"/>
    <cellStyle name="Bilješka 5 2 8" xfId="12299"/>
    <cellStyle name="Bilješka 5 2 8 2" xfId="19804"/>
    <cellStyle name="Bilješka 5 2 8 2 2" xfId="44012"/>
    <cellStyle name="Bilješka 5 2 8 3" xfId="27936"/>
    <cellStyle name="Bilješka 5 2 8 4" xfId="44011"/>
    <cellStyle name="Bilješka 5 2 9" xfId="13254"/>
    <cellStyle name="Bilješka 5 2 9 2" xfId="20732"/>
    <cellStyle name="Bilješka 5 2 9 2 2" xfId="44014"/>
    <cellStyle name="Bilješka 5 2 9 3" xfId="28880"/>
    <cellStyle name="Bilješka 5 2 9 4" xfId="44013"/>
    <cellStyle name="Bilješka 5 2_Hotel Fortuna" xfId="50305"/>
    <cellStyle name="Bilješka 5 3" xfId="7612"/>
    <cellStyle name="Bilješka 5 3 10" xfId="10467"/>
    <cellStyle name="Bilješka 5 3 10 2" xfId="18011"/>
    <cellStyle name="Bilješka 5 3 10 2 2" xfId="44017"/>
    <cellStyle name="Bilješka 5 3 10 3" xfId="26127"/>
    <cellStyle name="Bilješka 5 3 10 4" xfId="44016"/>
    <cellStyle name="Bilješka 5 3 11" xfId="10553"/>
    <cellStyle name="Bilješka 5 3 11 2" xfId="26210"/>
    <cellStyle name="Bilješka 5 3 11 3" xfId="44018"/>
    <cellStyle name="Bilješka 5 3 12" xfId="23616"/>
    <cellStyle name="Bilješka 5 3 13" xfId="44015"/>
    <cellStyle name="Bilješka 5 3 14" xfId="46513"/>
    <cellStyle name="Bilješka 5 3 15" xfId="59504"/>
    <cellStyle name="Bilješka 5 3 2" xfId="7756"/>
    <cellStyle name="Bilješka 5 3 2 10" xfId="8798"/>
    <cellStyle name="Bilješka 5 3 2 10 2" xfId="17077"/>
    <cellStyle name="Bilješka 5 3 2 10 2 2" xfId="44021"/>
    <cellStyle name="Bilješka 5 3 2 10 3" xfId="25275"/>
    <cellStyle name="Bilješka 5 3 2 10 4" xfId="44020"/>
    <cellStyle name="Bilješka 5 3 2 11" xfId="14180"/>
    <cellStyle name="Bilješka 5 3 2 11 2" xfId="29794"/>
    <cellStyle name="Bilješka 5 3 2 11 3" xfId="44022"/>
    <cellStyle name="Bilješka 5 3 2 12" xfId="22967"/>
    <cellStyle name="Bilješka 5 3 2 13" xfId="44019"/>
    <cellStyle name="Bilješka 5 3 2 14" xfId="46842"/>
    <cellStyle name="Bilješka 5 3 2 15" xfId="59607"/>
    <cellStyle name="Bilješka 5 3 2 2" xfId="7997"/>
    <cellStyle name="Bilješka 5 3 2 2 10" xfId="15370"/>
    <cellStyle name="Bilješka 5 3 2 2 10 2" xfId="30970"/>
    <cellStyle name="Bilješka 5 3 2 2 10 3" xfId="44024"/>
    <cellStyle name="Bilješka 5 3 2 2 11" xfId="23409"/>
    <cellStyle name="Bilješka 5 3 2 2 12" xfId="44023"/>
    <cellStyle name="Bilješka 5 3 2 2 13" xfId="47087"/>
    <cellStyle name="Bilješka 5 3 2 2 14" xfId="59771"/>
    <cellStyle name="Bilješka 5 3 2 2 2" xfId="8313"/>
    <cellStyle name="Bilješka 5 3 2 2 2 10" xfId="23927"/>
    <cellStyle name="Bilješka 5 3 2 2 2 11" xfId="23986"/>
    <cellStyle name="Bilješka 5 3 2 2 2 12" xfId="44025"/>
    <cellStyle name="Bilješka 5 3 2 2 2 13" xfId="47178"/>
    <cellStyle name="Bilješka 5 3 2 2 2 14" xfId="59931"/>
    <cellStyle name="Bilješka 5 3 2 2 2 2" xfId="9491"/>
    <cellStyle name="Bilješka 5 3 2 2 2 2 2" xfId="16486"/>
    <cellStyle name="Bilješka 5 3 2 2 2 2 2 2" xfId="44027"/>
    <cellStyle name="Bilješka 5 3 2 2 2 2 3" xfId="23181"/>
    <cellStyle name="Bilješka 5 3 2 2 2 2 3 2" xfId="52249"/>
    <cellStyle name="Bilješka 5 3 2 2 2 2 4" xfId="24804"/>
    <cellStyle name="Bilješka 5 3 2 2 2 2 4 2" xfId="54575"/>
    <cellStyle name="Bilješka 5 3 2 2 2 2 5" xfId="44026"/>
    <cellStyle name="Bilješka 5 3 2 2 2 2 5 2" xfId="57765"/>
    <cellStyle name="Bilješka 5 3 2 2 2 2 6" xfId="60255"/>
    <cellStyle name="Bilješka 5 3 2 2 2 3" xfId="9945"/>
    <cellStyle name="Bilješka 5 3 2 2 2 3 2" xfId="17543"/>
    <cellStyle name="Bilješka 5 3 2 2 2 3 2 2" xfId="44029"/>
    <cellStyle name="Bilješka 5 3 2 2 2 3 3" xfId="25665"/>
    <cellStyle name="Bilješka 5 3 2 2 2 3 4" xfId="44028"/>
    <cellStyle name="Bilješka 5 3 2 2 2 4" xfId="11180"/>
    <cellStyle name="Bilješka 5 3 2 2 2 4 2" xfId="18707"/>
    <cellStyle name="Bilješka 5 3 2 2 2 4 2 2" xfId="44031"/>
    <cellStyle name="Bilješka 5 3 2 2 2 4 3" xfId="26829"/>
    <cellStyle name="Bilješka 5 3 2 2 2 4 4" xfId="44030"/>
    <cellStyle name="Bilješka 5 3 2 2 2 4 5" xfId="47977"/>
    <cellStyle name="Bilješka 5 3 2 2 2 5" xfId="12174"/>
    <cellStyle name="Bilješka 5 3 2 2 2 5 2" xfId="19689"/>
    <cellStyle name="Bilješka 5 3 2 2 2 5 2 2" xfId="44033"/>
    <cellStyle name="Bilješka 5 3 2 2 2 5 3" xfId="27812"/>
    <cellStyle name="Bilješka 5 3 2 2 2 5 4" xfId="44032"/>
    <cellStyle name="Bilješka 5 3 2 2 2 5 5" xfId="49304"/>
    <cellStyle name="Bilješka 5 3 2 2 2 6" xfId="13068"/>
    <cellStyle name="Bilješka 5 3 2 2 2 6 2" xfId="20572"/>
    <cellStyle name="Bilješka 5 3 2 2 2 6 2 2" xfId="44035"/>
    <cellStyle name="Bilješka 5 3 2 2 2 6 3" xfId="28696"/>
    <cellStyle name="Bilješka 5 3 2 2 2 6 4" xfId="44034"/>
    <cellStyle name="Bilješka 5 3 2 2 2 6 5" xfId="52321"/>
    <cellStyle name="Bilješka 5 3 2 2 2 7" xfId="13516"/>
    <cellStyle name="Bilješka 5 3 2 2 2 7 2" xfId="20987"/>
    <cellStyle name="Bilješka 5 3 2 2 2 7 2 2" xfId="44037"/>
    <cellStyle name="Bilješka 5 3 2 2 2 7 3" xfId="29139"/>
    <cellStyle name="Bilješka 5 3 2 2 2 7 4" xfId="44036"/>
    <cellStyle name="Bilješka 5 3 2 2 2 7 5" xfId="56947"/>
    <cellStyle name="Bilješka 5 3 2 2 2 8" xfId="14572"/>
    <cellStyle name="Bilješka 5 3 2 2 2 8 2" xfId="21957"/>
    <cellStyle name="Bilješka 5 3 2 2 2 8 2 2" xfId="44039"/>
    <cellStyle name="Bilješka 5 3 2 2 2 8 3" xfId="30179"/>
    <cellStyle name="Bilješka 5 3 2 2 2 8 4" xfId="44038"/>
    <cellStyle name="Bilješka 5 3 2 2 2 9" xfId="14953"/>
    <cellStyle name="Bilješka 5 3 2 2 2 9 2" xfId="30558"/>
    <cellStyle name="Bilješka 5 3 2 2 2 9 3" xfId="44040"/>
    <cellStyle name="Bilješka 5 3 2 2 2_Hotel Fortuna" xfId="49522"/>
    <cellStyle name="Bilješka 5 3 2 2 3" xfId="9175"/>
    <cellStyle name="Bilješka 5 3 2 2 3 2" xfId="16389"/>
    <cellStyle name="Bilješka 5 3 2 2 3 2 2" xfId="44042"/>
    <cellStyle name="Bilješka 5 3 2 2 3 3" xfId="17023"/>
    <cellStyle name="Bilješka 5 3 2 2 3 3 2" xfId="44043"/>
    <cellStyle name="Bilješka 5 3 2 2 3 3 3" xfId="52152"/>
    <cellStyle name="Bilješka 5 3 2 2 3 4" xfId="24707"/>
    <cellStyle name="Bilješka 5 3 2 2 3 4 2" xfId="54478"/>
    <cellStyle name="Bilješka 5 3 2 2 3 5" xfId="44041"/>
    <cellStyle name="Bilješka 5 3 2 2 3 5 2" xfId="57668"/>
    <cellStyle name="Bilješka 5 3 2 2 3 6" xfId="48062"/>
    <cellStyle name="Bilješka 5 3 2 2 4" xfId="9528"/>
    <cellStyle name="Bilješka 5 3 2 2 4 2" xfId="17170"/>
    <cellStyle name="Bilješka 5 3 2 2 4 2 2" xfId="44045"/>
    <cellStyle name="Bilješka 5 3 2 2 4 3" xfId="25297"/>
    <cellStyle name="Bilješka 5 3 2 2 4 4" xfId="44044"/>
    <cellStyle name="Bilješka 5 3 2 2 4 5" xfId="49207"/>
    <cellStyle name="Bilješka 5 3 2 2 5" xfId="10976"/>
    <cellStyle name="Bilješka 5 3 2 2 5 2" xfId="18507"/>
    <cellStyle name="Bilješka 5 3 2 2 5 2 2" xfId="44047"/>
    <cellStyle name="Bilješka 5 3 2 2 5 3" xfId="26626"/>
    <cellStyle name="Bilješka 5 3 2 2 5 4" xfId="44046"/>
    <cellStyle name="Bilješka 5 3 2 2 5 5" xfId="50829"/>
    <cellStyle name="Bilješka 5 3 2 2 6" xfId="11858"/>
    <cellStyle name="Bilješka 5 3 2 2 6 2" xfId="19373"/>
    <cellStyle name="Bilješka 5 3 2 2 6 2 2" xfId="44049"/>
    <cellStyle name="Bilješka 5 3 2 2 6 3" xfId="27499"/>
    <cellStyle name="Bilješka 5 3 2 2 6 4" xfId="44048"/>
    <cellStyle name="Bilješka 5 3 2 2 6 5" xfId="56631"/>
    <cellStyle name="Bilješka 5 3 2 2 7" xfId="12752"/>
    <cellStyle name="Bilješka 5 3 2 2 7 2" xfId="20256"/>
    <cellStyle name="Bilješka 5 3 2 2 7 2 2" xfId="44051"/>
    <cellStyle name="Bilješka 5 3 2 2 7 3" xfId="28383"/>
    <cellStyle name="Bilješka 5 3 2 2 7 4" xfId="44050"/>
    <cellStyle name="Bilješka 5 3 2 2 8" xfId="13105"/>
    <cellStyle name="Bilješka 5 3 2 2 8 2" xfId="20609"/>
    <cellStyle name="Bilješka 5 3 2 2 8 2 2" xfId="44053"/>
    <cellStyle name="Bilješka 5 3 2 2 8 3" xfId="28732"/>
    <cellStyle name="Bilješka 5 3 2 2 8 4" xfId="44052"/>
    <cellStyle name="Bilješka 5 3 2 2 9" xfId="14582"/>
    <cellStyle name="Bilješka 5 3 2 2 9 2" xfId="21965"/>
    <cellStyle name="Bilješka 5 3 2 2 9 2 2" xfId="44055"/>
    <cellStyle name="Bilješka 5 3 2 2 9 3" xfId="30189"/>
    <cellStyle name="Bilješka 5 3 2 2 9 4" xfId="44054"/>
    <cellStyle name="Bilješka 5 3 2 2_Hotel Fortuna" xfId="49546"/>
    <cellStyle name="Bilješka 5 3 2 3" xfId="8274"/>
    <cellStyle name="Bilješka 5 3 2 3 10" xfId="23499"/>
    <cellStyle name="Bilješka 5 3 2 3 11" xfId="22558"/>
    <cellStyle name="Bilješka 5 3 2 3 12" xfId="44056"/>
    <cellStyle name="Bilješka 5 3 2 3 13" xfId="47140"/>
    <cellStyle name="Bilješka 5 3 2 3 2" xfId="9452"/>
    <cellStyle name="Bilješka 5 3 2 3 2 2" xfId="16603"/>
    <cellStyle name="Bilješka 5 3 2 3 2 2 2" xfId="44058"/>
    <cellStyle name="Bilješka 5 3 2 3 2 2 3" xfId="47405"/>
    <cellStyle name="Bilješka 5 3 2 3 2 3" xfId="23980"/>
    <cellStyle name="Bilješka 5 3 2 3 2 4" xfId="24921"/>
    <cellStyle name="Bilješka 5 3 2 3 2 4 2" xfId="48271"/>
    <cellStyle name="Bilješka 5 3 2 3 2 5" xfId="44057"/>
    <cellStyle name="Bilješka 5 3 2 3 2 5 2" xfId="49422"/>
    <cellStyle name="Bilješka 5 3 2 3 2 6" xfId="54692"/>
    <cellStyle name="Bilješka 5 3 2 3 2 7" xfId="57882"/>
    <cellStyle name="Bilješka 5 3 2 3 2 8" xfId="47296"/>
    <cellStyle name="Bilješka 5 3 2 3 2 9" xfId="60342"/>
    <cellStyle name="Bilješka 5 3 2 3 2_Hotel Fortuna" xfId="49744"/>
    <cellStyle name="Bilješka 5 3 2 3 3" xfId="9839"/>
    <cellStyle name="Bilješka 5 3 2 3 3 2" xfId="16447"/>
    <cellStyle name="Bilješka 5 3 2 3 3 2 2" xfId="44060"/>
    <cellStyle name="Bilješka 5 3 2 3 3 3" xfId="23097"/>
    <cellStyle name="Bilješka 5 3 2 3 3 3 2" xfId="52210"/>
    <cellStyle name="Bilješka 5 3 2 3 3 4" xfId="24765"/>
    <cellStyle name="Bilješka 5 3 2 3 3 4 2" xfId="54536"/>
    <cellStyle name="Bilješka 5 3 2 3 3 5" xfId="44059"/>
    <cellStyle name="Bilješka 5 3 2 3 3 5 2" xfId="57726"/>
    <cellStyle name="Bilješka 5 3 2 3 3 6" xfId="47846"/>
    <cellStyle name="Bilješka 5 3 2 3 3 7" xfId="60227"/>
    <cellStyle name="Bilješka 5 3 2 3 4" xfId="10751"/>
    <cellStyle name="Bilješka 5 3 2 3 4 2" xfId="18288"/>
    <cellStyle name="Bilješka 5 3 2 3 4 2 2" xfId="44062"/>
    <cellStyle name="Bilješka 5 3 2 3 4 3" xfId="26405"/>
    <cellStyle name="Bilješka 5 3 2 3 4 4" xfId="44061"/>
    <cellStyle name="Bilješka 5 3 2 3 4 5" xfId="49265"/>
    <cellStyle name="Bilješka 5 3 2 3 5" xfId="12135"/>
    <cellStyle name="Bilješka 5 3 2 3 5 2" xfId="19650"/>
    <cellStyle name="Bilješka 5 3 2 3 5 2 2" xfId="44064"/>
    <cellStyle name="Bilješka 5 3 2 3 5 3" xfId="27773"/>
    <cellStyle name="Bilješka 5 3 2 3 5 4" xfId="44063"/>
    <cellStyle name="Bilješka 5 3 2 3 5 5" xfId="50625"/>
    <cellStyle name="Bilješka 5 3 2 3 6" xfId="13029"/>
    <cellStyle name="Bilješka 5 3 2 3 6 2" xfId="20533"/>
    <cellStyle name="Bilješka 5 3 2 3 6 2 2" xfId="44066"/>
    <cellStyle name="Bilješka 5 3 2 3 6 3" xfId="28657"/>
    <cellStyle name="Bilješka 5 3 2 3 6 4" xfId="44065"/>
    <cellStyle name="Bilješka 5 3 2 3 6 5" xfId="56908"/>
    <cellStyle name="Bilješka 5 3 2 3 7" xfId="13412"/>
    <cellStyle name="Bilješka 5 3 2 3 7 2" xfId="20885"/>
    <cellStyle name="Bilješka 5 3 2 3 7 2 2" xfId="44068"/>
    <cellStyle name="Bilješka 5 3 2 3 7 3" xfId="29037"/>
    <cellStyle name="Bilješka 5 3 2 3 7 4" xfId="44067"/>
    <cellStyle name="Bilješka 5 3 2 3 8" xfId="13422"/>
    <cellStyle name="Bilješka 5 3 2 3 8 2" xfId="20894"/>
    <cellStyle name="Bilješka 5 3 2 3 8 2 2" xfId="44070"/>
    <cellStyle name="Bilješka 5 3 2 3 8 3" xfId="29047"/>
    <cellStyle name="Bilješka 5 3 2 3 8 4" xfId="44069"/>
    <cellStyle name="Bilješka 5 3 2 3 9" xfId="14933"/>
    <cellStyle name="Bilješka 5 3 2 3 9 2" xfId="30538"/>
    <cellStyle name="Bilješka 5 3 2 3 9 3" xfId="44071"/>
    <cellStyle name="Bilješka 5 3 2 3_Hotel Fortuna" xfId="50008"/>
    <cellStyle name="Bilješka 5 3 2 4" xfId="8933"/>
    <cellStyle name="Bilješka 5 3 2 4 2" xfId="16133"/>
    <cellStyle name="Bilješka 5 3 2 4 2 2" xfId="44073"/>
    <cellStyle name="Bilješka 5 3 2 4 3" xfId="16914"/>
    <cellStyle name="Bilješka 5 3 2 4 3 2" xfId="44074"/>
    <cellStyle name="Bilješka 5 3 2 4 3 3" xfId="51896"/>
    <cellStyle name="Bilješka 5 3 2 4 4" xfId="24451"/>
    <cellStyle name="Bilješka 5 3 2 4 4 2" xfId="54222"/>
    <cellStyle name="Bilješka 5 3 2 4 5" xfId="44072"/>
    <cellStyle name="Bilješka 5 3 2 4 5 2" xfId="57412"/>
    <cellStyle name="Bilješka 5 3 2 4 6" xfId="47760"/>
    <cellStyle name="Bilješka 5 3 2 5" xfId="9605"/>
    <cellStyle name="Bilješka 5 3 2 5 2" xfId="17239"/>
    <cellStyle name="Bilješka 5 3 2 5 2 2" xfId="44076"/>
    <cellStyle name="Bilješka 5 3 2 5 3" xfId="25366"/>
    <cellStyle name="Bilješka 5 3 2 5 4" xfId="44075"/>
    <cellStyle name="Bilješka 5 3 2 5 5" xfId="48949"/>
    <cellStyle name="Bilješka 5 3 2 6" xfId="10414"/>
    <cellStyle name="Bilješka 5 3 2 6 2" xfId="17958"/>
    <cellStyle name="Bilješka 5 3 2 6 2 2" xfId="44078"/>
    <cellStyle name="Bilješka 5 3 2 6 3" xfId="26074"/>
    <cellStyle name="Bilješka 5 3 2 6 4" xfId="44077"/>
    <cellStyle name="Bilješka 5 3 2 6 5" xfId="50743"/>
    <cellStyle name="Bilješka 5 3 2 7" xfId="11616"/>
    <cellStyle name="Bilješka 5 3 2 7 2" xfId="19131"/>
    <cellStyle name="Bilješka 5 3 2 7 2 2" xfId="44080"/>
    <cellStyle name="Bilješka 5 3 2 7 3" xfId="27260"/>
    <cellStyle name="Bilješka 5 3 2 7 4" xfId="44079"/>
    <cellStyle name="Bilješka 5 3 2 7 5" xfId="56300"/>
    <cellStyle name="Bilješka 5 3 2 8" xfId="12510"/>
    <cellStyle name="Bilješka 5 3 2 8 2" xfId="20014"/>
    <cellStyle name="Bilješka 5 3 2 8 2 2" xfId="44082"/>
    <cellStyle name="Bilješka 5 3 2 8 3" xfId="28144"/>
    <cellStyle name="Bilješka 5 3 2 8 4" xfId="44081"/>
    <cellStyle name="Bilješka 5 3 2 9" xfId="13179"/>
    <cellStyle name="Bilješka 5 3 2 9 2" xfId="20662"/>
    <cellStyle name="Bilješka 5 3 2 9 2 2" xfId="44084"/>
    <cellStyle name="Bilješka 5 3 2 9 3" xfId="28806"/>
    <cellStyle name="Bilješka 5 3 2 9 4" xfId="44083"/>
    <cellStyle name="Bilješka 5 3 2_Hotel Fortuna" xfId="49535"/>
    <cellStyle name="Bilješka 5 3 3" xfId="8261"/>
    <cellStyle name="Bilješka 5 3 3 10" xfId="22719"/>
    <cellStyle name="Bilješka 5 3 3 11" xfId="23598"/>
    <cellStyle name="Bilješka 5 3 3 12" xfId="44085"/>
    <cellStyle name="Bilješka 5 3 3 13" xfId="47128"/>
    <cellStyle name="Bilješka 5 3 3 14" xfId="59903"/>
    <cellStyle name="Bilješka 5 3 3 2" xfId="9439"/>
    <cellStyle name="Bilješka 5 3 3 2 2" xfId="16434"/>
    <cellStyle name="Bilješka 5 3 3 2 2 2" xfId="44087"/>
    <cellStyle name="Bilješka 5 3 3 2 3" xfId="22900"/>
    <cellStyle name="Bilješka 5 3 3 2 3 2" xfId="52197"/>
    <cellStyle name="Bilješka 5 3 3 2 4" xfId="24752"/>
    <cellStyle name="Bilješka 5 3 3 2 4 2" xfId="54523"/>
    <cellStyle name="Bilješka 5 3 3 2 5" xfId="44086"/>
    <cellStyle name="Bilješka 5 3 3 2 5 2" xfId="57713"/>
    <cellStyle name="Bilješka 5 3 3 2 6" xfId="60222"/>
    <cellStyle name="Bilješka 5 3 3 3" xfId="10055"/>
    <cellStyle name="Bilješka 5 3 3 3 2" xfId="17640"/>
    <cellStyle name="Bilješka 5 3 3 3 2 2" xfId="44089"/>
    <cellStyle name="Bilješka 5 3 3 3 3" xfId="25762"/>
    <cellStyle name="Bilješka 5 3 3 3 4" xfId="44088"/>
    <cellStyle name="Bilješka 5 3 3 4" xfId="10538"/>
    <cellStyle name="Bilješka 5 3 3 4 2" xfId="18079"/>
    <cellStyle name="Bilješka 5 3 3 4 2 2" xfId="44091"/>
    <cellStyle name="Bilješka 5 3 3 4 3" xfId="26195"/>
    <cellStyle name="Bilješka 5 3 3 4 4" xfId="44090"/>
    <cellStyle name="Bilješka 5 3 3 4 5" xfId="47925"/>
    <cellStyle name="Bilješka 5 3 3 5" xfId="12122"/>
    <cellStyle name="Bilješka 5 3 3 5 2" xfId="19637"/>
    <cellStyle name="Bilješka 5 3 3 5 2 2" xfId="44093"/>
    <cellStyle name="Bilješka 5 3 3 5 3" xfId="27760"/>
    <cellStyle name="Bilješka 5 3 3 5 4" xfId="44092"/>
    <cellStyle name="Bilješka 5 3 3 5 5" xfId="49252"/>
    <cellStyle name="Bilješka 5 3 3 6" xfId="13016"/>
    <cellStyle name="Bilješka 5 3 3 6 2" xfId="20520"/>
    <cellStyle name="Bilješka 5 3 3 6 2 2" xfId="44095"/>
    <cellStyle name="Bilješka 5 3 3 6 3" xfId="28644"/>
    <cellStyle name="Bilješka 5 3 3 6 4" xfId="44094"/>
    <cellStyle name="Bilješka 5 3 3 6 5" xfId="50817"/>
    <cellStyle name="Bilješka 5 3 3 7" xfId="13626"/>
    <cellStyle name="Bilješka 5 3 3 7 2" xfId="21095"/>
    <cellStyle name="Bilješka 5 3 3 7 2 2" xfId="44097"/>
    <cellStyle name="Bilješka 5 3 3 7 3" xfId="29249"/>
    <cellStyle name="Bilješka 5 3 3 7 4" xfId="44096"/>
    <cellStyle name="Bilješka 5 3 3 7 5" xfId="56895"/>
    <cellStyle name="Bilješka 5 3 3 8" xfId="14121"/>
    <cellStyle name="Bilješka 5 3 3 8 2" xfId="21549"/>
    <cellStyle name="Bilješka 5 3 3 8 2 2" xfId="44099"/>
    <cellStyle name="Bilješka 5 3 3 8 3" xfId="29737"/>
    <cellStyle name="Bilješka 5 3 3 8 4" xfId="44098"/>
    <cellStyle name="Bilješka 5 3 3 9" xfId="15491"/>
    <cellStyle name="Bilješka 5 3 3 9 2" xfId="31088"/>
    <cellStyle name="Bilješka 5 3 3 9 3" xfId="44100"/>
    <cellStyle name="Bilješka 5 3 3_Hotel Fortuna" xfId="50038"/>
    <cellStyle name="Bilješka 5 3 4" xfId="8784"/>
    <cellStyle name="Bilješka 5 3 4 2" xfId="15792"/>
    <cellStyle name="Bilješka 5 3 4 2 2" xfId="44102"/>
    <cellStyle name="Bilješka 5 3 4 3" xfId="16668"/>
    <cellStyle name="Bilješka 5 3 4 3 2" xfId="44103"/>
    <cellStyle name="Bilješka 5 3 4 3 3" xfId="51555"/>
    <cellStyle name="Bilješka 5 3 4 4" xfId="24110"/>
    <cellStyle name="Bilješka 5 3 4 4 2" xfId="53881"/>
    <cellStyle name="Bilješka 5 3 4 5" xfId="44101"/>
    <cellStyle name="Bilješka 5 3 4 5 2" xfId="57071"/>
    <cellStyle name="Bilješka 5 3 4 6" xfId="47727"/>
    <cellStyle name="Bilješka 5 3 5" xfId="9983"/>
    <cellStyle name="Bilješka 5 3 5 2" xfId="17575"/>
    <cellStyle name="Bilješka 5 3 5 2 2" xfId="44105"/>
    <cellStyle name="Bilješka 5 3 5 3" xfId="25697"/>
    <cellStyle name="Bilješka 5 3 5 4" xfId="44104"/>
    <cellStyle name="Bilješka 5 3 5 5" xfId="48607"/>
    <cellStyle name="Bilješka 5 3 6" xfId="8471"/>
    <cellStyle name="Bilješka 5 3 6 2" xfId="15652"/>
    <cellStyle name="Bilješka 5 3 6 2 2" xfId="44107"/>
    <cellStyle name="Bilješka 5 3 6 3" xfId="25060"/>
    <cellStyle name="Bilješka 5 3 6 4" xfId="44106"/>
    <cellStyle name="Bilješka 5 3 6 5" xfId="51083"/>
    <cellStyle name="Bilješka 5 3 7" xfId="11468"/>
    <cellStyle name="Bilješka 5 3 7 2" xfId="18983"/>
    <cellStyle name="Bilješka 5 3 7 2 2" xfId="44109"/>
    <cellStyle name="Bilješka 5 3 7 3" xfId="27114"/>
    <cellStyle name="Bilješka 5 3 7 4" xfId="44108"/>
    <cellStyle name="Bilješka 5 3 7 5" xfId="56442"/>
    <cellStyle name="Bilješka 5 3 8" xfId="12361"/>
    <cellStyle name="Bilješka 5 3 8 2" xfId="19866"/>
    <cellStyle name="Bilješka 5 3 8 2 2" xfId="44111"/>
    <cellStyle name="Bilješka 5 3 8 3" xfId="27997"/>
    <cellStyle name="Bilješka 5 3 8 4" xfId="44110"/>
    <cellStyle name="Bilješka 5 3 9" xfId="13554"/>
    <cellStyle name="Bilješka 5 3 9 2" xfId="21025"/>
    <cellStyle name="Bilješka 5 3 9 2 2" xfId="44113"/>
    <cellStyle name="Bilješka 5 3 9 3" xfId="29177"/>
    <cellStyle name="Bilješka 5 3 9 4" xfId="44112"/>
    <cellStyle name="Bilješka 5 3_Hotel Fortuna" xfId="49986"/>
    <cellStyle name="Bilješka 5 4" xfId="8405"/>
    <cellStyle name="Bilješka 5 4 2" xfId="17142"/>
    <cellStyle name="Bilješka 5 4 2 2" xfId="44115"/>
    <cellStyle name="Bilješka 5 4 3" xfId="24996"/>
    <cellStyle name="Bilješka 5 4 4" xfId="44114"/>
    <cellStyle name="Bilješka 5 4 5" xfId="47496"/>
    <cellStyle name="Bilješka 5 5" xfId="8437"/>
    <cellStyle name="Bilješka 5 5 2" xfId="15664"/>
    <cellStyle name="Bilješka 5 5 2 2" xfId="44117"/>
    <cellStyle name="Bilješka 5 5 3" xfId="25027"/>
    <cellStyle name="Bilješka 5 5 4" xfId="44116"/>
    <cellStyle name="Bilješka 5 5 5" xfId="48470"/>
    <cellStyle name="Bilješka 5 6" xfId="11184"/>
    <cellStyle name="Bilješka 5 6 2" xfId="18711"/>
    <cellStyle name="Bilješka 5 6 2 2" xfId="44119"/>
    <cellStyle name="Bilješka 5 6 3" xfId="26833"/>
    <cellStyle name="Bilješka 5 6 4" xfId="44118"/>
    <cellStyle name="Bilješka 5 6 5" xfId="50572"/>
    <cellStyle name="Bilješka 5 7" xfId="11220"/>
    <cellStyle name="Bilješka 5 7 2" xfId="18745"/>
    <cellStyle name="Bilješka 5 7 2 2" xfId="44121"/>
    <cellStyle name="Bilješka 5 7 3" xfId="26868"/>
    <cellStyle name="Bilješka 5 7 4" xfId="44120"/>
    <cellStyle name="Bilješka 5 7 5" xfId="50523"/>
    <cellStyle name="Bilješka 5 8" xfId="10543"/>
    <cellStyle name="Bilješka 5 8 2" xfId="18084"/>
    <cellStyle name="Bilješka 5 8 2 2" xfId="44123"/>
    <cellStyle name="Bilješka 5 8 3" xfId="26200"/>
    <cellStyle name="Bilješka 5 8 4" xfId="44122"/>
    <cellStyle name="Bilješka 5 9" xfId="10928"/>
    <cellStyle name="Bilješka 5 9 2" xfId="18459"/>
    <cellStyle name="Bilješka 5 9 2 2" xfId="44125"/>
    <cellStyle name="Bilješka 5 9 3" xfId="26579"/>
    <cellStyle name="Bilješka 5 9 4" xfId="44124"/>
    <cellStyle name="Bilješka 5_Hotel Fortuna" xfId="50085"/>
    <cellStyle name="Bilješka 50" xfId="2441"/>
    <cellStyle name="Bilješka 50 10" xfId="11341"/>
    <cellStyle name="Bilješka 50 10 2" xfId="18864"/>
    <cellStyle name="Bilješka 50 10 2 2" xfId="44128"/>
    <cellStyle name="Bilješka 50 10 3" xfId="26989"/>
    <cellStyle name="Bilješka 50 10 4" xfId="44127"/>
    <cellStyle name="Bilješka 50 11" xfId="14761"/>
    <cellStyle name="Bilješka 50 11 2" xfId="30367"/>
    <cellStyle name="Bilješka 50 11 3" xfId="44129"/>
    <cellStyle name="Bilješka 50 12" xfId="22268"/>
    <cellStyle name="Bilješka 50 13" xfId="44126"/>
    <cellStyle name="Bilješka 50 14" xfId="45960"/>
    <cellStyle name="Bilješka 50 15" xfId="59411"/>
    <cellStyle name="Bilješka 50 16" xfId="7298"/>
    <cellStyle name="Bilješka 50 17" xfId="6949"/>
    <cellStyle name="Bilješka 50 2" xfId="7553"/>
    <cellStyle name="Bilješka 50 2 10" xfId="13414"/>
    <cellStyle name="Bilješka 50 2 10 2" xfId="20887"/>
    <cellStyle name="Bilješka 50 2 10 2 2" xfId="44132"/>
    <cellStyle name="Bilješka 50 2 10 3" xfId="29039"/>
    <cellStyle name="Bilješka 50 2 10 4" xfId="44131"/>
    <cellStyle name="Bilješka 50 2 11" xfId="10645"/>
    <cellStyle name="Bilješka 50 2 11 2" xfId="26302"/>
    <cellStyle name="Bilješka 50 2 11 3" xfId="44133"/>
    <cellStyle name="Bilješka 50 2 12" xfId="22883"/>
    <cellStyle name="Bilješka 50 2 13" xfId="44130"/>
    <cellStyle name="Bilješka 50 2 14" xfId="59467"/>
    <cellStyle name="Bilješka 50 2 2" xfId="7711"/>
    <cellStyle name="Bilješka 50 2 2 10" xfId="15357"/>
    <cellStyle name="Bilješka 50 2 2 10 2" xfId="30957"/>
    <cellStyle name="Bilješka 50 2 2 10 3" xfId="44135"/>
    <cellStyle name="Bilješka 50 2 2 11" xfId="23786"/>
    <cellStyle name="Bilješka 50 2 2 12" xfId="44134"/>
    <cellStyle name="Bilješka 50 2 2 13" xfId="46799"/>
    <cellStyle name="Bilješka 50 2 2 14" xfId="59573"/>
    <cellStyle name="Bilješka 50 2 2 2" xfId="8033"/>
    <cellStyle name="Bilješka 50 2 2 2 10" xfId="23374"/>
    <cellStyle name="Bilješka 50 2 2 2 11" xfId="23893"/>
    <cellStyle name="Bilješka 50 2 2 2 12" xfId="44136"/>
    <cellStyle name="Bilješka 50 2 2 2 13" xfId="46603"/>
    <cellStyle name="Bilješka 50 2 2 2 14" xfId="59794"/>
    <cellStyle name="Bilješka 50 2 2 2 2" xfId="9211"/>
    <cellStyle name="Bilješka 50 2 2 2 2 2" xfId="15889"/>
    <cellStyle name="Bilješka 50 2 2 2 2 2 2" xfId="44138"/>
    <cellStyle name="Bilješka 50 2 2 2 2 3" xfId="22487"/>
    <cellStyle name="Bilješka 50 2 2 2 2 3 2" xfId="51652"/>
    <cellStyle name="Bilješka 50 2 2 2 2 4" xfId="24207"/>
    <cellStyle name="Bilješka 50 2 2 2 2 4 2" xfId="53978"/>
    <cellStyle name="Bilješka 50 2 2 2 2 5" xfId="44137"/>
    <cellStyle name="Bilješka 50 2 2 2 2 5 2" xfId="57168"/>
    <cellStyle name="Bilješka 50 2 2 2 2 6" xfId="60056"/>
    <cellStyle name="Bilješka 50 2 2 2 3" xfId="10231"/>
    <cellStyle name="Bilješka 50 2 2 2 3 2" xfId="17802"/>
    <cellStyle name="Bilješka 50 2 2 2 3 2 2" xfId="44140"/>
    <cellStyle name="Bilješka 50 2 2 2 3 3" xfId="25921"/>
    <cellStyle name="Bilješka 50 2 2 2 3 4" xfId="44139"/>
    <cellStyle name="Bilješka 50 2 2 2 4" xfId="10877"/>
    <cellStyle name="Bilješka 50 2 2 2 4 2" xfId="18409"/>
    <cellStyle name="Bilješka 50 2 2 2 4 2 2" xfId="44142"/>
    <cellStyle name="Bilješka 50 2 2 2 4 3" xfId="26528"/>
    <cellStyle name="Bilješka 50 2 2 2 4 4" xfId="44141"/>
    <cellStyle name="Bilješka 50 2 2 2 4 5" xfId="48228"/>
    <cellStyle name="Bilješka 50 2 2 2 5" xfId="11894"/>
    <cellStyle name="Bilješka 50 2 2 2 5 2" xfId="19409"/>
    <cellStyle name="Bilješka 50 2 2 2 5 2 2" xfId="44144"/>
    <cellStyle name="Bilješka 50 2 2 2 5 3" xfId="27534"/>
    <cellStyle name="Bilješka 50 2 2 2 5 4" xfId="44143"/>
    <cellStyle name="Bilješka 50 2 2 2 5 5" xfId="48705"/>
    <cellStyle name="Bilješka 50 2 2 2 6" xfId="12788"/>
    <cellStyle name="Bilješka 50 2 2 2 6 2" xfId="20292"/>
    <cellStyle name="Bilješka 50 2 2 2 6 2 2" xfId="44146"/>
    <cellStyle name="Bilješka 50 2 2 2 6 3" xfId="28418"/>
    <cellStyle name="Bilješka 50 2 2 2 6 4" xfId="44145"/>
    <cellStyle name="Bilješka 50 2 2 2 6 5" xfId="51153"/>
    <cellStyle name="Bilješka 50 2 2 2 7" xfId="13803"/>
    <cellStyle name="Bilješka 50 2 2 2 7 2" xfId="21267"/>
    <cellStyle name="Bilješka 50 2 2 2 7 2 2" xfId="44148"/>
    <cellStyle name="Bilješka 50 2 2 2 7 3" xfId="29423"/>
    <cellStyle name="Bilješka 50 2 2 2 7 4" xfId="44147"/>
    <cellStyle name="Bilješka 50 2 2 2 7 5" xfId="56667"/>
    <cellStyle name="Bilješka 50 2 2 2 8" xfId="14218"/>
    <cellStyle name="Bilješka 50 2 2 2 8 2" xfId="21637"/>
    <cellStyle name="Bilješka 50 2 2 2 8 2 2" xfId="44150"/>
    <cellStyle name="Bilješka 50 2 2 2 8 3" xfId="29831"/>
    <cellStyle name="Bilješka 50 2 2 2 8 4" xfId="44149"/>
    <cellStyle name="Bilješka 50 2 2 2 9" xfId="15024"/>
    <cellStyle name="Bilješka 50 2 2 2 9 2" xfId="30628"/>
    <cellStyle name="Bilješka 50 2 2 2 9 3" xfId="44151"/>
    <cellStyle name="Bilješka 50 2 2 2_Hotel Fortuna" xfId="50022"/>
    <cellStyle name="Bilješka 50 2 2 3" xfId="8888"/>
    <cellStyle name="Bilješka 50 2 2 3 2" xfId="16089"/>
    <cellStyle name="Bilješka 50 2 2 3 2 2" xfId="44153"/>
    <cellStyle name="Bilješka 50 2 2 3 3" xfId="16871"/>
    <cellStyle name="Bilješka 50 2 2 3 3 2" xfId="44154"/>
    <cellStyle name="Bilješka 50 2 2 3 3 3" xfId="51852"/>
    <cellStyle name="Bilješka 50 2 2 3 4" xfId="24407"/>
    <cellStyle name="Bilješka 50 2 2 3 4 2" xfId="54178"/>
    <cellStyle name="Bilješka 50 2 2 3 5" xfId="44152"/>
    <cellStyle name="Bilješka 50 2 2 3 5 2" xfId="57368"/>
    <cellStyle name="Bilješka 50 2 2 3 6" xfId="47603"/>
    <cellStyle name="Bilješka 50 2 2 4" xfId="9771"/>
    <cellStyle name="Bilješka 50 2 2 4 2" xfId="17389"/>
    <cellStyle name="Bilješka 50 2 2 4 2 2" xfId="44156"/>
    <cellStyle name="Bilješka 50 2 2 4 3" xfId="25514"/>
    <cellStyle name="Bilješka 50 2 2 4 4" xfId="44155"/>
    <cellStyle name="Bilješka 50 2 2 4 5" xfId="48905"/>
    <cellStyle name="Bilješka 50 2 2 5" xfId="10487"/>
    <cellStyle name="Bilješka 50 2 2 5 2" xfId="18030"/>
    <cellStyle name="Bilješka 50 2 2 5 2 2" xfId="44158"/>
    <cellStyle name="Bilješka 50 2 2 5 3" xfId="26145"/>
    <cellStyle name="Bilješka 50 2 2 5 4" xfId="44157"/>
    <cellStyle name="Bilješka 50 2 2 5 5" xfId="50685"/>
    <cellStyle name="Bilješka 50 2 2 6" xfId="11572"/>
    <cellStyle name="Bilješka 50 2 2 6 2" xfId="19087"/>
    <cellStyle name="Bilješka 50 2 2 6 2 2" xfId="44160"/>
    <cellStyle name="Bilješka 50 2 2 6 3" xfId="27217"/>
    <cellStyle name="Bilješka 50 2 2 6 4" xfId="44159"/>
    <cellStyle name="Bilješka 50 2 2 6 5" xfId="56347"/>
    <cellStyle name="Bilješka 50 2 2 7" xfId="12465"/>
    <cellStyle name="Bilješka 50 2 2 7 2" xfId="19970"/>
    <cellStyle name="Bilješka 50 2 2 7 2 2" xfId="44162"/>
    <cellStyle name="Bilješka 50 2 2 7 3" xfId="28100"/>
    <cellStyle name="Bilješka 50 2 2 7 4" xfId="44161"/>
    <cellStyle name="Bilješka 50 2 2 8" xfId="13344"/>
    <cellStyle name="Bilješka 50 2 2 8 2" xfId="20820"/>
    <cellStyle name="Bilješka 50 2 2 8 2 2" xfId="44164"/>
    <cellStyle name="Bilješka 50 2 2 8 3" xfId="28969"/>
    <cellStyle name="Bilješka 50 2 2 8 4" xfId="44163"/>
    <cellStyle name="Bilješka 50 2 2 9" xfId="14058"/>
    <cellStyle name="Bilješka 50 2 2 9 2" xfId="21497"/>
    <cellStyle name="Bilješka 50 2 2 9 2 2" xfId="44166"/>
    <cellStyle name="Bilješka 50 2 2 9 3" xfId="29675"/>
    <cellStyle name="Bilješka 50 2 2 9 4" xfId="44165"/>
    <cellStyle name="Bilješka 50 2 2_Hotel Fortuna" xfId="50138"/>
    <cellStyle name="Bilješka 50 2 3" xfId="7918"/>
    <cellStyle name="Bilješka 50 2 3 10" xfId="15330"/>
    <cellStyle name="Bilješka 50 2 3 10 2" xfId="30931"/>
    <cellStyle name="Bilješka 50 2 3 10 3" xfId="44168"/>
    <cellStyle name="Bilješka 50 2 3 11" xfId="22401"/>
    <cellStyle name="Bilješka 50 2 3 12" xfId="44167"/>
    <cellStyle name="Bilješka 50 2 3 13" xfId="46689"/>
    <cellStyle name="Bilješka 50 2 3 14" xfId="59716"/>
    <cellStyle name="Bilješka 50 2 3 2" xfId="7797"/>
    <cellStyle name="Bilješka 50 2 3 2 10" xfId="23004"/>
    <cellStyle name="Bilješka 50 2 3 2 11" xfId="22582"/>
    <cellStyle name="Bilješka 50 2 3 2 12" xfId="44169"/>
    <cellStyle name="Bilješka 50 2 3 2 13" xfId="46561"/>
    <cellStyle name="Bilješka 50 2 3 2 14" xfId="59637"/>
    <cellStyle name="Bilješka 50 2 3 2 2" xfId="8975"/>
    <cellStyle name="Bilješka 50 2 3 2 2 2" xfId="15842"/>
    <cellStyle name="Bilješka 50 2 3 2 2 2 2" xfId="44171"/>
    <cellStyle name="Bilješka 50 2 3 2 2 3" xfId="23796"/>
    <cellStyle name="Bilješka 50 2 3 2 2 3 2" xfId="51605"/>
    <cellStyle name="Bilješka 50 2 3 2 2 4" xfId="24160"/>
    <cellStyle name="Bilješka 50 2 3 2 2 4 2" xfId="53931"/>
    <cellStyle name="Bilješka 50 2 3 2 2 5" xfId="44170"/>
    <cellStyle name="Bilješka 50 2 3 2 2 5 2" xfId="57121"/>
    <cellStyle name="Bilješka 50 2 3 2 2 6" xfId="60021"/>
    <cellStyle name="Bilješka 50 2 3 2 3" xfId="10226"/>
    <cellStyle name="Bilješka 50 2 3 2 3 2" xfId="17799"/>
    <cellStyle name="Bilješka 50 2 3 2 3 2 2" xfId="44173"/>
    <cellStyle name="Bilješka 50 2 3 2 3 3" xfId="25918"/>
    <cellStyle name="Bilješka 50 2 3 2 3 4" xfId="44172"/>
    <cellStyle name="Bilješka 50 2 3 2 4" xfId="11200"/>
    <cellStyle name="Bilješka 50 2 3 2 4 2" xfId="18727"/>
    <cellStyle name="Bilješka 50 2 3 2 4 2 2" xfId="44175"/>
    <cellStyle name="Bilješka 50 2 3 2 4 3" xfId="26849"/>
    <cellStyle name="Bilješka 50 2 3 2 4 4" xfId="44174"/>
    <cellStyle name="Bilješka 50 2 3 2 4 5" xfId="47517"/>
    <cellStyle name="Bilješka 50 2 3 2 5" xfId="11658"/>
    <cellStyle name="Bilješka 50 2 3 2 5 2" xfId="19173"/>
    <cellStyle name="Bilješka 50 2 3 2 5 2 2" xfId="44177"/>
    <cellStyle name="Bilješka 50 2 3 2 5 3" xfId="27301"/>
    <cellStyle name="Bilješka 50 2 3 2 5 4" xfId="44176"/>
    <cellStyle name="Bilješka 50 2 3 2 5 5" xfId="48657"/>
    <cellStyle name="Bilješka 50 2 3 2 6" xfId="12552"/>
    <cellStyle name="Bilješka 50 2 3 2 6 2" xfId="20056"/>
    <cellStyle name="Bilješka 50 2 3 2 6 2 2" xfId="44179"/>
    <cellStyle name="Bilješka 50 2 3 2 6 3" xfId="28185"/>
    <cellStyle name="Bilješka 50 2 3 2 6 4" xfId="44178"/>
    <cellStyle name="Bilješka 50 2 3 2 6 5" xfId="50642"/>
    <cellStyle name="Bilješka 50 2 3 2 7" xfId="13798"/>
    <cellStyle name="Bilješka 50 2 3 2 7 2" xfId="21262"/>
    <cellStyle name="Bilješka 50 2 3 2 7 2 2" xfId="44181"/>
    <cellStyle name="Bilješka 50 2 3 2 7 3" xfId="29418"/>
    <cellStyle name="Bilješka 50 2 3 2 7 4" xfId="44180"/>
    <cellStyle name="Bilješka 50 2 3 2 7 5" xfId="56261"/>
    <cellStyle name="Bilješka 50 2 3 2 8" xfId="14325"/>
    <cellStyle name="Bilješka 50 2 3 2 8 2" xfId="21736"/>
    <cellStyle name="Bilješka 50 2 3 2 8 2 2" xfId="44183"/>
    <cellStyle name="Bilješka 50 2 3 2 8 3" xfId="29937"/>
    <cellStyle name="Bilješka 50 2 3 2 8 4" xfId="44182"/>
    <cellStyle name="Bilješka 50 2 3 2 9" xfId="15158"/>
    <cellStyle name="Bilješka 50 2 3 2 9 2" xfId="30760"/>
    <cellStyle name="Bilješka 50 2 3 2 9 3" xfId="44184"/>
    <cellStyle name="Bilješka 50 2 3 2_Hotel Fortuna" xfId="49659"/>
    <cellStyle name="Bilješka 50 2 3 3" xfId="9096"/>
    <cellStyle name="Bilješka 50 2 3 3 2" xfId="15976"/>
    <cellStyle name="Bilješka 50 2 3 3 2 2" xfId="44186"/>
    <cellStyle name="Bilješka 50 2 3 3 3" xfId="16773"/>
    <cellStyle name="Bilješka 50 2 3 3 3 2" xfId="44187"/>
    <cellStyle name="Bilješka 50 2 3 3 3 3" xfId="51739"/>
    <cellStyle name="Bilješka 50 2 3 3 4" xfId="24294"/>
    <cellStyle name="Bilješka 50 2 3 3 4 2" xfId="54065"/>
    <cellStyle name="Bilješka 50 2 3 3 5" xfId="44185"/>
    <cellStyle name="Bilješka 50 2 3 3 5 2" xfId="57255"/>
    <cellStyle name="Bilješka 50 2 3 3 6" xfId="47472"/>
    <cellStyle name="Bilješka 50 2 3 4" xfId="9967"/>
    <cellStyle name="Bilješka 50 2 3 4 2" xfId="17560"/>
    <cellStyle name="Bilješka 50 2 3 4 2 2" xfId="44189"/>
    <cellStyle name="Bilješka 50 2 3 4 3" xfId="25682"/>
    <cellStyle name="Bilješka 50 2 3 4 4" xfId="44188"/>
    <cellStyle name="Bilješka 50 2 3 4 5" xfId="48792"/>
    <cellStyle name="Bilješka 50 2 3 5" xfId="10424"/>
    <cellStyle name="Bilješka 50 2 3 5 2" xfId="17968"/>
    <cellStyle name="Bilješka 50 2 3 5 2 2" xfId="44191"/>
    <cellStyle name="Bilješka 50 2 3 5 3" xfId="26084"/>
    <cellStyle name="Bilješka 50 2 3 5 4" xfId="44190"/>
    <cellStyle name="Bilješka 50 2 3 5 5" xfId="51070"/>
    <cellStyle name="Bilješka 50 2 3 6" xfId="11779"/>
    <cellStyle name="Bilješka 50 2 3 6 2" xfId="19294"/>
    <cellStyle name="Bilješka 50 2 3 6 2 2" xfId="44193"/>
    <cellStyle name="Bilješka 50 2 3 6 3" xfId="27421"/>
    <cellStyle name="Bilješka 50 2 3 6 4" xfId="44192"/>
    <cellStyle name="Bilješka 50 2 3 6 5" xfId="56554"/>
    <cellStyle name="Bilješka 50 2 3 7" xfId="12673"/>
    <cellStyle name="Bilješka 50 2 3 7 2" xfId="20177"/>
    <cellStyle name="Bilješka 50 2 3 7 2 2" xfId="44195"/>
    <cellStyle name="Bilješka 50 2 3 7 3" xfId="28305"/>
    <cellStyle name="Bilješka 50 2 3 7 4" xfId="44194"/>
    <cellStyle name="Bilješka 50 2 3 8" xfId="13538"/>
    <cellStyle name="Bilješka 50 2 3 8 2" xfId="21009"/>
    <cellStyle name="Bilješka 50 2 3 8 2 2" xfId="44197"/>
    <cellStyle name="Bilješka 50 2 3 8 3" xfId="29161"/>
    <cellStyle name="Bilješka 50 2 3 8 4" xfId="44196"/>
    <cellStyle name="Bilješka 50 2 3 9" xfId="14143"/>
    <cellStyle name="Bilješka 50 2 3 9 2" xfId="21567"/>
    <cellStyle name="Bilješka 50 2 3 9 2 2" xfId="44199"/>
    <cellStyle name="Bilješka 50 2 3 9 3" xfId="29759"/>
    <cellStyle name="Bilješka 50 2 3 9 4" xfId="44198"/>
    <cellStyle name="Bilješka 50 2 3_Hotel Fortuna" xfId="49566"/>
    <cellStyle name="Bilješka 50 2 4" xfId="8724"/>
    <cellStyle name="Bilješka 50 2 4 2" xfId="15740"/>
    <cellStyle name="Bilješka 50 2 4 2 2" xfId="44201"/>
    <cellStyle name="Bilješka 50 2 4 3" xfId="23769"/>
    <cellStyle name="Bilješka 50 2 4 3 2" xfId="51503"/>
    <cellStyle name="Bilješka 50 2 4 4" xfId="24058"/>
    <cellStyle name="Bilješka 50 2 4 4 2" xfId="51009"/>
    <cellStyle name="Bilješka 50 2 4 5" xfId="44200"/>
    <cellStyle name="Bilješka 50 2 4 5 2" xfId="57019"/>
    <cellStyle name="Bilješka 50 2 4 6" xfId="47870"/>
    <cellStyle name="Bilješka 50 2 4 7" xfId="59981"/>
    <cellStyle name="Bilješka 50 2 5" xfId="10276"/>
    <cellStyle name="Bilješka 50 2 5 2" xfId="17839"/>
    <cellStyle name="Bilješka 50 2 5 2 2" xfId="44203"/>
    <cellStyle name="Bilješka 50 2 5 3" xfId="25957"/>
    <cellStyle name="Bilješka 50 2 5 4" xfId="44202"/>
    <cellStyle name="Bilješka 50 2 5 5" xfId="48554"/>
    <cellStyle name="Bilješka 50 2 6" xfId="10743"/>
    <cellStyle name="Bilješka 50 2 6 2" xfId="18281"/>
    <cellStyle name="Bilješka 50 2 6 2 2" xfId="44205"/>
    <cellStyle name="Bilješka 50 2 6 3" xfId="26397"/>
    <cellStyle name="Bilješka 50 2 6 4" xfId="44204"/>
    <cellStyle name="Bilješka 50 2 6 5" xfId="51357"/>
    <cellStyle name="Bilješka 50 2 7" xfId="11408"/>
    <cellStyle name="Bilješka 50 2 7 2" xfId="18923"/>
    <cellStyle name="Bilješka 50 2 7 2 2" xfId="44207"/>
    <cellStyle name="Bilješka 50 2 7 3" xfId="27055"/>
    <cellStyle name="Bilješka 50 2 7 4" xfId="44206"/>
    <cellStyle name="Bilješka 50 2 7 5" xfId="50557"/>
    <cellStyle name="Bilješka 50 2 8" xfId="12300"/>
    <cellStyle name="Bilješka 50 2 8 2" xfId="19805"/>
    <cellStyle name="Bilješka 50 2 8 2 2" xfId="44209"/>
    <cellStyle name="Bilješka 50 2 8 3" xfId="27937"/>
    <cellStyle name="Bilješka 50 2 8 4" xfId="44208"/>
    <cellStyle name="Bilješka 50 2 9" xfId="13848"/>
    <cellStyle name="Bilješka 50 2 9 2" xfId="21311"/>
    <cellStyle name="Bilješka 50 2 9 2 2" xfId="44211"/>
    <cellStyle name="Bilješka 50 2 9 3" xfId="29467"/>
    <cellStyle name="Bilješka 50 2 9 4" xfId="44210"/>
    <cellStyle name="Bilješka 50 2_Hotel Fortuna" xfId="50109"/>
    <cellStyle name="Bilješka 50 3" xfId="7613"/>
    <cellStyle name="Bilješka 50 3 10" xfId="14682"/>
    <cellStyle name="Bilješka 50 3 10 2" xfId="22054"/>
    <cellStyle name="Bilješka 50 3 10 2 2" xfId="44214"/>
    <cellStyle name="Bilješka 50 3 10 3" xfId="30289"/>
    <cellStyle name="Bilješka 50 3 10 4" xfId="44213"/>
    <cellStyle name="Bilješka 50 3 11" xfId="15321"/>
    <cellStyle name="Bilješka 50 3 11 2" xfId="30922"/>
    <cellStyle name="Bilješka 50 3 11 3" xfId="44215"/>
    <cellStyle name="Bilješka 50 3 12" xfId="23092"/>
    <cellStyle name="Bilješka 50 3 13" xfId="44212"/>
    <cellStyle name="Bilješka 50 3 14" xfId="46514"/>
    <cellStyle name="Bilješka 50 3 15" xfId="59505"/>
    <cellStyle name="Bilješka 50 3 2" xfId="7752"/>
    <cellStyle name="Bilješka 50 3 2 10" xfId="14771"/>
    <cellStyle name="Bilješka 50 3 2 10 2" xfId="22125"/>
    <cellStyle name="Bilješka 50 3 2 10 2 2" xfId="44218"/>
    <cellStyle name="Bilješka 50 3 2 10 3" xfId="30377"/>
    <cellStyle name="Bilješka 50 3 2 10 4" xfId="44217"/>
    <cellStyle name="Bilješka 50 3 2 11" xfId="14973"/>
    <cellStyle name="Bilješka 50 3 2 11 2" xfId="30578"/>
    <cellStyle name="Bilješka 50 3 2 11 3" xfId="44219"/>
    <cellStyle name="Bilješka 50 3 2 12" xfId="23242"/>
    <cellStyle name="Bilješka 50 3 2 13" xfId="44216"/>
    <cellStyle name="Bilješka 50 3 2 14" xfId="46838"/>
    <cellStyle name="Bilješka 50 3 2 15" xfId="59604"/>
    <cellStyle name="Bilješka 50 3 2 2" xfId="7993"/>
    <cellStyle name="Bilješka 50 3 2 2 10" xfId="15134"/>
    <cellStyle name="Bilješka 50 3 2 2 10 2" xfId="30737"/>
    <cellStyle name="Bilješka 50 3 2 2 10 3" xfId="44221"/>
    <cellStyle name="Bilješka 50 3 2 2 11" xfId="23175"/>
    <cellStyle name="Bilješka 50 3 2 2 12" xfId="44220"/>
    <cellStyle name="Bilješka 50 3 2 2 13" xfId="47083"/>
    <cellStyle name="Bilješka 50 3 2 2 14" xfId="59768"/>
    <cellStyle name="Bilješka 50 3 2 2 2" xfId="8309"/>
    <cellStyle name="Bilješka 50 3 2 2 2 10" xfId="22654"/>
    <cellStyle name="Bilješka 50 3 2 2 2 11" xfId="23507"/>
    <cellStyle name="Bilješka 50 3 2 2 2 12" xfId="44222"/>
    <cellStyle name="Bilješka 50 3 2 2 2 13" xfId="47174"/>
    <cellStyle name="Bilješka 50 3 2 2 2 14" xfId="59928"/>
    <cellStyle name="Bilješka 50 3 2 2 2 2" xfId="9487"/>
    <cellStyle name="Bilješka 50 3 2 2 2 2 2" xfId="16482"/>
    <cellStyle name="Bilješka 50 3 2 2 2 2 2 2" xfId="44224"/>
    <cellStyle name="Bilješka 50 3 2 2 2 2 3" xfId="22940"/>
    <cellStyle name="Bilješka 50 3 2 2 2 2 3 2" xfId="52245"/>
    <cellStyle name="Bilješka 50 3 2 2 2 2 4" xfId="24800"/>
    <cellStyle name="Bilješka 50 3 2 2 2 2 4 2" xfId="54571"/>
    <cellStyle name="Bilješka 50 3 2 2 2 2 5" xfId="44223"/>
    <cellStyle name="Bilješka 50 3 2 2 2 2 5 2" xfId="57761"/>
    <cellStyle name="Bilješka 50 3 2 2 2 2 6" xfId="60252"/>
    <cellStyle name="Bilješka 50 3 2 2 2 3" xfId="10046"/>
    <cellStyle name="Bilješka 50 3 2 2 2 3 2" xfId="17631"/>
    <cellStyle name="Bilješka 50 3 2 2 2 3 2 2" xfId="44226"/>
    <cellStyle name="Bilješka 50 3 2 2 2 3 3" xfId="25753"/>
    <cellStyle name="Bilješka 50 3 2 2 2 3 4" xfId="44225"/>
    <cellStyle name="Bilješka 50 3 2 2 2 4" xfId="9104"/>
    <cellStyle name="Bilješka 50 3 2 2 2 4 2" xfId="17053"/>
    <cellStyle name="Bilješka 50 3 2 2 2 4 2 2" xfId="44228"/>
    <cellStyle name="Bilješka 50 3 2 2 2 4 3" xfId="25284"/>
    <cellStyle name="Bilješka 50 3 2 2 2 4 4" xfId="44227"/>
    <cellStyle name="Bilješka 50 3 2 2 2 4 5" xfId="48010"/>
    <cellStyle name="Bilješka 50 3 2 2 2 5" xfId="12170"/>
    <cellStyle name="Bilješka 50 3 2 2 2 5 2" xfId="19685"/>
    <cellStyle name="Bilješka 50 3 2 2 2 5 2 2" xfId="44230"/>
    <cellStyle name="Bilješka 50 3 2 2 2 5 3" xfId="27808"/>
    <cellStyle name="Bilješka 50 3 2 2 2 5 4" xfId="44229"/>
    <cellStyle name="Bilješka 50 3 2 2 2 5 5" xfId="49300"/>
    <cellStyle name="Bilješka 50 3 2 2 2 6" xfId="13064"/>
    <cellStyle name="Bilješka 50 3 2 2 2 6 2" xfId="20568"/>
    <cellStyle name="Bilješka 50 3 2 2 2 6 2 2" xfId="44232"/>
    <cellStyle name="Bilješka 50 3 2 2 2 6 3" xfId="28692"/>
    <cellStyle name="Bilješka 50 3 2 2 2 6 4" xfId="44231"/>
    <cellStyle name="Bilješka 50 3 2 2 2 6 5" xfId="51014"/>
    <cellStyle name="Bilješka 50 3 2 2 2 7" xfId="13617"/>
    <cellStyle name="Bilješka 50 3 2 2 2 7 2" xfId="21086"/>
    <cellStyle name="Bilješka 50 3 2 2 2 7 2 2" xfId="44234"/>
    <cellStyle name="Bilješka 50 3 2 2 2 7 3" xfId="29240"/>
    <cellStyle name="Bilješka 50 3 2 2 2 7 4" xfId="44233"/>
    <cellStyle name="Bilješka 50 3 2 2 2 7 5" xfId="56943"/>
    <cellStyle name="Bilješka 50 3 2 2 2 8" xfId="14778"/>
    <cellStyle name="Bilješka 50 3 2 2 2 8 2" xfId="22131"/>
    <cellStyle name="Bilješka 50 3 2 2 2 8 2 2" xfId="44236"/>
    <cellStyle name="Bilješka 50 3 2 2 2 8 3" xfId="30384"/>
    <cellStyle name="Bilješka 50 3 2 2 2 8 4" xfId="44235"/>
    <cellStyle name="Bilješka 50 3 2 2 2 9" xfId="14890"/>
    <cellStyle name="Bilješka 50 3 2 2 2 9 2" xfId="30496"/>
    <cellStyle name="Bilješka 50 3 2 2 2 9 3" xfId="44237"/>
    <cellStyle name="Bilješka 50 3 2 2 2_Hotel Fortuna" xfId="50352"/>
    <cellStyle name="Bilješka 50 3 2 2 3" xfId="9171"/>
    <cellStyle name="Bilješka 50 3 2 2 3 2" xfId="16385"/>
    <cellStyle name="Bilješka 50 3 2 2 3 2 2" xfId="44239"/>
    <cellStyle name="Bilješka 50 3 2 2 3 3" xfId="17019"/>
    <cellStyle name="Bilješka 50 3 2 2 3 3 2" xfId="44240"/>
    <cellStyle name="Bilješka 50 3 2 2 3 3 3" xfId="52148"/>
    <cellStyle name="Bilješka 50 3 2 2 3 4" xfId="24703"/>
    <cellStyle name="Bilješka 50 3 2 2 3 4 2" xfId="54474"/>
    <cellStyle name="Bilješka 50 3 2 2 3 5" xfId="44238"/>
    <cellStyle name="Bilješka 50 3 2 2 3 5 2" xfId="57664"/>
    <cellStyle name="Bilješka 50 3 2 2 3 6" xfId="47819"/>
    <cellStyle name="Bilješka 50 3 2 2 4" xfId="10009"/>
    <cellStyle name="Bilješka 50 3 2 2 4 2" xfId="17597"/>
    <cellStyle name="Bilješka 50 3 2 2 4 2 2" xfId="44242"/>
    <cellStyle name="Bilješka 50 3 2 2 4 3" xfId="25719"/>
    <cellStyle name="Bilješka 50 3 2 2 4 4" xfId="44241"/>
    <cellStyle name="Bilješka 50 3 2 2 4 5" xfId="49203"/>
    <cellStyle name="Bilješka 50 3 2 2 5" xfId="10806"/>
    <cellStyle name="Bilješka 50 3 2 2 5 2" xfId="18341"/>
    <cellStyle name="Bilješka 50 3 2 2 5 2 2" xfId="44244"/>
    <cellStyle name="Bilješka 50 3 2 2 5 3" xfId="26459"/>
    <cellStyle name="Bilješka 50 3 2 2 5 4" xfId="44243"/>
    <cellStyle name="Bilješka 50 3 2 2 5 5" xfId="50733"/>
    <cellStyle name="Bilješka 50 3 2 2 6" xfId="11854"/>
    <cellStyle name="Bilješka 50 3 2 2 6 2" xfId="19369"/>
    <cellStyle name="Bilješka 50 3 2 2 6 2 2" xfId="44246"/>
    <cellStyle name="Bilješka 50 3 2 2 6 3" xfId="27495"/>
    <cellStyle name="Bilješka 50 3 2 2 6 4" xfId="44245"/>
    <cellStyle name="Bilješka 50 3 2 2 6 5" xfId="56627"/>
    <cellStyle name="Bilješka 50 3 2 2 7" xfId="12748"/>
    <cellStyle name="Bilješka 50 3 2 2 7 2" xfId="20252"/>
    <cellStyle name="Bilješka 50 3 2 2 7 2 2" xfId="44248"/>
    <cellStyle name="Bilješka 50 3 2 2 7 3" xfId="28379"/>
    <cellStyle name="Bilješka 50 3 2 2 7 4" xfId="44247"/>
    <cellStyle name="Bilješka 50 3 2 2 8" xfId="13580"/>
    <cellStyle name="Bilješka 50 3 2 2 8 2" xfId="21050"/>
    <cellStyle name="Bilješka 50 3 2 2 8 2 2" xfId="44250"/>
    <cellStyle name="Bilješka 50 3 2 2 8 3" xfId="29203"/>
    <cellStyle name="Bilješka 50 3 2 2 8 4" xfId="44249"/>
    <cellStyle name="Bilješka 50 3 2 2 9" xfId="14309"/>
    <cellStyle name="Bilješka 50 3 2 2 9 2" xfId="21721"/>
    <cellStyle name="Bilješka 50 3 2 2 9 2 2" xfId="44252"/>
    <cellStyle name="Bilješka 50 3 2 2 9 3" xfId="29921"/>
    <cellStyle name="Bilješka 50 3 2 2 9 4" xfId="44251"/>
    <cellStyle name="Bilješka 50 3 2 2_Hotel Fortuna" xfId="49825"/>
    <cellStyle name="Bilješka 50 3 2 3" xfId="8078"/>
    <cellStyle name="Bilješka 50 3 2 3 10" xfId="23373"/>
    <cellStyle name="Bilješka 50 3 2 3 11" xfId="23879"/>
    <cellStyle name="Bilješka 50 3 2 3 12" xfId="44253"/>
    <cellStyle name="Bilješka 50 3 2 3 13" xfId="46880"/>
    <cellStyle name="Bilješka 50 3 2 3 2" xfId="9256"/>
    <cellStyle name="Bilješka 50 3 2 3 2 2" xfId="16542"/>
    <cellStyle name="Bilješka 50 3 2 3 2 2 2" xfId="44255"/>
    <cellStyle name="Bilješka 50 3 2 3 2 2 3" xfId="47344"/>
    <cellStyle name="Bilješka 50 3 2 3 2 3" xfId="23857"/>
    <cellStyle name="Bilješka 50 3 2 3 2 4" xfId="24860"/>
    <cellStyle name="Bilješka 50 3 2 3 2 4 2" xfId="47786"/>
    <cellStyle name="Bilješka 50 3 2 3 2 5" xfId="44254"/>
    <cellStyle name="Bilješka 50 3 2 3 2 5 2" xfId="49361"/>
    <cellStyle name="Bilješka 50 3 2 3 2 6" xfId="54631"/>
    <cellStyle name="Bilješka 50 3 2 3 2 7" xfId="57821"/>
    <cellStyle name="Bilješka 50 3 2 3 2 8" xfId="47235"/>
    <cellStyle name="Bilješka 50 3 2 3 2 9" xfId="60297"/>
    <cellStyle name="Bilješka 50 3 2 3 2_Hotel Fortuna" xfId="50123"/>
    <cellStyle name="Bilješka 50 3 2 3 3" xfId="9924"/>
    <cellStyle name="Bilješka 50 3 2 3 3 2" xfId="16171"/>
    <cellStyle name="Bilješka 50 3 2 3 3 2 2" xfId="44257"/>
    <cellStyle name="Bilješka 50 3 2 3 3 3" xfId="23083"/>
    <cellStyle name="Bilješka 50 3 2 3 3 3 2" xfId="51934"/>
    <cellStyle name="Bilješka 50 3 2 3 3 4" xfId="24489"/>
    <cellStyle name="Bilješka 50 3 2 3 3 4 2" xfId="54260"/>
    <cellStyle name="Bilješka 50 3 2 3 3 5" xfId="44256"/>
    <cellStyle name="Bilješka 50 3 2 3 3 5 2" xfId="57450"/>
    <cellStyle name="Bilješka 50 3 2 3 3 6" xfId="47765"/>
    <cellStyle name="Bilješka 50 3 2 3 3 7" xfId="60094"/>
    <cellStyle name="Bilješka 50 3 2 3 4" xfId="10995"/>
    <cellStyle name="Bilješka 50 3 2 3 4 2" xfId="18526"/>
    <cellStyle name="Bilješka 50 3 2 3 4 2 2" xfId="44259"/>
    <cellStyle name="Bilješka 50 3 2 3 4 3" xfId="26644"/>
    <cellStyle name="Bilješka 50 3 2 3 4 4" xfId="44258"/>
    <cellStyle name="Bilješka 50 3 2 3 4 5" xfId="48988"/>
    <cellStyle name="Bilješka 50 3 2 3 5" xfId="11939"/>
    <cellStyle name="Bilješka 50 3 2 3 5 2" xfId="19454"/>
    <cellStyle name="Bilješka 50 3 2 3 5 2 2" xfId="44261"/>
    <cellStyle name="Bilješka 50 3 2 3 5 3" xfId="27578"/>
    <cellStyle name="Bilješka 50 3 2 3 5 4" xfId="44260"/>
    <cellStyle name="Bilješka 50 3 2 3 5 5" xfId="52341"/>
    <cellStyle name="Bilješka 50 3 2 3 6" xfId="12833"/>
    <cellStyle name="Bilješka 50 3 2 3 6 2" xfId="20337"/>
    <cellStyle name="Bilješka 50 3 2 3 6 2 2" xfId="44263"/>
    <cellStyle name="Bilješka 50 3 2 3 6 3" xfId="28462"/>
    <cellStyle name="Bilješka 50 3 2 3 6 4" xfId="44262"/>
    <cellStyle name="Bilješka 50 3 2 3 6 5" xfId="56712"/>
    <cellStyle name="Bilješka 50 3 2 3 7" xfId="13496"/>
    <cellStyle name="Bilješka 50 3 2 3 7 2" xfId="20967"/>
    <cellStyle name="Bilješka 50 3 2 3 7 2 2" xfId="44265"/>
    <cellStyle name="Bilješka 50 3 2 3 7 3" xfId="29120"/>
    <cellStyle name="Bilješka 50 3 2 3 7 4" xfId="44264"/>
    <cellStyle name="Bilješka 50 3 2 3 8" xfId="14649"/>
    <cellStyle name="Bilješka 50 3 2 3 8 2" xfId="22025"/>
    <cellStyle name="Bilješka 50 3 2 3 8 2 2" xfId="44267"/>
    <cellStyle name="Bilješka 50 3 2 3 8 3" xfId="30256"/>
    <cellStyle name="Bilješka 50 3 2 3 8 4" xfId="44266"/>
    <cellStyle name="Bilješka 50 3 2 3 9" xfId="15384"/>
    <cellStyle name="Bilješka 50 3 2 3 9 2" xfId="30984"/>
    <cellStyle name="Bilješka 50 3 2 3 9 3" xfId="44268"/>
    <cellStyle name="Bilješka 50 3 2 3_Hotel Fortuna" xfId="49936"/>
    <cellStyle name="Bilješka 50 3 2 4" xfId="8929"/>
    <cellStyle name="Bilješka 50 3 2 4 2" xfId="16129"/>
    <cellStyle name="Bilješka 50 3 2 4 2 2" xfId="44270"/>
    <cellStyle name="Bilješka 50 3 2 4 3" xfId="16910"/>
    <cellStyle name="Bilješka 50 3 2 4 3 2" xfId="44271"/>
    <cellStyle name="Bilješka 50 3 2 4 3 3" xfId="51892"/>
    <cellStyle name="Bilješka 50 3 2 4 4" xfId="24447"/>
    <cellStyle name="Bilješka 50 3 2 4 4 2" xfId="54218"/>
    <cellStyle name="Bilješka 50 3 2 4 5" xfId="44269"/>
    <cellStyle name="Bilješka 50 3 2 4 5 2" xfId="57408"/>
    <cellStyle name="Bilješka 50 3 2 4 6" xfId="48129"/>
    <cellStyle name="Bilješka 50 3 2 5" xfId="10017"/>
    <cellStyle name="Bilješka 50 3 2 5 2" xfId="17604"/>
    <cellStyle name="Bilješka 50 3 2 5 2 2" xfId="44273"/>
    <cellStyle name="Bilješka 50 3 2 5 3" xfId="25726"/>
    <cellStyle name="Bilješka 50 3 2 5 4" xfId="44272"/>
    <cellStyle name="Bilješka 50 3 2 5 5" xfId="48945"/>
    <cellStyle name="Bilješka 50 3 2 6" xfId="8532"/>
    <cellStyle name="Bilješka 50 3 2 6 2" xfId="16699"/>
    <cellStyle name="Bilješka 50 3 2 6 2 2" xfId="44275"/>
    <cellStyle name="Bilješka 50 3 2 6 3" xfId="25120"/>
    <cellStyle name="Bilješka 50 3 2 6 4" xfId="44274"/>
    <cellStyle name="Bilješka 50 3 2 6 5" xfId="51263"/>
    <cellStyle name="Bilješka 50 3 2 7" xfId="11612"/>
    <cellStyle name="Bilješka 50 3 2 7 2" xfId="19127"/>
    <cellStyle name="Bilješka 50 3 2 7 2 2" xfId="44277"/>
    <cellStyle name="Bilješka 50 3 2 7 3" xfId="27256"/>
    <cellStyle name="Bilješka 50 3 2 7 4" xfId="44276"/>
    <cellStyle name="Bilješka 50 3 2 7 5" xfId="56305"/>
    <cellStyle name="Bilješka 50 3 2 8" xfId="12506"/>
    <cellStyle name="Bilješka 50 3 2 8 2" xfId="20010"/>
    <cellStyle name="Bilješka 50 3 2 8 2 2" xfId="44279"/>
    <cellStyle name="Bilješka 50 3 2 8 3" xfId="28140"/>
    <cellStyle name="Bilješka 50 3 2 8 4" xfId="44278"/>
    <cellStyle name="Bilješka 50 3 2 9" xfId="13588"/>
    <cellStyle name="Bilješka 50 3 2 9 2" xfId="21058"/>
    <cellStyle name="Bilješka 50 3 2 9 2 2" xfId="44281"/>
    <cellStyle name="Bilješka 50 3 2 9 3" xfId="29211"/>
    <cellStyle name="Bilješka 50 3 2 9 4" xfId="44280"/>
    <cellStyle name="Bilješka 50 3 2_Hotel Fortuna" xfId="49791"/>
    <cellStyle name="Bilješka 50 3 3" xfId="7786"/>
    <cellStyle name="Bilješka 50 3 3 10" xfId="23283"/>
    <cellStyle name="Bilješka 50 3 3 11" xfId="22992"/>
    <cellStyle name="Bilješka 50 3 3 12" xfId="44282"/>
    <cellStyle name="Bilješka 50 3 3 13" xfId="46586"/>
    <cellStyle name="Bilješka 50 3 3 14" xfId="59630"/>
    <cellStyle name="Bilješka 50 3 3 2" xfId="8964"/>
    <cellStyle name="Bilješka 50 3 3 2 2" xfId="15870"/>
    <cellStyle name="Bilješka 50 3 3 2 2 2" xfId="44284"/>
    <cellStyle name="Bilješka 50 3 3 2 3" xfId="23593"/>
    <cellStyle name="Bilješka 50 3 3 2 3 2" xfId="51633"/>
    <cellStyle name="Bilješka 50 3 3 2 4" xfId="24188"/>
    <cellStyle name="Bilješka 50 3 3 2 4 2" xfId="53959"/>
    <cellStyle name="Bilješka 50 3 3 2 5" xfId="44283"/>
    <cellStyle name="Bilješka 50 3 3 2 5 2" xfId="57149"/>
    <cellStyle name="Bilješka 50 3 3 2 6" xfId="60042"/>
    <cellStyle name="Bilješka 50 3 3 3" xfId="9729"/>
    <cellStyle name="Bilješka 50 3 3 3 2" xfId="17349"/>
    <cellStyle name="Bilješka 50 3 3 3 2 2" xfId="44286"/>
    <cellStyle name="Bilješka 50 3 3 3 3" xfId="25475"/>
    <cellStyle name="Bilješka 50 3 3 3 4" xfId="44285"/>
    <cellStyle name="Bilješka 50 3 3 4" xfId="10723"/>
    <cellStyle name="Bilješka 50 3 3 4 2" xfId="18261"/>
    <cellStyle name="Bilješka 50 3 3 4 2 2" xfId="44288"/>
    <cellStyle name="Bilješka 50 3 3 4 3" xfId="26377"/>
    <cellStyle name="Bilješka 50 3 3 4 4" xfId="44287"/>
    <cellStyle name="Bilješka 50 3 3 4 5" xfId="48202"/>
    <cellStyle name="Bilješka 50 3 3 5" xfId="11647"/>
    <cellStyle name="Bilješka 50 3 3 5 2" xfId="19162"/>
    <cellStyle name="Bilješka 50 3 3 5 2 2" xfId="44290"/>
    <cellStyle name="Bilješka 50 3 3 5 3" xfId="27290"/>
    <cellStyle name="Bilješka 50 3 3 5 4" xfId="44289"/>
    <cellStyle name="Bilješka 50 3 3 5 5" xfId="48686"/>
    <cellStyle name="Bilješka 50 3 3 6" xfId="12541"/>
    <cellStyle name="Bilješka 50 3 3 6 2" xfId="20045"/>
    <cellStyle name="Bilješka 50 3 3 6 2 2" xfId="44292"/>
    <cellStyle name="Bilješka 50 3 3 6 3" xfId="28174"/>
    <cellStyle name="Bilješka 50 3 3 6 4" xfId="44291"/>
    <cellStyle name="Bilješka 50 3 3 6 5" xfId="52352"/>
    <cellStyle name="Bilješka 50 3 3 7" xfId="13303"/>
    <cellStyle name="Bilješka 50 3 3 7 2" xfId="20779"/>
    <cellStyle name="Bilješka 50 3 3 7 2 2" xfId="44294"/>
    <cellStyle name="Bilješka 50 3 3 7 3" xfId="28929"/>
    <cellStyle name="Bilješka 50 3 3 7 4" xfId="44293"/>
    <cellStyle name="Bilješka 50 3 3 7 5" xfId="56272"/>
    <cellStyle name="Bilješka 50 3 3 8" xfId="14002"/>
    <cellStyle name="Bilješka 50 3 3 8 2" xfId="21461"/>
    <cellStyle name="Bilješka 50 3 3 8 2 2" xfId="44296"/>
    <cellStyle name="Bilješka 50 3 3 8 3" xfId="29619"/>
    <cellStyle name="Bilješka 50 3 3 8 4" xfId="44295"/>
    <cellStyle name="Bilješka 50 3 3 9" xfId="15210"/>
    <cellStyle name="Bilješka 50 3 3 9 2" xfId="30811"/>
    <cellStyle name="Bilješka 50 3 3 9 3" xfId="44297"/>
    <cellStyle name="Bilješka 50 3 3_Hotel Fortuna" xfId="50089"/>
    <cellStyle name="Bilješka 50 3 4" xfId="8785"/>
    <cellStyle name="Bilješka 50 3 4 2" xfId="15793"/>
    <cellStyle name="Bilješka 50 3 4 2 2" xfId="44299"/>
    <cellStyle name="Bilješka 50 3 4 3" xfId="16669"/>
    <cellStyle name="Bilješka 50 3 4 3 2" xfId="44300"/>
    <cellStyle name="Bilješka 50 3 4 3 3" xfId="51556"/>
    <cellStyle name="Bilješka 50 3 4 4" xfId="24111"/>
    <cellStyle name="Bilješka 50 3 4 4 2" xfId="53882"/>
    <cellStyle name="Bilješka 50 3 4 5" xfId="44298"/>
    <cellStyle name="Bilješka 50 3 4 5 2" xfId="57072"/>
    <cellStyle name="Bilješka 50 3 4 6" xfId="47652"/>
    <cellStyle name="Bilješka 50 3 5" xfId="9879"/>
    <cellStyle name="Bilješka 50 3 5 2" xfId="17486"/>
    <cellStyle name="Bilješka 50 3 5 2 2" xfId="44302"/>
    <cellStyle name="Bilješka 50 3 5 3" xfId="25611"/>
    <cellStyle name="Bilješka 50 3 5 4" xfId="44301"/>
    <cellStyle name="Bilješka 50 3 5 5" xfId="48608"/>
    <cellStyle name="Bilješka 50 3 6" xfId="11174"/>
    <cellStyle name="Bilješka 50 3 6 2" xfId="18701"/>
    <cellStyle name="Bilješka 50 3 6 2 2" xfId="44304"/>
    <cellStyle name="Bilješka 50 3 6 3" xfId="26823"/>
    <cellStyle name="Bilješka 50 3 6 4" xfId="44303"/>
    <cellStyle name="Bilješka 50 3 6 5" xfId="50846"/>
    <cellStyle name="Bilješka 50 3 7" xfId="11469"/>
    <cellStyle name="Bilješka 50 3 7 2" xfId="18984"/>
    <cellStyle name="Bilješka 50 3 7 2 2" xfId="44306"/>
    <cellStyle name="Bilješka 50 3 7 3" xfId="27115"/>
    <cellStyle name="Bilješka 50 3 7 4" xfId="44305"/>
    <cellStyle name="Bilješka 50 3 7 5" xfId="56434"/>
    <cellStyle name="Bilješka 50 3 8" xfId="12362"/>
    <cellStyle name="Bilješka 50 3 8 2" xfId="19867"/>
    <cellStyle name="Bilješka 50 3 8 2 2" xfId="44308"/>
    <cellStyle name="Bilješka 50 3 8 3" xfId="27998"/>
    <cellStyle name="Bilješka 50 3 8 4" xfId="44307"/>
    <cellStyle name="Bilješka 50 3 9" xfId="13451"/>
    <cellStyle name="Bilješka 50 3 9 2" xfId="20922"/>
    <cellStyle name="Bilješka 50 3 9 2 2" xfId="44310"/>
    <cellStyle name="Bilješka 50 3 9 3" xfId="29076"/>
    <cellStyle name="Bilješka 50 3 9 4" xfId="44309"/>
    <cellStyle name="Bilješka 50 3_Hotel Fortuna" xfId="49824"/>
    <cellStyle name="Bilješka 50 4" xfId="8406"/>
    <cellStyle name="Bilješka 50 4 2" xfId="15636"/>
    <cellStyle name="Bilješka 50 4 2 2" xfId="44312"/>
    <cellStyle name="Bilješka 50 4 3" xfId="24997"/>
    <cellStyle name="Bilješka 50 4 4" xfId="44311"/>
    <cellStyle name="Bilješka 50 4 5" xfId="47497"/>
    <cellStyle name="Bilješka 50 5" xfId="8438"/>
    <cellStyle name="Bilješka 50 5 2" xfId="15656"/>
    <cellStyle name="Bilješka 50 5 2 2" xfId="44314"/>
    <cellStyle name="Bilješka 50 5 3" xfId="25028"/>
    <cellStyle name="Bilješka 50 5 4" xfId="44313"/>
    <cellStyle name="Bilješka 50 5 5" xfId="48471"/>
    <cellStyle name="Bilješka 50 6" xfId="8655"/>
    <cellStyle name="Bilješka 50 6 2" xfId="16612"/>
    <cellStyle name="Bilješka 50 6 2 2" xfId="44316"/>
    <cellStyle name="Bilješka 50 6 3" xfId="25240"/>
    <cellStyle name="Bilješka 50 6 4" xfId="44315"/>
    <cellStyle name="Bilješka 50 6 5" xfId="50571"/>
    <cellStyle name="Bilješka 50 7" xfId="8484"/>
    <cellStyle name="Bilješka 50 7 2" xfId="15556"/>
    <cellStyle name="Bilješka 50 7 2 2" xfId="44318"/>
    <cellStyle name="Bilješka 50 7 3" xfId="25073"/>
    <cellStyle name="Bilješka 50 7 4" xfId="44317"/>
    <cellStyle name="Bilješka 50 7 5" xfId="50621"/>
    <cellStyle name="Bilješka 50 8" xfId="10454"/>
    <cellStyle name="Bilješka 50 8 2" xfId="17998"/>
    <cellStyle name="Bilješka 50 8 2 2" xfId="44320"/>
    <cellStyle name="Bilješka 50 8 3" xfId="26114"/>
    <cellStyle name="Bilješka 50 8 4" xfId="44319"/>
    <cellStyle name="Bilješka 50 9" xfId="9841"/>
    <cellStyle name="Bilješka 50 9 2" xfId="17453"/>
    <cellStyle name="Bilješka 50 9 2 2" xfId="44322"/>
    <cellStyle name="Bilješka 50 9 3" xfId="25578"/>
    <cellStyle name="Bilješka 50 9 4" xfId="44321"/>
    <cellStyle name="Bilješka 50_Hotel Fortuna" xfId="50402"/>
    <cellStyle name="Bilješka 51" xfId="2442"/>
    <cellStyle name="Bilješka 51 10" xfId="13895"/>
    <cellStyle name="Bilješka 51 10 2" xfId="21358"/>
    <cellStyle name="Bilješka 51 10 2 2" xfId="44325"/>
    <cellStyle name="Bilješka 51 10 3" xfId="29513"/>
    <cellStyle name="Bilješka 51 10 4" xfId="44324"/>
    <cellStyle name="Bilješka 51 11" xfId="14836"/>
    <cellStyle name="Bilješka 51 11 2" xfId="30442"/>
    <cellStyle name="Bilješka 51 11 3" xfId="44326"/>
    <cellStyle name="Bilješka 51 12" xfId="22269"/>
    <cellStyle name="Bilješka 51 13" xfId="44323"/>
    <cellStyle name="Bilješka 51 14" xfId="45961"/>
    <cellStyle name="Bilješka 51 15" xfId="59412"/>
    <cellStyle name="Bilješka 51 16" xfId="7299"/>
    <cellStyle name="Bilješka 51 17" xfId="6950"/>
    <cellStyle name="Bilješka 51 2" xfId="7554"/>
    <cellStyle name="Bilješka 51 2 10" xfId="14559"/>
    <cellStyle name="Bilješka 51 2 10 2" xfId="21946"/>
    <cellStyle name="Bilješka 51 2 10 2 2" xfId="44329"/>
    <cellStyle name="Bilješka 51 2 10 3" xfId="30168"/>
    <cellStyle name="Bilješka 51 2 10 4" xfId="44328"/>
    <cellStyle name="Bilješka 51 2 11" xfId="15098"/>
    <cellStyle name="Bilješka 51 2 11 2" xfId="30701"/>
    <cellStyle name="Bilješka 51 2 11 3" xfId="44330"/>
    <cellStyle name="Bilješka 51 2 12" xfId="22816"/>
    <cellStyle name="Bilješka 51 2 13" xfId="44327"/>
    <cellStyle name="Bilješka 51 2 14" xfId="59468"/>
    <cellStyle name="Bilješka 51 2 2" xfId="7712"/>
    <cellStyle name="Bilješka 51 2 2 10" xfId="14928"/>
    <cellStyle name="Bilješka 51 2 2 10 2" xfId="30533"/>
    <cellStyle name="Bilješka 51 2 2 10 3" xfId="44332"/>
    <cellStyle name="Bilješka 51 2 2 11" xfId="22637"/>
    <cellStyle name="Bilješka 51 2 2 12" xfId="44331"/>
    <cellStyle name="Bilješka 51 2 2 13" xfId="46800"/>
    <cellStyle name="Bilješka 51 2 2 14" xfId="59574"/>
    <cellStyle name="Bilješka 51 2 2 2" xfId="8137"/>
    <cellStyle name="Bilješka 51 2 2 2 10" xfId="22631"/>
    <cellStyle name="Bilješka 51 2 2 2 11" xfId="22765"/>
    <cellStyle name="Bilješka 51 2 2 2 12" xfId="44333"/>
    <cellStyle name="Bilješka 51 2 2 2 13" xfId="46935"/>
    <cellStyle name="Bilješka 51 2 2 2 14" xfId="59848"/>
    <cellStyle name="Bilješka 51 2 2 2 2" xfId="9315"/>
    <cellStyle name="Bilješka 51 2 2 2 2 2" xfId="16231"/>
    <cellStyle name="Bilješka 51 2 2 2 2 2 2" xfId="44335"/>
    <cellStyle name="Bilješka 51 2 2 2 2 3" xfId="23243"/>
    <cellStyle name="Bilješka 51 2 2 2 2 3 2" xfId="51994"/>
    <cellStyle name="Bilješka 51 2 2 2 2 4" xfId="24549"/>
    <cellStyle name="Bilješka 51 2 2 2 2 4 2" xfId="54320"/>
    <cellStyle name="Bilješka 51 2 2 2 2 5" xfId="44334"/>
    <cellStyle name="Bilješka 51 2 2 2 2 5 2" xfId="57510"/>
    <cellStyle name="Bilješka 51 2 2 2 2 6" xfId="60137"/>
    <cellStyle name="Bilješka 51 2 2 2 3" xfId="9647"/>
    <cellStyle name="Bilješka 51 2 2 2 3 2" xfId="17276"/>
    <cellStyle name="Bilješka 51 2 2 2 3 2 2" xfId="44337"/>
    <cellStyle name="Bilješka 51 2 2 2 3 3" xfId="25402"/>
    <cellStyle name="Bilješka 51 2 2 2 3 4" xfId="44336"/>
    <cellStyle name="Bilješka 51 2 2 2 4" xfId="10693"/>
    <cellStyle name="Bilješka 51 2 2 2 4 2" xfId="18231"/>
    <cellStyle name="Bilješka 51 2 2 2 4 2 2" xfId="44339"/>
    <cellStyle name="Bilješka 51 2 2 2 4 3" xfId="26349"/>
    <cellStyle name="Bilješka 51 2 2 2 4 4" xfId="44338"/>
    <cellStyle name="Bilješka 51 2 2 2 4 5" xfId="48318"/>
    <cellStyle name="Bilješka 51 2 2 2 5" xfId="11998"/>
    <cellStyle name="Bilješka 51 2 2 2 5 2" xfId="19513"/>
    <cellStyle name="Bilješka 51 2 2 2 5 2 2" xfId="44341"/>
    <cellStyle name="Bilješka 51 2 2 2 5 3" xfId="27637"/>
    <cellStyle name="Bilješka 51 2 2 2 5 4" xfId="44340"/>
    <cellStyle name="Bilješka 51 2 2 2 5 5" xfId="49048"/>
    <cellStyle name="Bilješka 51 2 2 2 6" xfId="12892"/>
    <cellStyle name="Bilješka 51 2 2 2 6 2" xfId="20396"/>
    <cellStyle name="Bilješka 51 2 2 2 6 2 2" xfId="44343"/>
    <cellStyle name="Bilješka 51 2 2 2 6 3" xfId="28521"/>
    <cellStyle name="Bilješka 51 2 2 2 6 4" xfId="44342"/>
    <cellStyle name="Bilješka 51 2 2 2 6 5" xfId="51186"/>
    <cellStyle name="Bilješka 51 2 2 2 7" xfId="13221"/>
    <cellStyle name="Bilješka 51 2 2 2 7 2" xfId="20701"/>
    <cellStyle name="Bilješka 51 2 2 2 7 2 2" xfId="44345"/>
    <cellStyle name="Bilješka 51 2 2 2 7 3" xfId="28847"/>
    <cellStyle name="Bilješka 51 2 2 2 7 4" xfId="44344"/>
    <cellStyle name="Bilješka 51 2 2 2 7 5" xfId="56771"/>
    <cellStyle name="Bilješka 51 2 2 2 8" xfId="14587"/>
    <cellStyle name="Bilješka 51 2 2 2 8 2" xfId="21969"/>
    <cellStyle name="Bilješka 51 2 2 2 8 2 2" xfId="44347"/>
    <cellStyle name="Bilješka 51 2 2 2 8 3" xfId="30194"/>
    <cellStyle name="Bilješka 51 2 2 2 8 4" xfId="44346"/>
    <cellStyle name="Bilješka 51 2 2 2 9" xfId="15123"/>
    <cellStyle name="Bilješka 51 2 2 2 9 2" xfId="30726"/>
    <cellStyle name="Bilješka 51 2 2 2 9 3" xfId="44348"/>
    <cellStyle name="Bilješka 51 2 2 2_Hotel Fortuna" xfId="50117"/>
    <cellStyle name="Bilješka 51 2 2 3" xfId="8889"/>
    <cellStyle name="Bilješka 51 2 2 3 2" xfId="16090"/>
    <cellStyle name="Bilješka 51 2 2 3 2 2" xfId="44350"/>
    <cellStyle name="Bilješka 51 2 2 3 3" xfId="16872"/>
    <cellStyle name="Bilješka 51 2 2 3 3 2" xfId="44351"/>
    <cellStyle name="Bilješka 51 2 2 3 3 3" xfId="51853"/>
    <cellStyle name="Bilješka 51 2 2 3 4" xfId="24408"/>
    <cellStyle name="Bilješka 51 2 2 3 4 2" xfId="54179"/>
    <cellStyle name="Bilješka 51 2 2 3 5" xfId="44349"/>
    <cellStyle name="Bilješka 51 2 2 3 5 2" xfId="57369"/>
    <cellStyle name="Bilješka 51 2 2 3 6" xfId="47701"/>
    <cellStyle name="Bilješka 51 2 2 4" xfId="9607"/>
    <cellStyle name="Bilješka 51 2 2 4 2" xfId="17241"/>
    <cellStyle name="Bilješka 51 2 2 4 2 2" xfId="44353"/>
    <cellStyle name="Bilješka 51 2 2 4 3" xfId="25368"/>
    <cellStyle name="Bilješka 51 2 2 4 4" xfId="44352"/>
    <cellStyle name="Bilješka 51 2 2 4 5" xfId="48906"/>
    <cellStyle name="Bilješka 51 2 2 5" xfId="8529"/>
    <cellStyle name="Bilješka 51 2 2 5 2" xfId="15627"/>
    <cellStyle name="Bilješka 51 2 2 5 2 2" xfId="44355"/>
    <cellStyle name="Bilješka 51 2 2 5 3" xfId="25117"/>
    <cellStyle name="Bilješka 51 2 2 5 4" xfId="44354"/>
    <cellStyle name="Bilješka 51 2 2 5 5" xfId="52350"/>
    <cellStyle name="Bilješka 51 2 2 6" xfId="11573"/>
    <cellStyle name="Bilješka 51 2 2 6 2" xfId="19088"/>
    <cellStyle name="Bilješka 51 2 2 6 2 2" xfId="44357"/>
    <cellStyle name="Bilješka 51 2 2 6 3" xfId="27218"/>
    <cellStyle name="Bilješka 51 2 2 6 4" xfId="44356"/>
    <cellStyle name="Bilješka 51 2 2 6 5" xfId="56333"/>
    <cellStyle name="Bilješka 51 2 2 7" xfId="12466"/>
    <cellStyle name="Bilješka 51 2 2 7 2" xfId="19971"/>
    <cellStyle name="Bilješka 51 2 2 7 2 2" xfId="44359"/>
    <cellStyle name="Bilješka 51 2 2 7 3" xfId="28101"/>
    <cellStyle name="Bilješka 51 2 2 7 4" xfId="44358"/>
    <cellStyle name="Bilješka 51 2 2 8" xfId="13181"/>
    <cellStyle name="Bilješka 51 2 2 8 2" xfId="20664"/>
    <cellStyle name="Bilješka 51 2 2 8 2 2" xfId="44361"/>
    <cellStyle name="Bilješka 51 2 2 8 3" xfId="28808"/>
    <cellStyle name="Bilješka 51 2 2 8 4" xfId="44360"/>
    <cellStyle name="Bilješka 51 2 2 9" xfId="13999"/>
    <cellStyle name="Bilješka 51 2 2 9 2" xfId="21458"/>
    <cellStyle name="Bilješka 51 2 2 9 2 2" xfId="44363"/>
    <cellStyle name="Bilješka 51 2 2 9 3" xfId="29616"/>
    <cellStyle name="Bilješka 51 2 2 9 4" xfId="44362"/>
    <cellStyle name="Bilješka 51 2 2_Hotel Fortuna" xfId="49452"/>
    <cellStyle name="Bilješka 51 2 3" xfId="7919"/>
    <cellStyle name="Bilješka 51 2 3 10" xfId="15186"/>
    <cellStyle name="Bilješka 51 2 3 10 2" xfId="30788"/>
    <cellStyle name="Bilješka 51 2 3 10 3" xfId="44365"/>
    <cellStyle name="Bilješka 51 2 3 11" xfId="22300"/>
    <cellStyle name="Bilješka 51 2 3 12" xfId="44364"/>
    <cellStyle name="Bilješka 51 2 3 13" xfId="46690"/>
    <cellStyle name="Bilješka 51 2 3 14" xfId="59717"/>
    <cellStyle name="Bilješka 51 2 3 2" xfId="7789"/>
    <cellStyle name="Bilješka 51 2 3 2 10" xfId="22389"/>
    <cellStyle name="Bilješka 51 2 3 2 11" xfId="23560"/>
    <cellStyle name="Bilješka 51 2 3 2 12" xfId="44366"/>
    <cellStyle name="Bilješka 51 2 3 2 13" xfId="46581"/>
    <cellStyle name="Bilješka 51 2 3 2 14" xfId="59632"/>
    <cellStyle name="Bilješka 51 2 3 2 2" xfId="8967"/>
    <cellStyle name="Bilješka 51 2 3 2 2 2" xfId="15863"/>
    <cellStyle name="Bilješka 51 2 3 2 2 2 2" xfId="44368"/>
    <cellStyle name="Bilješka 51 2 3 2 2 3" xfId="22842"/>
    <cellStyle name="Bilješka 51 2 3 2 2 3 2" xfId="51626"/>
    <cellStyle name="Bilješka 51 2 3 2 2 4" xfId="24181"/>
    <cellStyle name="Bilješka 51 2 3 2 2 4 2" xfId="53952"/>
    <cellStyle name="Bilješka 51 2 3 2 2 5" xfId="44367"/>
    <cellStyle name="Bilješka 51 2 3 2 2 5 2" xfId="57142"/>
    <cellStyle name="Bilješka 51 2 3 2 2 6" xfId="60038"/>
    <cellStyle name="Bilješka 51 2 3 2 3" xfId="10258"/>
    <cellStyle name="Bilješka 51 2 3 2 3 2" xfId="17824"/>
    <cellStyle name="Bilješka 51 2 3 2 3 2 2" xfId="44370"/>
    <cellStyle name="Bilješka 51 2 3 2 3 3" xfId="25943"/>
    <cellStyle name="Bilješka 51 2 3 2 3 4" xfId="44369"/>
    <cellStyle name="Bilješka 51 2 3 2 4" xfId="10699"/>
    <cellStyle name="Bilješka 51 2 3 2 4 2" xfId="18237"/>
    <cellStyle name="Bilješka 51 2 3 2 4 2 2" xfId="44372"/>
    <cellStyle name="Bilješka 51 2 3 2 4 3" xfId="26354"/>
    <cellStyle name="Bilješka 51 2 3 2 4 4" xfId="44371"/>
    <cellStyle name="Bilješka 51 2 3 2 4 5" xfId="47750"/>
    <cellStyle name="Bilješka 51 2 3 2 5" xfId="11650"/>
    <cellStyle name="Bilješka 51 2 3 2 5 2" xfId="19165"/>
    <cellStyle name="Bilješka 51 2 3 2 5 2 2" xfId="44374"/>
    <cellStyle name="Bilješka 51 2 3 2 5 3" xfId="27293"/>
    <cellStyle name="Bilješka 51 2 3 2 5 4" xfId="44373"/>
    <cellStyle name="Bilješka 51 2 3 2 5 5" xfId="48679"/>
    <cellStyle name="Bilješka 51 2 3 2 6" xfId="12544"/>
    <cellStyle name="Bilješka 51 2 3 2 6 2" xfId="20048"/>
    <cellStyle name="Bilješka 51 2 3 2 6 2 2" xfId="44376"/>
    <cellStyle name="Bilješka 51 2 3 2 6 3" xfId="28177"/>
    <cellStyle name="Bilješka 51 2 3 2 6 4" xfId="44375"/>
    <cellStyle name="Bilješka 51 2 3 2 6 5" xfId="51001"/>
    <cellStyle name="Bilješka 51 2 3 2 7" xfId="13830"/>
    <cellStyle name="Bilješka 51 2 3 2 7 2" xfId="21293"/>
    <cellStyle name="Bilješka 51 2 3 2 7 2 2" xfId="44378"/>
    <cellStyle name="Bilješka 51 2 3 2 7 3" xfId="29450"/>
    <cellStyle name="Bilješka 51 2 3 2 7 4" xfId="44377"/>
    <cellStyle name="Bilješka 51 2 3 2 7 5" xfId="56265"/>
    <cellStyle name="Bilješka 51 2 3 2 8" xfId="14690"/>
    <cellStyle name="Bilješka 51 2 3 2 8 2" xfId="22061"/>
    <cellStyle name="Bilješka 51 2 3 2 8 2 2" xfId="44380"/>
    <cellStyle name="Bilješka 51 2 3 2 8 3" xfId="30296"/>
    <cellStyle name="Bilješka 51 2 3 2 8 4" xfId="44379"/>
    <cellStyle name="Bilješka 51 2 3 2 9" xfId="15184"/>
    <cellStyle name="Bilješka 51 2 3 2 9 2" xfId="30786"/>
    <cellStyle name="Bilješka 51 2 3 2 9 3" xfId="44381"/>
    <cellStyle name="Bilješka 51 2 3 2_Hotel Fortuna" xfId="50438"/>
    <cellStyle name="Bilješka 51 2 3 3" xfId="9097"/>
    <cellStyle name="Bilješka 51 2 3 3 2" xfId="15977"/>
    <cellStyle name="Bilješka 51 2 3 3 2 2" xfId="44383"/>
    <cellStyle name="Bilješka 51 2 3 3 3" xfId="16774"/>
    <cellStyle name="Bilješka 51 2 3 3 3 2" xfId="44384"/>
    <cellStyle name="Bilješka 51 2 3 3 3 3" xfId="51740"/>
    <cellStyle name="Bilješka 51 2 3 3 4" xfId="24295"/>
    <cellStyle name="Bilješka 51 2 3 3 4 2" xfId="54066"/>
    <cellStyle name="Bilješka 51 2 3 3 5" xfId="44382"/>
    <cellStyle name="Bilješka 51 2 3 3 5 2" xfId="57256"/>
    <cellStyle name="Bilješka 51 2 3 3 6" xfId="47522"/>
    <cellStyle name="Bilješka 51 2 3 4" xfId="9915"/>
    <cellStyle name="Bilješka 51 2 3 4 2" xfId="17517"/>
    <cellStyle name="Bilješka 51 2 3 4 2 2" xfId="44386"/>
    <cellStyle name="Bilješka 51 2 3 4 3" xfId="25641"/>
    <cellStyle name="Bilješka 51 2 3 4 4" xfId="44385"/>
    <cellStyle name="Bilješka 51 2 3 4 5" xfId="48793"/>
    <cellStyle name="Bilješka 51 2 3 5" xfId="10623"/>
    <cellStyle name="Bilješka 51 2 3 5 2" xfId="18163"/>
    <cellStyle name="Bilješka 51 2 3 5 2 2" xfId="44388"/>
    <cellStyle name="Bilješka 51 2 3 5 3" xfId="26280"/>
    <cellStyle name="Bilješka 51 2 3 5 4" xfId="44387"/>
    <cellStyle name="Bilješka 51 2 3 5 5" xfId="50776"/>
    <cellStyle name="Bilješka 51 2 3 6" xfId="11780"/>
    <cellStyle name="Bilješka 51 2 3 6 2" xfId="19295"/>
    <cellStyle name="Bilješka 51 2 3 6 2 2" xfId="44390"/>
    <cellStyle name="Bilješka 51 2 3 6 3" xfId="27422"/>
    <cellStyle name="Bilješka 51 2 3 6 4" xfId="44389"/>
    <cellStyle name="Bilješka 51 2 3 6 5" xfId="56555"/>
    <cellStyle name="Bilješka 51 2 3 7" xfId="12674"/>
    <cellStyle name="Bilješka 51 2 3 7 2" xfId="20178"/>
    <cellStyle name="Bilješka 51 2 3 7 2 2" xfId="44392"/>
    <cellStyle name="Bilješka 51 2 3 7 3" xfId="28306"/>
    <cellStyle name="Bilješka 51 2 3 7 4" xfId="44391"/>
    <cellStyle name="Bilješka 51 2 3 8" xfId="13487"/>
    <cellStyle name="Bilješka 51 2 3 8 2" xfId="20958"/>
    <cellStyle name="Bilješka 51 2 3 8 2 2" xfId="44394"/>
    <cellStyle name="Bilješka 51 2 3 8 3" xfId="29111"/>
    <cellStyle name="Bilješka 51 2 3 8 4" xfId="44393"/>
    <cellStyle name="Bilješka 51 2 3 9" xfId="14712"/>
    <cellStyle name="Bilješka 51 2 3 9 2" xfId="22079"/>
    <cellStyle name="Bilješka 51 2 3 9 2 2" xfId="44396"/>
    <cellStyle name="Bilješka 51 2 3 9 3" xfId="30318"/>
    <cellStyle name="Bilješka 51 2 3 9 4" xfId="44395"/>
    <cellStyle name="Bilješka 51 2 3_Hotel Fortuna" xfId="49980"/>
    <cellStyle name="Bilješka 51 2 4" xfId="8725"/>
    <cellStyle name="Bilješka 51 2 4 2" xfId="15741"/>
    <cellStyle name="Bilješka 51 2 4 2 2" xfId="44398"/>
    <cellStyle name="Bilješka 51 2 4 3" xfId="23855"/>
    <cellStyle name="Bilješka 51 2 4 3 2" xfId="51504"/>
    <cellStyle name="Bilješka 51 2 4 4" xfId="24059"/>
    <cellStyle name="Bilješka 51 2 4 4 2" xfId="51210"/>
    <cellStyle name="Bilješka 51 2 4 5" xfId="44397"/>
    <cellStyle name="Bilješka 51 2 4 5 2" xfId="57020"/>
    <cellStyle name="Bilješka 51 2 4 6" xfId="48233"/>
    <cellStyle name="Bilješka 51 2 4 7" xfId="59982"/>
    <cellStyle name="Bilješka 51 2 5" xfId="9988"/>
    <cellStyle name="Bilješka 51 2 5 2" xfId="17580"/>
    <cellStyle name="Bilješka 51 2 5 2 2" xfId="44400"/>
    <cellStyle name="Bilješka 51 2 5 3" xfId="25702"/>
    <cellStyle name="Bilješka 51 2 5 4" xfId="44399"/>
    <cellStyle name="Bilješka 51 2 5 5" xfId="48555"/>
    <cellStyle name="Bilješka 51 2 6" xfId="10666"/>
    <cellStyle name="Bilješka 51 2 6 2" xfId="18205"/>
    <cellStyle name="Bilješka 51 2 6 2 2" xfId="44402"/>
    <cellStyle name="Bilješka 51 2 6 3" xfId="26322"/>
    <cellStyle name="Bilješka 51 2 6 4" xfId="44401"/>
    <cellStyle name="Bilješka 51 2 6 5" xfId="52356"/>
    <cellStyle name="Bilješka 51 2 7" xfId="11409"/>
    <cellStyle name="Bilješka 51 2 7 2" xfId="18924"/>
    <cellStyle name="Bilješka 51 2 7 2 2" xfId="44404"/>
    <cellStyle name="Bilješka 51 2 7 3" xfId="27056"/>
    <cellStyle name="Bilješka 51 2 7 4" xfId="44403"/>
    <cellStyle name="Bilješka 51 2 7 5" xfId="56482"/>
    <cellStyle name="Bilješka 51 2 8" xfId="12301"/>
    <cellStyle name="Bilješka 51 2 8 2" xfId="19806"/>
    <cellStyle name="Bilješka 51 2 8 2 2" xfId="44406"/>
    <cellStyle name="Bilješka 51 2 8 3" xfId="27938"/>
    <cellStyle name="Bilješka 51 2 8 4" xfId="44405"/>
    <cellStyle name="Bilješka 51 2 9" xfId="13559"/>
    <cellStyle name="Bilješka 51 2 9 2" xfId="21030"/>
    <cellStyle name="Bilješka 51 2 9 2 2" xfId="44408"/>
    <cellStyle name="Bilješka 51 2 9 3" xfId="29182"/>
    <cellStyle name="Bilješka 51 2 9 4" xfId="44407"/>
    <cellStyle name="Bilješka 51 2_Hotel Fortuna" xfId="50202"/>
    <cellStyle name="Bilješka 51 3" xfId="7614"/>
    <cellStyle name="Bilješka 51 3 10" xfId="14299"/>
    <cellStyle name="Bilješka 51 3 10 2" xfId="21712"/>
    <cellStyle name="Bilješka 51 3 10 2 2" xfId="44411"/>
    <cellStyle name="Bilješka 51 3 10 3" xfId="29911"/>
    <cellStyle name="Bilješka 51 3 10 4" xfId="44410"/>
    <cellStyle name="Bilješka 51 3 11" xfId="15494"/>
    <cellStyle name="Bilješka 51 3 11 2" xfId="31091"/>
    <cellStyle name="Bilješka 51 3 11 3" xfId="44412"/>
    <cellStyle name="Bilješka 51 3 12" xfId="23766"/>
    <cellStyle name="Bilješka 51 3 13" xfId="44409"/>
    <cellStyle name="Bilješka 51 3 14" xfId="46515"/>
    <cellStyle name="Bilješka 51 3 15" xfId="59506"/>
    <cellStyle name="Bilješka 51 3 2" xfId="7729"/>
    <cellStyle name="Bilješka 51 3 2 10" xfId="14633"/>
    <cellStyle name="Bilješka 51 3 2 10 2" xfId="22010"/>
    <cellStyle name="Bilješka 51 3 2 10 2 2" xfId="44415"/>
    <cellStyle name="Bilješka 51 3 2 10 3" xfId="30240"/>
    <cellStyle name="Bilješka 51 3 2 10 4" xfId="44414"/>
    <cellStyle name="Bilješka 51 3 2 11" xfId="15242"/>
    <cellStyle name="Bilješka 51 3 2 11 2" xfId="30843"/>
    <cellStyle name="Bilješka 51 3 2 11 3" xfId="44416"/>
    <cellStyle name="Bilješka 51 3 2 12" xfId="23218"/>
    <cellStyle name="Bilješka 51 3 2 13" xfId="44413"/>
    <cellStyle name="Bilješka 51 3 2 14" xfId="46815"/>
    <cellStyle name="Bilješka 51 3 2 15" xfId="59588"/>
    <cellStyle name="Bilješka 51 3 2 2" xfId="7970"/>
    <cellStyle name="Bilješka 51 3 2 2 10" xfId="15414"/>
    <cellStyle name="Bilješka 51 3 2 2 10 2" xfId="31013"/>
    <cellStyle name="Bilješka 51 3 2 2 10 3" xfId="44418"/>
    <cellStyle name="Bilješka 51 3 2 2 11" xfId="23245"/>
    <cellStyle name="Bilješka 51 3 2 2 12" xfId="44417"/>
    <cellStyle name="Bilješka 51 3 2 2 13" xfId="47060"/>
    <cellStyle name="Bilješka 51 3 2 2 14" xfId="59752"/>
    <cellStyle name="Bilješka 51 3 2 2 2" xfId="8286"/>
    <cellStyle name="Bilješka 51 3 2 2 2 10" xfId="22491"/>
    <cellStyle name="Bilješka 51 3 2 2 2 11" xfId="22784"/>
    <cellStyle name="Bilješka 51 3 2 2 2 12" xfId="44419"/>
    <cellStyle name="Bilješka 51 3 2 2 2 13" xfId="47151"/>
    <cellStyle name="Bilješka 51 3 2 2 2 14" xfId="59912"/>
    <cellStyle name="Bilješka 51 3 2 2 2 2" xfId="9464"/>
    <cellStyle name="Bilješka 51 3 2 2 2 2 2" xfId="16459"/>
    <cellStyle name="Bilješka 51 3 2 2 2 2 2 2" xfId="44421"/>
    <cellStyle name="Bilješka 51 3 2 2 2 2 3" xfId="22507"/>
    <cellStyle name="Bilješka 51 3 2 2 2 2 3 2" xfId="52222"/>
    <cellStyle name="Bilješka 51 3 2 2 2 2 4" xfId="24777"/>
    <cellStyle name="Bilješka 51 3 2 2 2 2 4 2" xfId="54548"/>
    <cellStyle name="Bilješka 51 3 2 2 2 2 5" xfId="44420"/>
    <cellStyle name="Bilješka 51 3 2 2 2 2 5 2" xfId="57738"/>
    <cellStyle name="Bilješka 51 3 2 2 2 2 6" xfId="60236"/>
    <cellStyle name="Bilješka 51 3 2 2 2 3" xfId="9808"/>
    <cellStyle name="Bilješka 51 3 2 2 2 3 2" xfId="17422"/>
    <cellStyle name="Bilješka 51 3 2 2 2 3 2 2" xfId="44423"/>
    <cellStyle name="Bilješka 51 3 2 2 2 3 3" xfId="25547"/>
    <cellStyle name="Bilješka 51 3 2 2 2 3 4" xfId="44422"/>
    <cellStyle name="Bilješka 51 3 2 2 2 4" xfId="10869"/>
    <cellStyle name="Bilješka 51 3 2 2 2 4 2" xfId="18402"/>
    <cellStyle name="Bilješka 51 3 2 2 2 4 2 2" xfId="44425"/>
    <cellStyle name="Bilješka 51 3 2 2 2 4 3" xfId="26520"/>
    <cellStyle name="Bilješka 51 3 2 2 2 4 4" xfId="44424"/>
    <cellStyle name="Bilješka 51 3 2 2 2 4 5" xfId="48012"/>
    <cellStyle name="Bilješka 51 3 2 2 2 5" xfId="12147"/>
    <cellStyle name="Bilješka 51 3 2 2 2 5 2" xfId="19662"/>
    <cellStyle name="Bilješka 51 3 2 2 2 5 2 2" xfId="44427"/>
    <cellStyle name="Bilješka 51 3 2 2 2 5 3" xfId="27785"/>
    <cellStyle name="Bilješka 51 3 2 2 2 5 4" xfId="44426"/>
    <cellStyle name="Bilješka 51 3 2 2 2 5 5" xfId="49277"/>
    <cellStyle name="Bilješka 51 3 2 2 2 6" xfId="13041"/>
    <cellStyle name="Bilješka 51 3 2 2 2 6 2" xfId="20545"/>
    <cellStyle name="Bilješka 51 3 2 2 2 6 2 2" xfId="44429"/>
    <cellStyle name="Bilješka 51 3 2 2 2 6 3" xfId="28669"/>
    <cellStyle name="Bilješka 51 3 2 2 2 6 4" xfId="44428"/>
    <cellStyle name="Bilješka 51 3 2 2 2 6 5" xfId="50816"/>
    <cellStyle name="Bilješka 51 3 2 2 2 7" xfId="13380"/>
    <cellStyle name="Bilješka 51 3 2 2 2 7 2" xfId="20853"/>
    <cellStyle name="Bilješka 51 3 2 2 2 7 2 2" xfId="44431"/>
    <cellStyle name="Bilješka 51 3 2 2 2 7 3" xfId="29005"/>
    <cellStyle name="Bilješka 51 3 2 2 2 7 4" xfId="44430"/>
    <cellStyle name="Bilješka 51 3 2 2 2 7 5" xfId="56920"/>
    <cellStyle name="Bilješka 51 3 2 2 2 8" xfId="14189"/>
    <cellStyle name="Bilješka 51 3 2 2 2 8 2" xfId="21611"/>
    <cellStyle name="Bilješka 51 3 2 2 2 8 2 2" xfId="44433"/>
    <cellStyle name="Bilješka 51 3 2 2 2 8 3" xfId="29803"/>
    <cellStyle name="Bilješka 51 3 2 2 2 8 4" xfId="44432"/>
    <cellStyle name="Bilješka 51 3 2 2 2 9" xfId="15164"/>
    <cellStyle name="Bilješka 51 3 2 2 2 9 2" xfId="30766"/>
    <cellStyle name="Bilješka 51 3 2 2 2 9 3" xfId="44434"/>
    <cellStyle name="Bilješka 51 3 2 2 2_Hotel Fortuna" xfId="49728"/>
    <cellStyle name="Bilješka 51 3 2 2 3" xfId="9148"/>
    <cellStyle name="Bilješka 51 3 2 2 3 2" xfId="16362"/>
    <cellStyle name="Bilješka 51 3 2 2 3 2 2" xfId="44436"/>
    <cellStyle name="Bilješka 51 3 2 2 3 3" xfId="16996"/>
    <cellStyle name="Bilješka 51 3 2 2 3 3 2" xfId="44437"/>
    <cellStyle name="Bilješka 51 3 2 2 3 3 3" xfId="52125"/>
    <cellStyle name="Bilješka 51 3 2 2 3 4" xfId="24680"/>
    <cellStyle name="Bilješka 51 3 2 2 3 4 2" xfId="54451"/>
    <cellStyle name="Bilješka 51 3 2 2 3 5" xfId="44435"/>
    <cellStyle name="Bilješka 51 3 2 2 3 5 2" xfId="57641"/>
    <cellStyle name="Bilješka 51 3 2 2 3 6" xfId="48087"/>
    <cellStyle name="Bilješka 51 3 2 2 4" xfId="10264"/>
    <cellStyle name="Bilješka 51 3 2 2 4 2" xfId="17830"/>
    <cellStyle name="Bilješka 51 3 2 2 4 2 2" xfId="44439"/>
    <cellStyle name="Bilješka 51 3 2 2 4 3" xfId="25949"/>
    <cellStyle name="Bilješka 51 3 2 2 4 4" xfId="44438"/>
    <cellStyle name="Bilješka 51 3 2 2 4 5" xfId="49180"/>
    <cellStyle name="Bilješka 51 3 2 2 5" xfId="8549"/>
    <cellStyle name="Bilješka 51 3 2 2 5 2" xfId="15561"/>
    <cellStyle name="Bilješka 51 3 2 2 5 2 2" xfId="44441"/>
    <cellStyle name="Bilješka 51 3 2 2 5 3" xfId="25137"/>
    <cellStyle name="Bilješka 51 3 2 2 5 4" xfId="44440"/>
    <cellStyle name="Bilješka 51 3 2 2 5 5" xfId="51029"/>
    <cellStyle name="Bilješka 51 3 2 2 6" xfId="11831"/>
    <cellStyle name="Bilješka 51 3 2 2 6 2" xfId="19346"/>
    <cellStyle name="Bilješka 51 3 2 2 6 2 2" xfId="44443"/>
    <cellStyle name="Bilješka 51 3 2 2 6 3" xfId="27472"/>
    <cellStyle name="Bilješka 51 3 2 2 6 4" xfId="44442"/>
    <cellStyle name="Bilješka 51 3 2 2 6 5" xfId="56604"/>
    <cellStyle name="Bilješka 51 3 2 2 7" xfId="12725"/>
    <cellStyle name="Bilješka 51 3 2 2 7 2" xfId="20229"/>
    <cellStyle name="Bilješka 51 3 2 2 7 2 2" xfId="44445"/>
    <cellStyle name="Bilješka 51 3 2 2 7 3" xfId="28356"/>
    <cellStyle name="Bilješka 51 3 2 2 7 4" xfId="44444"/>
    <cellStyle name="Bilješka 51 3 2 2 8" xfId="13836"/>
    <cellStyle name="Bilješka 51 3 2 2 8 2" xfId="21299"/>
    <cellStyle name="Bilješka 51 3 2 2 8 2 2" xfId="44447"/>
    <cellStyle name="Bilješka 51 3 2 2 8 3" xfId="29456"/>
    <cellStyle name="Bilješka 51 3 2 2 8 4" xfId="44446"/>
    <cellStyle name="Bilješka 51 3 2 2 9" xfId="14332"/>
    <cellStyle name="Bilješka 51 3 2 2 9 2" xfId="21742"/>
    <cellStyle name="Bilješka 51 3 2 2 9 2 2" xfId="44449"/>
    <cellStyle name="Bilješka 51 3 2 2 9 3" xfId="29944"/>
    <cellStyle name="Bilješka 51 3 2 2 9 4" xfId="44448"/>
    <cellStyle name="Bilješka 51 3 2 2_Hotel Fortuna" xfId="49577"/>
    <cellStyle name="Bilješka 51 3 2 3" xfId="8249"/>
    <cellStyle name="Bilješka 51 3 2 3 10" xfId="23903"/>
    <cellStyle name="Bilješka 51 3 2 3 11" xfId="22230"/>
    <cellStyle name="Bilješka 51 3 2 3 12" xfId="44450"/>
    <cellStyle name="Bilješka 51 3 2 3 13" xfId="47118"/>
    <cellStyle name="Bilješka 51 3 2 3 2" xfId="9427"/>
    <cellStyle name="Bilješka 51 3 2 3 2 2" xfId="16595"/>
    <cellStyle name="Bilješka 51 3 2 3 2 2 2" xfId="44452"/>
    <cellStyle name="Bilješka 51 3 2 3 2 2 3" xfId="47397"/>
    <cellStyle name="Bilješka 51 3 2 3 2 3" xfId="22184"/>
    <cellStyle name="Bilješka 51 3 2 3 2 4" xfId="24913"/>
    <cellStyle name="Bilješka 51 3 2 3 2 4 2" xfId="47773"/>
    <cellStyle name="Bilješka 51 3 2 3 2 5" xfId="44451"/>
    <cellStyle name="Bilješka 51 3 2 3 2 5 2" xfId="49414"/>
    <cellStyle name="Bilješka 51 3 2 3 2 6" xfId="54684"/>
    <cellStyle name="Bilješka 51 3 2 3 2 7" xfId="57874"/>
    <cellStyle name="Bilješka 51 3 2 3 2 8" xfId="47288"/>
    <cellStyle name="Bilješka 51 3 2 3 2 9" xfId="60338"/>
    <cellStyle name="Bilješka 51 3 2 3 2_Hotel Fortuna" xfId="50144"/>
    <cellStyle name="Bilješka 51 3 2 3 3" xfId="10057"/>
    <cellStyle name="Bilješka 51 3 2 3 3 2" xfId="16421"/>
    <cellStyle name="Bilješka 51 3 2 3 3 2 2" xfId="44454"/>
    <cellStyle name="Bilješka 51 3 2 3 3 3" xfId="23763"/>
    <cellStyle name="Bilješka 51 3 2 3 3 3 2" xfId="52184"/>
    <cellStyle name="Bilješka 51 3 2 3 3 4" xfId="24739"/>
    <cellStyle name="Bilješka 51 3 2 3 3 4 2" xfId="54510"/>
    <cellStyle name="Bilješka 51 3 2 3 3 5" xfId="44453"/>
    <cellStyle name="Bilješka 51 3 2 3 3 5 2" xfId="57700"/>
    <cellStyle name="Bilješka 51 3 2 3 3 6" xfId="47943"/>
    <cellStyle name="Bilješka 51 3 2 3 3 7" xfId="60214"/>
    <cellStyle name="Bilješka 51 3 2 3 4" xfId="10533"/>
    <cellStyle name="Bilješka 51 3 2 3 4 2" xfId="18074"/>
    <cellStyle name="Bilješka 51 3 2 3 4 2 2" xfId="44456"/>
    <cellStyle name="Bilješka 51 3 2 3 4 3" xfId="26191"/>
    <cellStyle name="Bilješka 51 3 2 3 4 4" xfId="44455"/>
    <cellStyle name="Bilješka 51 3 2 3 4 5" xfId="49239"/>
    <cellStyle name="Bilješka 51 3 2 3 5" xfId="12110"/>
    <cellStyle name="Bilješka 51 3 2 3 5 2" xfId="19625"/>
    <cellStyle name="Bilješka 51 3 2 3 5 2 2" xfId="44458"/>
    <cellStyle name="Bilješka 51 3 2 3 5 3" xfId="27748"/>
    <cellStyle name="Bilješka 51 3 2 3 5 4" xfId="44457"/>
    <cellStyle name="Bilješka 51 3 2 3 5 5" xfId="50475"/>
    <cellStyle name="Bilješka 51 3 2 3 6" xfId="13004"/>
    <cellStyle name="Bilješka 51 3 2 3 6 2" xfId="20508"/>
    <cellStyle name="Bilješka 51 3 2 3 6 2 2" xfId="44460"/>
    <cellStyle name="Bilješka 51 3 2 3 6 3" xfId="28632"/>
    <cellStyle name="Bilješka 51 3 2 3 6 4" xfId="44459"/>
    <cellStyle name="Bilješka 51 3 2 3 6 5" xfId="56883"/>
    <cellStyle name="Bilješka 51 3 2 3 7" xfId="13628"/>
    <cellStyle name="Bilješka 51 3 2 3 7 2" xfId="21097"/>
    <cellStyle name="Bilješka 51 3 2 3 7 2 2" xfId="44462"/>
    <cellStyle name="Bilješka 51 3 2 3 7 3" xfId="29251"/>
    <cellStyle name="Bilješka 51 3 2 3 7 4" xfId="44461"/>
    <cellStyle name="Bilješka 51 3 2 3 8" xfId="14577"/>
    <cellStyle name="Bilješka 51 3 2 3 8 2" xfId="21961"/>
    <cellStyle name="Bilješka 51 3 2 3 8 2 2" xfId="44464"/>
    <cellStyle name="Bilješka 51 3 2 3 8 3" xfId="30184"/>
    <cellStyle name="Bilješka 51 3 2 3 8 4" xfId="44463"/>
    <cellStyle name="Bilješka 51 3 2 3 9" xfId="15507"/>
    <cellStyle name="Bilješka 51 3 2 3 9 2" xfId="31103"/>
    <cellStyle name="Bilješka 51 3 2 3 9 3" xfId="44465"/>
    <cellStyle name="Bilješka 51 3 2 3_Hotel Fortuna" xfId="49459"/>
    <cellStyle name="Bilješka 51 3 2 4" xfId="8906"/>
    <cellStyle name="Bilješka 51 3 2 4 2" xfId="16106"/>
    <cellStyle name="Bilješka 51 3 2 4 2 2" xfId="44467"/>
    <cellStyle name="Bilješka 51 3 2 4 3" xfId="16887"/>
    <cellStyle name="Bilješka 51 3 2 4 3 2" xfId="44468"/>
    <cellStyle name="Bilješka 51 3 2 4 3 3" xfId="51869"/>
    <cellStyle name="Bilješka 51 3 2 4 4" xfId="24424"/>
    <cellStyle name="Bilješka 51 3 2 4 4 2" xfId="54195"/>
    <cellStyle name="Bilješka 51 3 2 4 5" xfId="44466"/>
    <cellStyle name="Bilješka 51 3 2 4 5 2" xfId="57385"/>
    <cellStyle name="Bilješka 51 3 2 4 6" xfId="48044"/>
    <cellStyle name="Bilješka 51 3 2 5" xfId="9668"/>
    <cellStyle name="Bilješka 51 3 2 5 2" xfId="17294"/>
    <cellStyle name="Bilješka 51 3 2 5 2 2" xfId="44470"/>
    <cellStyle name="Bilješka 51 3 2 5 3" xfId="25420"/>
    <cellStyle name="Bilješka 51 3 2 5 4" xfId="44469"/>
    <cellStyle name="Bilješka 51 3 2 5 5" xfId="48922"/>
    <cellStyle name="Bilješka 51 3 2 6" xfId="11029"/>
    <cellStyle name="Bilješka 51 3 2 6 2" xfId="18560"/>
    <cellStyle name="Bilješka 51 3 2 6 2 2" xfId="44472"/>
    <cellStyle name="Bilješka 51 3 2 6 3" xfId="26678"/>
    <cellStyle name="Bilješka 51 3 2 6 4" xfId="44471"/>
    <cellStyle name="Bilješka 51 3 2 6 5" xfId="51104"/>
    <cellStyle name="Bilješka 51 3 2 7" xfId="11589"/>
    <cellStyle name="Bilješka 51 3 2 7 2" xfId="19104"/>
    <cellStyle name="Bilješka 51 3 2 7 2 2" xfId="44474"/>
    <cellStyle name="Bilješka 51 3 2 7 3" xfId="27233"/>
    <cellStyle name="Bilješka 51 3 2 7 4" xfId="44473"/>
    <cellStyle name="Bilješka 51 3 2 7 5" xfId="56325"/>
    <cellStyle name="Bilješka 51 3 2 8" xfId="12483"/>
    <cellStyle name="Bilješka 51 3 2 8 2" xfId="19987"/>
    <cellStyle name="Bilješka 51 3 2 8 2 2" xfId="44476"/>
    <cellStyle name="Bilješka 51 3 2 8 3" xfId="28117"/>
    <cellStyle name="Bilješka 51 3 2 8 4" xfId="44475"/>
    <cellStyle name="Bilješka 51 3 2 9" xfId="13242"/>
    <cellStyle name="Bilješka 51 3 2 9 2" xfId="20722"/>
    <cellStyle name="Bilješka 51 3 2 9 2 2" xfId="44478"/>
    <cellStyle name="Bilješka 51 3 2 9 3" xfId="28868"/>
    <cellStyle name="Bilješka 51 3 2 9 4" xfId="44477"/>
    <cellStyle name="Bilješka 51 3 2_Hotel Fortuna" xfId="49950"/>
    <cellStyle name="Bilješka 51 3 3" xfId="8072"/>
    <cellStyle name="Bilješka 51 3 3 10" xfId="23851"/>
    <cellStyle name="Bilješka 51 3 3 11" xfId="23223"/>
    <cellStyle name="Bilješka 51 3 3 12" xfId="44479"/>
    <cellStyle name="Bilješka 51 3 3 13" xfId="46874"/>
    <cellStyle name="Bilješka 51 3 3 14" xfId="59817"/>
    <cellStyle name="Bilješka 51 3 3 2" xfId="9250"/>
    <cellStyle name="Bilješka 51 3 3 2 2" xfId="16166"/>
    <cellStyle name="Bilješka 51 3 3 2 2 2" xfId="44481"/>
    <cellStyle name="Bilješka 51 3 3 2 3" xfId="23721"/>
    <cellStyle name="Bilješka 51 3 3 2 3 2" xfId="51929"/>
    <cellStyle name="Bilješka 51 3 3 2 4" xfId="24484"/>
    <cellStyle name="Bilješka 51 3 3 2 4 2" xfId="54255"/>
    <cellStyle name="Bilješka 51 3 3 2 5" xfId="44480"/>
    <cellStyle name="Bilješka 51 3 3 2 5 2" xfId="57445"/>
    <cellStyle name="Bilješka 51 3 3 2 6" xfId="60090"/>
    <cellStyle name="Bilješka 51 3 3 3" xfId="9960"/>
    <cellStyle name="Bilješka 51 3 3 3 2" xfId="17553"/>
    <cellStyle name="Bilješka 51 3 3 3 2 2" xfId="44483"/>
    <cellStyle name="Bilješka 51 3 3 3 3" xfId="25675"/>
    <cellStyle name="Bilješka 51 3 3 3 4" xfId="44482"/>
    <cellStyle name="Bilješka 51 3 3 4" xfId="10906"/>
    <cellStyle name="Bilješka 51 3 3 4 2" xfId="18438"/>
    <cellStyle name="Bilješka 51 3 3 4 2 2" xfId="44485"/>
    <cellStyle name="Bilješka 51 3 3 4 3" xfId="26557"/>
    <cellStyle name="Bilješka 51 3 3 4 4" xfId="44484"/>
    <cellStyle name="Bilješka 51 3 3 4 5" xfId="47703"/>
    <cellStyle name="Bilješka 51 3 3 5" xfId="11933"/>
    <cellStyle name="Bilješka 51 3 3 5 2" xfId="19448"/>
    <cellStyle name="Bilješka 51 3 3 5 2 2" xfId="44487"/>
    <cellStyle name="Bilješka 51 3 3 5 3" xfId="27573"/>
    <cellStyle name="Bilješka 51 3 3 5 4" xfId="44486"/>
    <cellStyle name="Bilješka 51 3 3 5 5" xfId="48982"/>
    <cellStyle name="Bilješka 51 3 3 6" xfId="12827"/>
    <cellStyle name="Bilješka 51 3 3 6 2" xfId="20331"/>
    <cellStyle name="Bilješka 51 3 3 6 2 2" xfId="44489"/>
    <cellStyle name="Bilješka 51 3 3 6 3" xfId="28457"/>
    <cellStyle name="Bilješka 51 3 3 6 4" xfId="44488"/>
    <cellStyle name="Bilješka 51 3 3 6 5" xfId="50826"/>
    <cellStyle name="Bilješka 51 3 3 7" xfId="13531"/>
    <cellStyle name="Bilješka 51 3 3 7 2" xfId="21002"/>
    <cellStyle name="Bilješka 51 3 3 7 2 2" xfId="44491"/>
    <cellStyle name="Bilješka 51 3 3 7 3" xfId="29154"/>
    <cellStyle name="Bilješka 51 3 3 7 4" xfId="44490"/>
    <cellStyle name="Bilješka 51 3 3 7 5" xfId="56706"/>
    <cellStyle name="Bilješka 51 3 3 8" xfId="14727"/>
    <cellStyle name="Bilješka 51 3 3 8 2" xfId="22094"/>
    <cellStyle name="Bilješka 51 3 3 8 2 2" xfId="44493"/>
    <cellStyle name="Bilješka 51 3 3 8 3" xfId="30333"/>
    <cellStyle name="Bilješka 51 3 3 8 4" xfId="44492"/>
    <cellStyle name="Bilješka 51 3 3 9" xfId="15295"/>
    <cellStyle name="Bilješka 51 3 3 9 2" xfId="30896"/>
    <cellStyle name="Bilješka 51 3 3 9 3" xfId="44494"/>
    <cellStyle name="Bilješka 51 3 3_Hotel Fortuna" xfId="49489"/>
    <cellStyle name="Bilješka 51 3 4" xfId="8786"/>
    <cellStyle name="Bilješka 51 3 4 2" xfId="15794"/>
    <cellStyle name="Bilješka 51 3 4 2 2" xfId="44496"/>
    <cellStyle name="Bilješka 51 3 4 3" xfId="16670"/>
    <cellStyle name="Bilješka 51 3 4 3 2" xfId="44497"/>
    <cellStyle name="Bilješka 51 3 4 3 3" xfId="51557"/>
    <cellStyle name="Bilješka 51 3 4 4" xfId="24112"/>
    <cellStyle name="Bilješka 51 3 4 4 2" xfId="53883"/>
    <cellStyle name="Bilješka 51 3 4 5" xfId="44495"/>
    <cellStyle name="Bilješka 51 3 4 5 2" xfId="57073"/>
    <cellStyle name="Bilješka 51 3 4 6" xfId="48081"/>
    <cellStyle name="Bilješka 51 3 5" xfId="9776"/>
    <cellStyle name="Bilješka 51 3 5 2" xfId="17394"/>
    <cellStyle name="Bilješka 51 3 5 2 2" xfId="44499"/>
    <cellStyle name="Bilješka 51 3 5 3" xfId="25519"/>
    <cellStyle name="Bilješka 51 3 5 4" xfId="44498"/>
    <cellStyle name="Bilješka 51 3 5 5" xfId="48609"/>
    <cellStyle name="Bilješka 51 3 6" xfId="10639"/>
    <cellStyle name="Bilješka 51 3 6 2" xfId="18179"/>
    <cellStyle name="Bilješka 51 3 6 2 2" xfId="44501"/>
    <cellStyle name="Bilješka 51 3 6 3" xfId="26296"/>
    <cellStyle name="Bilješka 51 3 6 4" xfId="44500"/>
    <cellStyle name="Bilješka 51 3 6 5" xfId="50691"/>
    <cellStyle name="Bilješka 51 3 7" xfId="11470"/>
    <cellStyle name="Bilješka 51 3 7 2" xfId="18985"/>
    <cellStyle name="Bilješka 51 3 7 2 2" xfId="44503"/>
    <cellStyle name="Bilješka 51 3 7 3" xfId="27116"/>
    <cellStyle name="Bilješka 51 3 7 4" xfId="44502"/>
    <cellStyle name="Bilješka 51 3 7 5" xfId="56440"/>
    <cellStyle name="Bilješka 51 3 8" xfId="12363"/>
    <cellStyle name="Bilješka 51 3 8 2" xfId="19868"/>
    <cellStyle name="Bilješka 51 3 8 2 2" xfId="44505"/>
    <cellStyle name="Bilješka 51 3 8 3" xfId="27999"/>
    <cellStyle name="Bilješka 51 3 8 4" xfId="44504"/>
    <cellStyle name="Bilješka 51 3 9" xfId="13350"/>
    <cellStyle name="Bilješka 51 3 9 2" xfId="20826"/>
    <cellStyle name="Bilješka 51 3 9 2 2" xfId="44507"/>
    <cellStyle name="Bilješka 51 3 9 3" xfId="28975"/>
    <cellStyle name="Bilješka 51 3 9 4" xfId="44506"/>
    <cellStyle name="Bilješka 51 3_Hotel Fortuna" xfId="50215"/>
    <cellStyle name="Bilješka 51 4" xfId="8407"/>
    <cellStyle name="Bilješka 51 4 2" xfId="17111"/>
    <cellStyle name="Bilješka 51 4 2 2" xfId="44509"/>
    <cellStyle name="Bilješka 51 4 3" xfId="24998"/>
    <cellStyle name="Bilješka 51 4 4" xfId="44508"/>
    <cellStyle name="Bilješka 51 4 5" xfId="47498"/>
    <cellStyle name="Bilješka 51 5" xfId="8439"/>
    <cellStyle name="Bilješka 51 5 2" xfId="16614"/>
    <cellStyle name="Bilješka 51 5 2 2" xfId="44511"/>
    <cellStyle name="Bilješka 51 5 3" xfId="25029"/>
    <cellStyle name="Bilješka 51 5 4" xfId="44510"/>
    <cellStyle name="Bilješka 51 5 5" xfId="48472"/>
    <cellStyle name="Bilješka 51 6" xfId="11225"/>
    <cellStyle name="Bilješka 51 6 2" xfId="18750"/>
    <cellStyle name="Bilješka 51 6 2 2" xfId="44513"/>
    <cellStyle name="Bilješka 51 6 3" xfId="26873"/>
    <cellStyle name="Bilješka 51 6 4" xfId="44512"/>
    <cellStyle name="Bilješka 51 6 5" xfId="50570"/>
    <cellStyle name="Bilješka 51 7" xfId="10482"/>
    <cellStyle name="Bilješka 51 7 2" xfId="18025"/>
    <cellStyle name="Bilješka 51 7 2 2" xfId="44515"/>
    <cellStyle name="Bilješka 51 7 3" xfId="26140"/>
    <cellStyle name="Bilješka 51 7 4" xfId="44514"/>
    <cellStyle name="Bilješka 51 7 5" xfId="50762"/>
    <cellStyle name="Bilješka 51 8" xfId="11050"/>
    <cellStyle name="Bilješka 51 8 2" xfId="18580"/>
    <cellStyle name="Bilješka 51 8 2 2" xfId="44517"/>
    <cellStyle name="Bilješka 51 8 3" xfId="26699"/>
    <cellStyle name="Bilješka 51 8 4" xfId="44516"/>
    <cellStyle name="Bilješka 51 9" xfId="11086"/>
    <cellStyle name="Bilješka 51 9 2" xfId="18614"/>
    <cellStyle name="Bilješka 51 9 2 2" xfId="44519"/>
    <cellStyle name="Bilješka 51 9 3" xfId="26735"/>
    <cellStyle name="Bilješka 51 9 4" xfId="44518"/>
    <cellStyle name="Bilješka 51_Hotel Fortuna" xfId="49713"/>
    <cellStyle name="Bilješka 52" xfId="7506"/>
    <cellStyle name="Bilješka 52 10" xfId="14203"/>
    <cellStyle name="Bilješka 52 10 2" xfId="21624"/>
    <cellStyle name="Bilješka 52 10 2 2" xfId="44522"/>
    <cellStyle name="Bilješka 52 10 3" xfId="29817"/>
    <cellStyle name="Bilješka 52 10 4" xfId="44521"/>
    <cellStyle name="Bilješka 52 11" xfId="15427"/>
    <cellStyle name="Bilješka 52 11 2" xfId="31026"/>
    <cellStyle name="Bilješka 52 11 3" xfId="44523"/>
    <cellStyle name="Bilješka 52 12" xfId="23377"/>
    <cellStyle name="Bilješka 52 13" xfId="44520"/>
    <cellStyle name="Bilješka 52 14" xfId="45962"/>
    <cellStyle name="Bilješka 52 15" xfId="59436"/>
    <cellStyle name="Bilješka 52 2" xfId="7664"/>
    <cellStyle name="Bilješka 52 2 10" xfId="14901"/>
    <cellStyle name="Bilješka 52 2 10 2" xfId="30507"/>
    <cellStyle name="Bilješka 52 2 10 3" xfId="44525"/>
    <cellStyle name="Bilješka 52 2 11" xfId="23093"/>
    <cellStyle name="Bilješka 52 2 12" xfId="44524"/>
    <cellStyle name="Bilješka 52 2 13" xfId="46752"/>
    <cellStyle name="Bilješka 52 2 14" xfId="59542"/>
    <cellStyle name="Bilješka 52 2 2" xfId="8242"/>
    <cellStyle name="Bilješka 52 2 2 10" xfId="22340"/>
    <cellStyle name="Bilješka 52 2 2 11" xfId="22542"/>
    <cellStyle name="Bilješka 52 2 2 12" xfId="44526"/>
    <cellStyle name="Bilješka 52 2 2 13" xfId="47111"/>
    <cellStyle name="Bilješka 52 2 2 14" xfId="59894"/>
    <cellStyle name="Bilješka 52 2 2 2" xfId="9420"/>
    <cellStyle name="Bilješka 52 2 2 2 2" xfId="16414"/>
    <cellStyle name="Bilješka 52 2 2 2 2 2" xfId="44528"/>
    <cellStyle name="Bilješka 52 2 2 2 3" xfId="23184"/>
    <cellStyle name="Bilješka 52 2 2 2 3 2" xfId="52177"/>
    <cellStyle name="Bilješka 52 2 2 2 4" xfId="24732"/>
    <cellStyle name="Bilješka 52 2 2 2 4 2" xfId="54503"/>
    <cellStyle name="Bilješka 52 2 2 2 5" xfId="44527"/>
    <cellStyle name="Bilješka 52 2 2 2 5 2" xfId="57693"/>
    <cellStyle name="Bilješka 52 2 2 2 6" xfId="60208"/>
    <cellStyle name="Bilješka 52 2 2 3" xfId="10165"/>
    <cellStyle name="Bilješka 52 2 2 3 2" xfId="17742"/>
    <cellStyle name="Bilješka 52 2 2 3 2 2" xfId="44530"/>
    <cellStyle name="Bilješka 52 2 2 3 3" xfId="25862"/>
    <cellStyle name="Bilješka 52 2 2 3 4" xfId="44529"/>
    <cellStyle name="Bilješka 52 2 2 4" xfId="10164"/>
    <cellStyle name="Bilješka 52 2 2 4 2" xfId="17741"/>
    <cellStyle name="Bilješka 52 2 2 4 2 2" xfId="44532"/>
    <cellStyle name="Bilješka 52 2 2 4 3" xfId="25861"/>
    <cellStyle name="Bilješka 52 2 2 4 4" xfId="44531"/>
    <cellStyle name="Bilješka 52 2 2 4 5" xfId="47816"/>
    <cellStyle name="Bilješka 52 2 2 5" xfId="12103"/>
    <cellStyle name="Bilješka 52 2 2 5 2" xfId="19618"/>
    <cellStyle name="Bilješka 52 2 2 5 2 2" xfId="44534"/>
    <cellStyle name="Bilješka 52 2 2 5 3" xfId="27741"/>
    <cellStyle name="Bilješka 52 2 2 5 4" xfId="44533"/>
    <cellStyle name="Bilješka 52 2 2 5 5" xfId="49232"/>
    <cellStyle name="Bilješka 52 2 2 6" xfId="12997"/>
    <cellStyle name="Bilješka 52 2 2 6 2" xfId="20501"/>
    <cellStyle name="Bilješka 52 2 2 6 2 2" xfId="44536"/>
    <cellStyle name="Bilješka 52 2 2 6 3" xfId="28625"/>
    <cellStyle name="Bilješka 52 2 2 6 4" xfId="44535"/>
    <cellStyle name="Bilješka 52 2 2 6 5" xfId="50903"/>
    <cellStyle name="Bilješka 52 2 2 7" xfId="13736"/>
    <cellStyle name="Bilješka 52 2 2 7 2" xfId="21202"/>
    <cellStyle name="Bilješka 52 2 2 7 2 2" xfId="44538"/>
    <cellStyle name="Bilješka 52 2 2 7 3" xfId="29357"/>
    <cellStyle name="Bilješka 52 2 2 7 4" xfId="44537"/>
    <cellStyle name="Bilješka 52 2 2 7 5" xfId="56876"/>
    <cellStyle name="Bilješka 52 2 2 8" xfId="14049"/>
    <cellStyle name="Bilješka 52 2 2 8 2" xfId="21488"/>
    <cellStyle name="Bilješka 52 2 2 8 2 2" xfId="44540"/>
    <cellStyle name="Bilješka 52 2 2 8 3" xfId="29666"/>
    <cellStyle name="Bilješka 52 2 2 8 4" xfId="44539"/>
    <cellStyle name="Bilješka 52 2 2 9" xfId="14005"/>
    <cellStyle name="Bilješka 52 2 2 9 2" xfId="29622"/>
    <cellStyle name="Bilješka 52 2 2 9 3" xfId="44541"/>
    <cellStyle name="Bilješka 52 2 2_Hotel Fortuna" xfId="50331"/>
    <cellStyle name="Bilješka 52 2 3" xfId="8841"/>
    <cellStyle name="Bilješka 52 2 3 2" xfId="16042"/>
    <cellStyle name="Bilješka 52 2 3 2 2" xfId="44543"/>
    <cellStyle name="Bilješka 52 2 3 3" xfId="16824"/>
    <cellStyle name="Bilješka 52 2 3 3 2" xfId="44544"/>
    <cellStyle name="Bilješka 52 2 3 3 3" xfId="51805"/>
    <cellStyle name="Bilješka 52 2 3 4" xfId="24360"/>
    <cellStyle name="Bilješka 52 2 3 4 2" xfId="54131"/>
    <cellStyle name="Bilješka 52 2 3 5" xfId="44542"/>
    <cellStyle name="Bilješka 52 2 3 5 2" xfId="57321"/>
    <cellStyle name="Bilješka 52 2 3 6" xfId="48292"/>
    <cellStyle name="Bilješka 52 2 4" xfId="10139"/>
    <cellStyle name="Bilješka 52 2 4 2" xfId="17717"/>
    <cellStyle name="Bilješka 52 2 4 2 2" xfId="44546"/>
    <cellStyle name="Bilješka 52 2 4 3" xfId="25838"/>
    <cellStyle name="Bilješka 52 2 4 4" xfId="44545"/>
    <cellStyle name="Bilješka 52 2 4 5" xfId="48858"/>
    <cellStyle name="Bilješka 52 2 5" xfId="11028"/>
    <cellStyle name="Bilješka 52 2 5 2" xfId="18559"/>
    <cellStyle name="Bilješka 52 2 5 2 2" xfId="44548"/>
    <cellStyle name="Bilješka 52 2 5 3" xfId="26677"/>
    <cellStyle name="Bilješka 52 2 5 4" xfId="44547"/>
    <cellStyle name="Bilješka 52 2 5 5" xfId="51381"/>
    <cellStyle name="Bilješka 52 2 6" xfId="11525"/>
    <cellStyle name="Bilješka 52 2 6 2" xfId="19040"/>
    <cellStyle name="Bilješka 52 2 6 2 2" xfId="44550"/>
    <cellStyle name="Bilješka 52 2 6 3" xfId="27170"/>
    <cellStyle name="Bilješka 52 2 6 4" xfId="44549"/>
    <cellStyle name="Bilješka 52 2 6 5" xfId="56394"/>
    <cellStyle name="Bilješka 52 2 7" xfId="12418"/>
    <cellStyle name="Bilješka 52 2 7 2" xfId="19923"/>
    <cellStyle name="Bilješka 52 2 7 2 2" xfId="44552"/>
    <cellStyle name="Bilješka 52 2 7 3" xfId="28053"/>
    <cellStyle name="Bilješka 52 2 7 4" xfId="44551"/>
    <cellStyle name="Bilješka 52 2 8" xfId="13710"/>
    <cellStyle name="Bilješka 52 2 8 2" xfId="21177"/>
    <cellStyle name="Bilješka 52 2 8 2 2" xfId="44554"/>
    <cellStyle name="Bilješka 52 2 8 3" xfId="29332"/>
    <cellStyle name="Bilješka 52 2 8 4" xfId="44553"/>
    <cellStyle name="Bilješka 52 2 9" xfId="14558"/>
    <cellStyle name="Bilješka 52 2 9 2" xfId="21945"/>
    <cellStyle name="Bilješka 52 2 9 2 2" xfId="44556"/>
    <cellStyle name="Bilješka 52 2 9 3" xfId="30167"/>
    <cellStyle name="Bilješka 52 2 9 4" xfId="44555"/>
    <cellStyle name="Bilješka 52 2_Hotel Fortuna" xfId="49608"/>
    <cellStyle name="Bilješka 52 3" xfId="7871"/>
    <cellStyle name="Bilješka 52 3 10" xfId="15513"/>
    <cellStyle name="Bilješka 52 3 10 2" xfId="31109"/>
    <cellStyle name="Bilješka 52 3 10 3" xfId="44558"/>
    <cellStyle name="Bilješka 52 3 11" xfId="22806"/>
    <cellStyle name="Bilješka 52 3 12" xfId="44557"/>
    <cellStyle name="Bilješka 52 3 13" xfId="46642"/>
    <cellStyle name="Bilješka 52 3 14" xfId="59684"/>
    <cellStyle name="Bilješka 52 3 2" xfId="8229"/>
    <cellStyle name="Bilješka 52 3 2 10" xfId="23408"/>
    <cellStyle name="Bilješka 52 3 2 11" xfId="22518"/>
    <cellStyle name="Bilješka 52 3 2 12" xfId="44559"/>
    <cellStyle name="Bilješka 52 3 2 13" xfId="47022"/>
    <cellStyle name="Bilješka 52 3 2 14" xfId="59889"/>
    <cellStyle name="Bilješka 52 3 2 2" xfId="9407"/>
    <cellStyle name="Bilješka 52 3 2 2 2" xfId="16322"/>
    <cellStyle name="Bilješka 52 3 2 2 2 2" xfId="44561"/>
    <cellStyle name="Bilješka 52 3 2 2 3" xfId="22326"/>
    <cellStyle name="Bilješka 52 3 2 2 3 2" xfId="52085"/>
    <cellStyle name="Bilješka 52 3 2 2 4" xfId="24640"/>
    <cellStyle name="Bilješka 52 3 2 2 4 2" xfId="54411"/>
    <cellStyle name="Bilješka 52 3 2 2 5" xfId="44560"/>
    <cellStyle name="Bilješka 52 3 2 2 5 2" xfId="57601"/>
    <cellStyle name="Bilješka 52 3 2 2 6" xfId="60200"/>
    <cellStyle name="Bilješka 52 3 2 3" xfId="9699"/>
    <cellStyle name="Bilješka 52 3 2 3 2" xfId="17324"/>
    <cellStyle name="Bilješka 52 3 2 3 2 2" xfId="44563"/>
    <cellStyle name="Bilješka 52 3 2 3 3" xfId="25450"/>
    <cellStyle name="Bilješka 52 3 2 3 4" xfId="44562"/>
    <cellStyle name="Bilješka 52 3 2 4" xfId="10977"/>
    <cellStyle name="Bilješka 52 3 2 4 2" xfId="18508"/>
    <cellStyle name="Bilješka 52 3 2 4 2 2" xfId="44565"/>
    <cellStyle name="Bilješka 52 3 2 4 3" xfId="26627"/>
    <cellStyle name="Bilješka 52 3 2 4 4" xfId="44564"/>
    <cellStyle name="Bilješka 52 3 2 4 5" xfId="48007"/>
    <cellStyle name="Bilješka 52 3 2 5" xfId="12090"/>
    <cellStyle name="Bilješka 52 3 2 5 2" xfId="19605"/>
    <cellStyle name="Bilješka 52 3 2 5 2 2" xfId="44567"/>
    <cellStyle name="Bilješka 52 3 2 5 3" xfId="27728"/>
    <cellStyle name="Bilješka 52 3 2 5 4" xfId="44566"/>
    <cellStyle name="Bilješka 52 3 2 5 5" xfId="49140"/>
    <cellStyle name="Bilješka 52 3 2 6" xfId="12984"/>
    <cellStyle name="Bilješka 52 3 2 6 2" xfId="20488"/>
    <cellStyle name="Bilješka 52 3 2 6 2 2" xfId="44569"/>
    <cellStyle name="Bilješka 52 3 2 6 3" xfId="28612"/>
    <cellStyle name="Bilješka 52 3 2 6 4" xfId="44568"/>
    <cellStyle name="Bilješka 52 3 2 6 5" xfId="50900"/>
    <cellStyle name="Bilješka 52 3 2 7" xfId="13273"/>
    <cellStyle name="Bilješka 52 3 2 7 2" xfId="20749"/>
    <cellStyle name="Bilješka 52 3 2 7 2 2" xfId="44571"/>
    <cellStyle name="Bilješka 52 3 2 7 3" xfId="28899"/>
    <cellStyle name="Bilješka 52 3 2 7 4" xfId="44570"/>
    <cellStyle name="Bilješka 52 3 2 7 5" xfId="56863"/>
    <cellStyle name="Bilješka 52 3 2 8" xfId="14723"/>
    <cellStyle name="Bilješka 52 3 2 8 2" xfId="22090"/>
    <cellStyle name="Bilješka 52 3 2 8 2 2" xfId="44573"/>
    <cellStyle name="Bilješka 52 3 2 8 3" xfId="30329"/>
    <cellStyle name="Bilješka 52 3 2 8 4" xfId="44572"/>
    <cellStyle name="Bilješka 52 3 2 9" xfId="14977"/>
    <cellStyle name="Bilješka 52 3 2 9 2" xfId="30582"/>
    <cellStyle name="Bilješka 52 3 2 9 3" xfId="44574"/>
    <cellStyle name="Bilješka 52 3 2_Hotel Fortuna" xfId="49528"/>
    <cellStyle name="Bilješka 52 3 3" xfId="9049"/>
    <cellStyle name="Bilješka 52 3 3 2" xfId="15929"/>
    <cellStyle name="Bilješka 52 3 3 2 2" xfId="44576"/>
    <cellStyle name="Bilješka 52 3 3 3" xfId="16726"/>
    <cellStyle name="Bilješka 52 3 3 3 2" xfId="44577"/>
    <cellStyle name="Bilješka 52 3 3 3 3" xfId="51692"/>
    <cellStyle name="Bilješka 52 3 3 4" xfId="24247"/>
    <cellStyle name="Bilješka 52 3 3 4 2" xfId="54018"/>
    <cellStyle name="Bilješka 52 3 3 5" xfId="44575"/>
    <cellStyle name="Bilješka 52 3 3 5 2" xfId="57208"/>
    <cellStyle name="Bilješka 52 3 3 6" xfId="47806"/>
    <cellStyle name="Bilješka 52 3 4" xfId="10010"/>
    <cellStyle name="Bilješka 52 3 4 2" xfId="17598"/>
    <cellStyle name="Bilješka 52 3 4 2 2" xfId="44579"/>
    <cellStyle name="Bilješka 52 3 4 3" xfId="25720"/>
    <cellStyle name="Bilješka 52 3 4 4" xfId="44578"/>
    <cellStyle name="Bilješka 52 3 4 5" xfId="48745"/>
    <cellStyle name="Bilješka 52 3 5" xfId="10530"/>
    <cellStyle name="Bilješka 52 3 5 2" xfId="18071"/>
    <cellStyle name="Bilješka 52 3 5 2 2" xfId="44581"/>
    <cellStyle name="Bilješka 52 3 5 3" xfId="26188"/>
    <cellStyle name="Bilješka 52 3 5 4" xfId="44580"/>
    <cellStyle name="Bilješka 52 3 5 5" xfId="50797"/>
    <cellStyle name="Bilješka 52 3 6" xfId="11732"/>
    <cellStyle name="Bilješka 52 3 6 2" xfId="19247"/>
    <cellStyle name="Bilješka 52 3 6 2 2" xfId="44583"/>
    <cellStyle name="Bilješka 52 3 6 3" xfId="27374"/>
    <cellStyle name="Bilješka 52 3 6 4" xfId="44582"/>
    <cellStyle name="Bilješka 52 3 6 5" xfId="50507"/>
    <cellStyle name="Bilješka 52 3 7" xfId="12626"/>
    <cellStyle name="Bilješka 52 3 7 2" xfId="20130"/>
    <cellStyle name="Bilješka 52 3 7 2 2" xfId="44585"/>
    <cellStyle name="Bilješka 52 3 7 3" xfId="28258"/>
    <cellStyle name="Bilješka 52 3 7 4" xfId="44584"/>
    <cellStyle name="Bilješka 52 3 8" xfId="13581"/>
    <cellStyle name="Bilješka 52 3 8 2" xfId="21051"/>
    <cellStyle name="Bilješka 52 3 8 2 2" xfId="44587"/>
    <cellStyle name="Bilješka 52 3 8 3" xfId="29204"/>
    <cellStyle name="Bilješka 52 3 8 4" xfId="44586"/>
    <cellStyle name="Bilješka 52 3 9" xfId="14278"/>
    <cellStyle name="Bilješka 52 3 9 2" xfId="21693"/>
    <cellStyle name="Bilješka 52 3 9 2 2" xfId="44589"/>
    <cellStyle name="Bilješka 52 3 9 3" xfId="29890"/>
    <cellStyle name="Bilješka 52 3 9 4" xfId="44588"/>
    <cellStyle name="Bilješka 52 3_Hotel Fortuna" xfId="50160"/>
    <cellStyle name="Bilješka 52 4" xfId="8677"/>
    <cellStyle name="Bilješka 52 4 2" xfId="15693"/>
    <cellStyle name="Bilješka 52 4 2 2" xfId="44591"/>
    <cellStyle name="Bilješka 52 4 3" xfId="23933"/>
    <cellStyle name="Bilješka 52 4 3 2" xfId="51456"/>
    <cellStyle name="Bilješka 52 4 4" xfId="24011"/>
    <cellStyle name="Bilješka 52 4 4 2" xfId="51250"/>
    <cellStyle name="Bilješka 52 4 5" xfId="44590"/>
    <cellStyle name="Bilješka 52 4 5 2" xfId="56972"/>
    <cellStyle name="Bilješka 52 4 6" xfId="47757"/>
    <cellStyle name="Bilješka 52 4 7" xfId="59949"/>
    <cellStyle name="Bilješka 52 5" xfId="9992"/>
    <cellStyle name="Bilješka 52 5 2" xfId="17584"/>
    <cellStyle name="Bilješka 52 5 2 2" xfId="44593"/>
    <cellStyle name="Bilješka 52 5 3" xfId="25706"/>
    <cellStyle name="Bilješka 52 5 4" xfId="44592"/>
    <cellStyle name="Bilješka 52 5 5" xfId="48507"/>
    <cellStyle name="Bilješka 52 6" xfId="10903"/>
    <cellStyle name="Bilješka 52 6 2" xfId="18435"/>
    <cellStyle name="Bilješka 52 6 2 2" xfId="44595"/>
    <cellStyle name="Bilješka 52 6 3" xfId="26554"/>
    <cellStyle name="Bilješka 52 6 4" xfId="44594"/>
    <cellStyle name="Bilješka 52 6 5" xfId="50870"/>
    <cellStyle name="Bilješka 52 7" xfId="11361"/>
    <cellStyle name="Bilješka 52 7 2" xfId="18876"/>
    <cellStyle name="Bilješka 52 7 2 2" xfId="44597"/>
    <cellStyle name="Bilješka 52 7 3" xfId="27008"/>
    <cellStyle name="Bilješka 52 7 4" xfId="44596"/>
    <cellStyle name="Bilješka 52 7 5" xfId="50535"/>
    <cellStyle name="Bilješka 52 8" xfId="12253"/>
    <cellStyle name="Bilješka 52 8 2" xfId="19758"/>
    <cellStyle name="Bilješka 52 8 2 2" xfId="44599"/>
    <cellStyle name="Bilješka 52 8 3" xfId="27890"/>
    <cellStyle name="Bilješka 52 8 4" xfId="44598"/>
    <cellStyle name="Bilješka 52 9" xfId="13563"/>
    <cellStyle name="Bilješka 52 9 2" xfId="21034"/>
    <cellStyle name="Bilješka 52 9 2 2" xfId="44601"/>
    <cellStyle name="Bilješka 52 9 3" xfId="29186"/>
    <cellStyle name="Bilješka 52 9 4" xfId="44600"/>
    <cellStyle name="Bilješka 52_Hotel Fortuna" xfId="50414"/>
    <cellStyle name="Bilješka 53" xfId="7566"/>
    <cellStyle name="Bilješka 53 10" xfId="14673"/>
    <cellStyle name="Bilješka 53 10 2" xfId="22047"/>
    <cellStyle name="Bilješka 53 10 2 2" xfId="44604"/>
    <cellStyle name="Bilješka 53 10 3" xfId="30280"/>
    <cellStyle name="Bilješka 53 10 4" xfId="44603"/>
    <cellStyle name="Bilješka 53 11" xfId="14817"/>
    <cellStyle name="Bilješka 53 11 2" xfId="30423"/>
    <cellStyle name="Bilješka 53 11 3" xfId="44605"/>
    <cellStyle name="Bilješka 53 12" xfId="22574"/>
    <cellStyle name="Bilješka 53 13" xfId="44602"/>
    <cellStyle name="Bilješka 53 14" xfId="46467"/>
    <cellStyle name="Bilješka 53 15" xfId="59473"/>
    <cellStyle name="Bilješka 53 2" xfId="7775"/>
    <cellStyle name="Bilješka 53 2 10" xfId="14265"/>
    <cellStyle name="Bilješka 53 2 10 2" xfId="21681"/>
    <cellStyle name="Bilješka 53 2 10 2 2" xfId="44608"/>
    <cellStyle name="Bilješka 53 2 10 3" xfId="29877"/>
    <cellStyle name="Bilješka 53 2 10 4" xfId="44607"/>
    <cellStyle name="Bilješka 53 2 11" xfId="15432"/>
    <cellStyle name="Bilješka 53 2 11 2" xfId="31031"/>
    <cellStyle name="Bilješka 53 2 11 3" xfId="44609"/>
    <cellStyle name="Bilješka 53 2 12" xfId="22360"/>
    <cellStyle name="Bilješka 53 2 13" xfId="44606"/>
    <cellStyle name="Bilješka 53 2 14" xfId="46859"/>
    <cellStyle name="Bilješka 53 2 15" xfId="59620"/>
    <cellStyle name="Bilješka 53 2 2" xfId="8015"/>
    <cellStyle name="Bilješka 53 2 2 10" xfId="15340"/>
    <cellStyle name="Bilješka 53 2 2 10 2" xfId="30941"/>
    <cellStyle name="Bilješka 53 2 2 10 3" xfId="44611"/>
    <cellStyle name="Bilješka 53 2 2 11" xfId="22606"/>
    <cellStyle name="Bilješka 53 2 2 12" xfId="44610"/>
    <cellStyle name="Bilješka 53 2 2 13" xfId="47104"/>
    <cellStyle name="Bilješka 53 2 2 14" xfId="59782"/>
    <cellStyle name="Bilješka 53 2 2 2" xfId="8331"/>
    <cellStyle name="Bilješka 53 2 2 2 10" xfId="22490"/>
    <cellStyle name="Bilješka 53 2 2 2 11" xfId="24004"/>
    <cellStyle name="Bilješka 53 2 2 2 12" xfId="44612"/>
    <cellStyle name="Bilješka 53 2 2 2 13" xfId="47196"/>
    <cellStyle name="Bilješka 53 2 2 2 14" xfId="59942"/>
    <cellStyle name="Bilješka 53 2 2 2 2" xfId="9509"/>
    <cellStyle name="Bilješka 53 2 2 2 2 2" xfId="16503"/>
    <cellStyle name="Bilješka 53 2 2 2 2 2 2" xfId="44614"/>
    <cellStyle name="Bilješka 53 2 2 2 2 3" xfId="22696"/>
    <cellStyle name="Bilješka 53 2 2 2 2 3 2" xfId="52266"/>
    <cellStyle name="Bilješka 53 2 2 2 2 4" xfId="24821"/>
    <cellStyle name="Bilješka 53 2 2 2 2 4 2" xfId="54592"/>
    <cellStyle name="Bilješka 53 2 2 2 2 5" xfId="44613"/>
    <cellStyle name="Bilješka 53 2 2 2 2 5 2" xfId="57782"/>
    <cellStyle name="Bilješka 53 2 2 2 2 6" xfId="60266"/>
    <cellStyle name="Bilješka 53 2 2 2 3" xfId="8348"/>
    <cellStyle name="Bilješka 53 2 2 2 3 2" xfId="15689"/>
    <cellStyle name="Bilješka 53 2 2 2 3 2 2" xfId="44616"/>
    <cellStyle name="Bilješka 53 2 2 2 3 3" xfId="24939"/>
    <cellStyle name="Bilješka 53 2 2 2 3 4" xfId="44615"/>
    <cellStyle name="Bilješka 53 2 2 2 4" xfId="8467"/>
    <cellStyle name="Bilješka 53 2 2 2 4 2" xfId="15607"/>
    <cellStyle name="Bilješka 53 2 2 2 4 2 2" xfId="44618"/>
    <cellStyle name="Bilješka 53 2 2 2 4 3" xfId="25056"/>
    <cellStyle name="Bilješka 53 2 2 2 4 4" xfId="44617"/>
    <cellStyle name="Bilješka 53 2 2 2 4 5" xfId="47975"/>
    <cellStyle name="Bilješka 53 2 2 2 5" xfId="12192"/>
    <cellStyle name="Bilješka 53 2 2 2 5 2" xfId="19707"/>
    <cellStyle name="Bilješka 53 2 2 2 5 2 2" xfId="44620"/>
    <cellStyle name="Bilješka 53 2 2 2 5 3" xfId="27829"/>
    <cellStyle name="Bilješka 53 2 2 2 5 4" xfId="44619"/>
    <cellStyle name="Bilješka 53 2 2 2 5 5" xfId="49322"/>
    <cellStyle name="Bilješka 53 2 2 2 6" xfId="13086"/>
    <cellStyle name="Bilješka 53 2 2 2 6 2" xfId="20590"/>
    <cellStyle name="Bilješka 53 2 2 2 6 2 2" xfId="44622"/>
    <cellStyle name="Bilješka 53 2 2 2 6 3" xfId="28713"/>
    <cellStyle name="Bilješka 53 2 2 2 6 4" xfId="44621"/>
    <cellStyle name="Bilješka 53 2 2 2 6 5" xfId="50885"/>
    <cellStyle name="Bilješka 53 2 2 2 7" xfId="8610"/>
    <cellStyle name="Bilješka 53 2 2 2 7 2" xfId="15672"/>
    <cellStyle name="Bilješka 53 2 2 2 7 2 2" xfId="44624"/>
    <cellStyle name="Bilješka 53 2 2 2 7 3" xfId="25195"/>
    <cellStyle name="Bilješka 53 2 2 2 7 4" xfId="44623"/>
    <cellStyle name="Bilješka 53 2 2 2 7 5" xfId="56965"/>
    <cellStyle name="Bilješka 53 2 2 2 8" xfId="10575"/>
    <cellStyle name="Bilješka 53 2 2 2 8 2" xfId="18115"/>
    <cellStyle name="Bilješka 53 2 2 2 8 2 2" xfId="44626"/>
    <cellStyle name="Bilješka 53 2 2 2 8 3" xfId="26232"/>
    <cellStyle name="Bilješka 53 2 2 2 8 4" xfId="44625"/>
    <cellStyle name="Bilješka 53 2 2 2 9" xfId="14500"/>
    <cellStyle name="Bilješka 53 2 2 2 9 2" xfId="30110"/>
    <cellStyle name="Bilješka 53 2 2 2 9 3" xfId="44627"/>
    <cellStyle name="Bilješka 53 2 2 2_Hotel Fortuna" xfId="49602"/>
    <cellStyle name="Bilješka 53 2 2 3" xfId="9193"/>
    <cellStyle name="Bilješka 53 2 2 3 2" xfId="16407"/>
    <cellStyle name="Bilješka 53 2 2 3 2 2" xfId="44629"/>
    <cellStyle name="Bilješka 53 2 2 3 3" xfId="17040"/>
    <cellStyle name="Bilješka 53 2 2 3 3 2" xfId="44630"/>
    <cellStyle name="Bilješka 53 2 2 3 3 3" xfId="52170"/>
    <cellStyle name="Bilješka 53 2 2 3 4" xfId="24725"/>
    <cellStyle name="Bilješka 53 2 2 3 4 2" xfId="54496"/>
    <cellStyle name="Bilješka 53 2 2 3 5" xfId="44628"/>
    <cellStyle name="Bilješka 53 2 2 3 5 2" xfId="57686"/>
    <cellStyle name="Bilješka 53 2 2 3 6" xfId="48028"/>
    <cellStyle name="Bilješka 53 2 2 4" xfId="10035"/>
    <cellStyle name="Bilješka 53 2 2 4 2" xfId="17622"/>
    <cellStyle name="Bilješka 53 2 2 4 2 2" xfId="44632"/>
    <cellStyle name="Bilješka 53 2 2 4 3" xfId="25744"/>
    <cellStyle name="Bilješka 53 2 2 4 4" xfId="44631"/>
    <cellStyle name="Bilješka 53 2 2 4 5" xfId="49225"/>
    <cellStyle name="Bilješka 53 2 2 5" xfId="11183"/>
    <cellStyle name="Bilješka 53 2 2 5 2" xfId="18710"/>
    <cellStyle name="Bilješka 53 2 2 5 2 2" xfId="44634"/>
    <cellStyle name="Bilješka 53 2 2 5 3" xfId="26832"/>
    <cellStyle name="Bilješka 53 2 2 5 4" xfId="44633"/>
    <cellStyle name="Bilješka 53 2 2 5 5" xfId="51424"/>
    <cellStyle name="Bilješka 53 2 2 6" xfId="11876"/>
    <cellStyle name="Bilješka 53 2 2 6 2" xfId="19391"/>
    <cellStyle name="Bilješka 53 2 2 6 2 2" xfId="44636"/>
    <cellStyle name="Bilješka 53 2 2 6 3" xfId="27516"/>
    <cellStyle name="Bilješka 53 2 2 6 4" xfId="44635"/>
    <cellStyle name="Bilješka 53 2 2 6 5" xfId="56649"/>
    <cellStyle name="Bilješka 53 2 2 7" xfId="12770"/>
    <cellStyle name="Bilješka 53 2 2 7 2" xfId="20274"/>
    <cellStyle name="Bilješka 53 2 2 7 2 2" xfId="44638"/>
    <cellStyle name="Bilješka 53 2 2 7 3" xfId="28400"/>
    <cellStyle name="Bilješka 53 2 2 7 4" xfId="44637"/>
    <cellStyle name="Bilješka 53 2 2 8" xfId="13606"/>
    <cellStyle name="Bilješka 53 2 2 8 2" xfId="21076"/>
    <cellStyle name="Bilješka 53 2 2 8 2 2" xfId="44640"/>
    <cellStyle name="Bilješka 53 2 2 8 3" xfId="29229"/>
    <cellStyle name="Bilješka 53 2 2 8 4" xfId="44639"/>
    <cellStyle name="Bilješka 53 2 2 9" xfId="14707"/>
    <cellStyle name="Bilješka 53 2 2 9 2" xfId="22075"/>
    <cellStyle name="Bilješka 53 2 2 9 2 2" xfId="44642"/>
    <cellStyle name="Bilješka 53 2 2 9 3" xfId="30313"/>
    <cellStyle name="Bilješka 53 2 2 9 4" xfId="44641"/>
    <cellStyle name="Bilješka 53 2 2_Hotel Fortuna" xfId="49822"/>
    <cellStyle name="Bilješka 53 2 3" xfId="8180"/>
    <cellStyle name="Bilješka 53 2 3 10" xfId="23328"/>
    <cellStyle name="Bilješka 53 2 3 11" xfId="23682"/>
    <cellStyle name="Bilješka 53 2 3 12" xfId="44643"/>
    <cellStyle name="Bilješka 53 2 3 13" xfId="46976"/>
    <cellStyle name="Bilješka 53 2 3 2" xfId="9358"/>
    <cellStyle name="Bilješka 53 2 3 2 2" xfId="16575"/>
    <cellStyle name="Bilješka 53 2 3 2 2 2" xfId="44645"/>
    <cellStyle name="Bilješka 53 2 3 2 2 3" xfId="47377"/>
    <cellStyle name="Bilješka 53 2 3 2 3" xfId="22693"/>
    <cellStyle name="Bilješka 53 2 3 2 4" xfId="24893"/>
    <cellStyle name="Bilješka 53 2 3 2 4 2" xfId="47772"/>
    <cellStyle name="Bilješka 53 2 3 2 5" xfId="44644"/>
    <cellStyle name="Bilješka 53 2 3 2 5 2" xfId="49394"/>
    <cellStyle name="Bilješka 53 2 3 2 6" xfId="54664"/>
    <cellStyle name="Bilješka 53 2 3 2 7" xfId="57854"/>
    <cellStyle name="Bilješka 53 2 3 2 8" xfId="47268"/>
    <cellStyle name="Bilješka 53 2 3 2 9" xfId="60323"/>
    <cellStyle name="Bilješka 53 2 3 2_Hotel Fortuna" xfId="49780"/>
    <cellStyle name="Bilješka 53 2 3 3" xfId="10307"/>
    <cellStyle name="Bilješka 53 2 3 3 2" xfId="16274"/>
    <cellStyle name="Bilješka 53 2 3 3 2 2" xfId="44647"/>
    <cellStyle name="Bilješka 53 2 3 3 3" xfId="22979"/>
    <cellStyle name="Bilješka 53 2 3 3 3 2" xfId="52037"/>
    <cellStyle name="Bilješka 53 2 3 3 4" xfId="24592"/>
    <cellStyle name="Bilješka 53 2 3 3 4 2" xfId="54363"/>
    <cellStyle name="Bilješka 53 2 3 3 5" xfId="44646"/>
    <cellStyle name="Bilješka 53 2 3 3 5 2" xfId="57553"/>
    <cellStyle name="Bilješka 53 2 3 3 6" xfId="48282"/>
    <cellStyle name="Bilješka 53 2 3 3 7" xfId="60164"/>
    <cellStyle name="Bilješka 53 2 3 4" xfId="11162"/>
    <cellStyle name="Bilješka 53 2 3 4 2" xfId="18689"/>
    <cellStyle name="Bilješka 53 2 3 4 2 2" xfId="44649"/>
    <cellStyle name="Bilješka 53 2 3 4 3" xfId="26811"/>
    <cellStyle name="Bilješka 53 2 3 4 4" xfId="44648"/>
    <cellStyle name="Bilješka 53 2 3 4 5" xfId="49091"/>
    <cellStyle name="Bilješka 53 2 3 5" xfId="12041"/>
    <cellStyle name="Bilješka 53 2 3 5 2" xfId="19556"/>
    <cellStyle name="Bilješka 53 2 3 5 2 2" xfId="44651"/>
    <cellStyle name="Bilješka 53 2 3 5 3" xfId="27680"/>
    <cellStyle name="Bilješka 53 2 3 5 4" xfId="44650"/>
    <cellStyle name="Bilješka 53 2 3 5 5" xfId="51364"/>
    <cellStyle name="Bilješka 53 2 3 6" xfId="12935"/>
    <cellStyle name="Bilješka 53 2 3 6 2" xfId="20439"/>
    <cellStyle name="Bilješka 53 2 3 6 2 2" xfId="44653"/>
    <cellStyle name="Bilješka 53 2 3 6 3" xfId="28564"/>
    <cellStyle name="Bilješka 53 2 3 6 4" xfId="44652"/>
    <cellStyle name="Bilješka 53 2 3 6 5" xfId="56814"/>
    <cellStyle name="Bilješka 53 2 3 7" xfId="13877"/>
    <cellStyle name="Bilješka 53 2 3 7 2" xfId="21340"/>
    <cellStyle name="Bilješka 53 2 3 7 2 2" xfId="44655"/>
    <cellStyle name="Bilješka 53 2 3 7 3" xfId="29496"/>
    <cellStyle name="Bilješka 53 2 3 7 4" xfId="44654"/>
    <cellStyle name="Bilješka 53 2 3 8" xfId="14377"/>
    <cellStyle name="Bilješka 53 2 3 8 2" xfId="21782"/>
    <cellStyle name="Bilješka 53 2 3 8 2 2" xfId="44657"/>
    <cellStyle name="Bilješka 53 2 3 8 3" xfId="29988"/>
    <cellStyle name="Bilješka 53 2 3 8 4" xfId="44656"/>
    <cellStyle name="Bilješka 53 2 3 9" xfId="15064"/>
    <cellStyle name="Bilješka 53 2 3 9 2" xfId="30668"/>
    <cellStyle name="Bilješka 53 2 3 9 3" xfId="44658"/>
    <cellStyle name="Bilješka 53 2 3_Hotel Fortuna" xfId="50427"/>
    <cellStyle name="Bilješka 53 2 4" xfId="8953"/>
    <cellStyle name="Bilješka 53 2 4 2" xfId="16151"/>
    <cellStyle name="Bilješka 53 2 4 2 2" xfId="44660"/>
    <cellStyle name="Bilješka 53 2 4 3" xfId="16931"/>
    <cellStyle name="Bilješka 53 2 4 3 2" xfId="44661"/>
    <cellStyle name="Bilješka 53 2 4 3 3" xfId="51914"/>
    <cellStyle name="Bilješka 53 2 4 4" xfId="24469"/>
    <cellStyle name="Bilješka 53 2 4 4 2" xfId="54240"/>
    <cellStyle name="Bilješka 53 2 4 5" xfId="44659"/>
    <cellStyle name="Bilješka 53 2 4 5 2" xfId="57430"/>
    <cellStyle name="Bilješka 53 2 4 6" xfId="48073"/>
    <cellStyle name="Bilješka 53 2 5" xfId="10304"/>
    <cellStyle name="Bilješka 53 2 5 2" xfId="17863"/>
    <cellStyle name="Bilješka 53 2 5 2 2" xfId="44663"/>
    <cellStyle name="Bilješka 53 2 5 3" xfId="25981"/>
    <cellStyle name="Bilješka 53 2 5 4" xfId="44662"/>
    <cellStyle name="Bilješka 53 2 5 5" xfId="48967"/>
    <cellStyle name="Bilješka 53 2 6" xfId="11210"/>
    <cellStyle name="Bilješka 53 2 6 2" xfId="18737"/>
    <cellStyle name="Bilješka 53 2 6 2 2" xfId="44665"/>
    <cellStyle name="Bilješka 53 2 6 3" xfId="26858"/>
    <cellStyle name="Bilješka 53 2 6 4" xfId="44664"/>
    <cellStyle name="Bilješka 53 2 6 5" xfId="52310"/>
    <cellStyle name="Bilješka 53 2 7" xfId="11636"/>
    <cellStyle name="Bilješka 53 2 7 2" xfId="19151"/>
    <cellStyle name="Bilješka 53 2 7 2 2" xfId="44667"/>
    <cellStyle name="Bilješka 53 2 7 3" xfId="27279"/>
    <cellStyle name="Bilješka 53 2 7 4" xfId="44666"/>
    <cellStyle name="Bilješka 53 2 7 5" xfId="56283"/>
    <cellStyle name="Bilješka 53 2 8" xfId="12530"/>
    <cellStyle name="Bilješka 53 2 8 2" xfId="20034"/>
    <cellStyle name="Bilješka 53 2 8 2 2" xfId="44669"/>
    <cellStyle name="Bilješka 53 2 8 3" xfId="28163"/>
    <cellStyle name="Bilješka 53 2 8 4" xfId="44668"/>
    <cellStyle name="Bilješka 53 2 9" xfId="13875"/>
    <cellStyle name="Bilješka 53 2 9 2" xfId="21338"/>
    <cellStyle name="Bilješka 53 2 9 2 2" xfId="44671"/>
    <cellStyle name="Bilješka 53 2 9 3" xfId="29494"/>
    <cellStyle name="Bilješka 53 2 9 4" xfId="44670"/>
    <cellStyle name="Bilješka 53 2_Hotel Fortuna" xfId="49574"/>
    <cellStyle name="Bilješka 53 3" xfId="8128"/>
    <cellStyle name="Bilješka 53 3 10" xfId="23717"/>
    <cellStyle name="Bilješka 53 3 11" xfId="23957"/>
    <cellStyle name="Bilješka 53 3 12" xfId="44672"/>
    <cellStyle name="Bilješka 53 3 13" xfId="46926"/>
    <cellStyle name="Bilješka 53 3 14" xfId="59843"/>
    <cellStyle name="Bilješka 53 3 2" xfId="9306"/>
    <cellStyle name="Bilješka 53 3 2 2" xfId="16222"/>
    <cellStyle name="Bilješka 53 3 2 2 2" xfId="44674"/>
    <cellStyle name="Bilješka 53 3 2 3" xfId="23229"/>
    <cellStyle name="Bilješka 53 3 2 3 2" xfId="51985"/>
    <cellStyle name="Bilješka 53 3 2 4" xfId="24540"/>
    <cellStyle name="Bilješka 53 3 2 4 2" xfId="54311"/>
    <cellStyle name="Bilješka 53 3 2 5" xfId="44673"/>
    <cellStyle name="Bilješka 53 3 2 5 2" xfId="57501"/>
    <cellStyle name="Bilješka 53 3 2 6" xfId="60130"/>
    <cellStyle name="Bilješka 53 3 3" xfId="9714"/>
    <cellStyle name="Bilješka 53 3 3 2" xfId="17336"/>
    <cellStyle name="Bilješka 53 3 3 2 2" xfId="44676"/>
    <cellStyle name="Bilješka 53 3 3 3" xfId="25462"/>
    <cellStyle name="Bilješka 53 3 3 4" xfId="44675"/>
    <cellStyle name="Bilješka 53 3 4" xfId="10519"/>
    <cellStyle name="Bilješka 53 3 4 2" xfId="18061"/>
    <cellStyle name="Bilješka 53 3 4 2 2" xfId="44678"/>
    <cellStyle name="Bilješka 53 3 4 3" xfId="26177"/>
    <cellStyle name="Bilješka 53 3 4 4" xfId="44677"/>
    <cellStyle name="Bilješka 53 3 4 5" xfId="47905"/>
    <cellStyle name="Bilješka 53 3 5" xfId="11989"/>
    <cellStyle name="Bilješka 53 3 5 2" xfId="19504"/>
    <cellStyle name="Bilješka 53 3 5 2 2" xfId="44680"/>
    <cellStyle name="Bilješka 53 3 5 3" xfId="27628"/>
    <cellStyle name="Bilješka 53 3 5 4" xfId="44679"/>
    <cellStyle name="Bilješka 53 3 5 5" xfId="49039"/>
    <cellStyle name="Bilješka 53 3 6" xfId="12883"/>
    <cellStyle name="Bilješka 53 3 6 2" xfId="20387"/>
    <cellStyle name="Bilješka 53 3 6 2 2" xfId="44682"/>
    <cellStyle name="Bilješka 53 3 6 3" xfId="28512"/>
    <cellStyle name="Bilješka 53 3 6 4" xfId="44681"/>
    <cellStyle name="Bilješka 53 3 6 5" xfId="52286"/>
    <cellStyle name="Bilješka 53 3 7" xfId="13288"/>
    <cellStyle name="Bilješka 53 3 7 2" xfId="20764"/>
    <cellStyle name="Bilješka 53 3 7 2 2" xfId="44684"/>
    <cellStyle name="Bilješka 53 3 7 3" xfId="28914"/>
    <cellStyle name="Bilješka 53 3 7 4" xfId="44683"/>
    <cellStyle name="Bilješka 53 3 7 5" xfId="56762"/>
    <cellStyle name="Bilješka 53 3 8" xfId="13992"/>
    <cellStyle name="Bilješka 53 3 8 2" xfId="21451"/>
    <cellStyle name="Bilješka 53 3 8 2 2" xfId="44686"/>
    <cellStyle name="Bilješka 53 3 8 3" xfId="29609"/>
    <cellStyle name="Bilješka 53 3 8 4" xfId="44685"/>
    <cellStyle name="Bilješka 53 3 9" xfId="14879"/>
    <cellStyle name="Bilješka 53 3 9 2" xfId="30485"/>
    <cellStyle name="Bilješka 53 3 9 3" xfId="44687"/>
    <cellStyle name="Bilješka 53 3_Hotel Fortuna" xfId="50420"/>
    <cellStyle name="Bilješka 53 4" xfId="8738"/>
    <cellStyle name="Bilješka 53 4 2" xfId="15746"/>
    <cellStyle name="Bilješka 53 4 2 2" xfId="44689"/>
    <cellStyle name="Bilješka 53 4 3" xfId="16622"/>
    <cellStyle name="Bilješka 53 4 3 2" xfId="44690"/>
    <cellStyle name="Bilješka 53 4 3 3" xfId="51509"/>
    <cellStyle name="Bilješka 53 4 4" xfId="24064"/>
    <cellStyle name="Bilješka 53 4 4 2" xfId="52360"/>
    <cellStyle name="Bilješka 53 4 5" xfId="44688"/>
    <cellStyle name="Bilješka 53 4 5 2" xfId="57025"/>
    <cellStyle name="Bilješka 53 4 6" xfId="47510"/>
    <cellStyle name="Bilješka 53 5" xfId="9780"/>
    <cellStyle name="Bilješka 53 5 2" xfId="17398"/>
    <cellStyle name="Bilješka 53 5 2 2" xfId="44692"/>
    <cellStyle name="Bilješka 53 5 3" xfId="25523"/>
    <cellStyle name="Bilješka 53 5 4" xfId="44691"/>
    <cellStyle name="Bilješka 53 5 5" xfId="48561"/>
    <cellStyle name="Bilješka 53 6" xfId="11055"/>
    <cellStyle name="Bilješka 53 6 2" xfId="18585"/>
    <cellStyle name="Bilješka 53 6 2 2" xfId="44694"/>
    <cellStyle name="Bilješka 53 6 3" xfId="26704"/>
    <cellStyle name="Bilješka 53 6 4" xfId="44693"/>
    <cellStyle name="Bilješka 53 6 5" xfId="51161"/>
    <cellStyle name="Bilješka 53 7" xfId="11422"/>
    <cellStyle name="Bilješka 53 7 2" xfId="18937"/>
    <cellStyle name="Bilješka 53 7 2 2" xfId="44696"/>
    <cellStyle name="Bilješka 53 7 3" xfId="27068"/>
    <cellStyle name="Bilješka 53 7 4" xfId="44695"/>
    <cellStyle name="Bilješka 53 7 5" xfId="56477"/>
    <cellStyle name="Bilješka 53 8" xfId="12315"/>
    <cellStyle name="Bilješka 53 8 2" xfId="19820"/>
    <cellStyle name="Bilješka 53 8 2 2" xfId="44698"/>
    <cellStyle name="Bilješka 53 8 3" xfId="27951"/>
    <cellStyle name="Bilješka 53 8 4" xfId="44697"/>
    <cellStyle name="Bilješka 53 9" xfId="13354"/>
    <cellStyle name="Bilješka 53 9 2" xfId="20830"/>
    <cellStyle name="Bilješka 53 9 2 2" xfId="44700"/>
    <cellStyle name="Bilješka 53 9 3" xfId="28979"/>
    <cellStyle name="Bilješka 53 9 4" xfId="44699"/>
    <cellStyle name="Bilješka 53_Hotel Fortuna" xfId="49924"/>
    <cellStyle name="Bilješka 54" xfId="8359"/>
    <cellStyle name="Bilješka 54 2" xfId="15675"/>
    <cellStyle name="Bilješka 54 2 2" xfId="44702"/>
    <cellStyle name="Bilješka 54 2 3" xfId="52378"/>
    <cellStyle name="Bilješka 54 3" xfId="24950"/>
    <cellStyle name="Bilješka 54 3 2" xfId="54707"/>
    <cellStyle name="Bilješka 54 4" xfId="44701"/>
    <cellStyle name="Bilješka 54 4 2" xfId="57888"/>
    <cellStyle name="Bilješka 54 5" xfId="47418"/>
    <cellStyle name="Bilješka 55" xfId="8616"/>
    <cellStyle name="Bilješka 55 2" xfId="15690"/>
    <cellStyle name="Bilješka 55 2 2" xfId="44704"/>
    <cellStyle name="Bilješka 55 3" xfId="25201"/>
    <cellStyle name="Bilješka 55 4" xfId="44703"/>
    <cellStyle name="Bilješka 55 5" xfId="48424"/>
    <cellStyle name="Bilješka 56" xfId="10485"/>
    <cellStyle name="Bilješka 56 2" xfId="18028"/>
    <cellStyle name="Bilješka 56 2 2" xfId="44706"/>
    <cellStyle name="Bilješka 56 3" xfId="26143"/>
    <cellStyle name="Bilješka 56 4" xfId="44705"/>
    <cellStyle name="Bilješka 56 5" xfId="50446"/>
    <cellStyle name="Bilješka 57" xfId="10726"/>
    <cellStyle name="Bilješka 57 2" xfId="18264"/>
    <cellStyle name="Bilješka 57 2 2" xfId="44708"/>
    <cellStyle name="Bilješka 57 3" xfId="26380"/>
    <cellStyle name="Bilješka 57 4" xfId="44707"/>
    <cellStyle name="Bilješka 57 5" xfId="56519"/>
    <cellStyle name="Bilješka 58" xfId="10917"/>
    <cellStyle name="Bilješka 58 2" xfId="18449"/>
    <cellStyle name="Bilješka 58 2 2" xfId="44710"/>
    <cellStyle name="Bilješka 58 3" xfId="26568"/>
    <cellStyle name="Bilješka 58 4" xfId="44709"/>
    <cellStyle name="Bilješka 59" xfId="10901"/>
    <cellStyle name="Bilješka 59 2" xfId="18433"/>
    <cellStyle name="Bilješka 59 2 2" xfId="44712"/>
    <cellStyle name="Bilješka 59 3" xfId="26552"/>
    <cellStyle name="Bilješka 59 4" xfId="44711"/>
    <cellStyle name="Bilješka 6" xfId="2443"/>
    <cellStyle name="Bilješka 6 10" xfId="11355"/>
    <cellStyle name="Bilješka 6 10 2" xfId="18870"/>
    <cellStyle name="Bilješka 6 10 2 2" xfId="44715"/>
    <cellStyle name="Bilješka 6 10 3" xfId="27002"/>
    <cellStyle name="Bilješka 6 10 4" xfId="44714"/>
    <cellStyle name="Bilješka 6 11" xfId="14729"/>
    <cellStyle name="Bilješka 6 11 2" xfId="30335"/>
    <cellStyle name="Bilješka 6 11 3" xfId="44716"/>
    <cellStyle name="Bilješka 6 12" xfId="22270"/>
    <cellStyle name="Bilješka 6 13" xfId="44713"/>
    <cellStyle name="Bilješka 6 14" xfId="45963"/>
    <cellStyle name="Bilješka 6 15" xfId="59413"/>
    <cellStyle name="Bilješka 6 16" xfId="7300"/>
    <cellStyle name="Bilješka 6 17" xfId="6951"/>
    <cellStyle name="Bilješka 6 2" xfId="2444"/>
    <cellStyle name="Bilješka 6 2 10" xfId="14386"/>
    <cellStyle name="Bilješka 6 2 10 2" xfId="21791"/>
    <cellStyle name="Bilješka 6 2 10 2 2" xfId="44719"/>
    <cellStyle name="Bilješka 6 2 10 3" xfId="29996"/>
    <cellStyle name="Bilješka 6 2 10 4" xfId="44718"/>
    <cellStyle name="Bilješka 6 2 11" xfId="15089"/>
    <cellStyle name="Bilješka 6 2 11 2" xfId="30692"/>
    <cellStyle name="Bilješka 6 2 11 3" xfId="44720"/>
    <cellStyle name="Bilješka 6 2 12" xfId="23359"/>
    <cellStyle name="Bilješka 6 2 13" xfId="44717"/>
    <cellStyle name="Bilješka 6 2 14" xfId="59469"/>
    <cellStyle name="Bilješka 6 2 15" xfId="7555"/>
    <cellStyle name="Bilješka 6 2 2" xfId="7713"/>
    <cellStyle name="Bilješka 6 2 2 10" xfId="15099"/>
    <cellStyle name="Bilješka 6 2 2 10 2" xfId="30702"/>
    <cellStyle name="Bilješka 6 2 2 10 3" xfId="44722"/>
    <cellStyle name="Bilješka 6 2 2 11" xfId="23887"/>
    <cellStyle name="Bilješka 6 2 2 12" xfId="44721"/>
    <cellStyle name="Bilješka 6 2 2 13" xfId="46801"/>
    <cellStyle name="Bilješka 6 2 2 14" xfId="59575"/>
    <cellStyle name="Bilješka 6 2 2 2" xfId="8281"/>
    <cellStyle name="Bilješka 6 2 2 2 10" xfId="22776"/>
    <cellStyle name="Bilješka 6 2 2 2 11" xfId="23366"/>
    <cellStyle name="Bilješka 6 2 2 2 12" xfId="44723"/>
    <cellStyle name="Bilješka 6 2 2 2 13" xfId="47146"/>
    <cellStyle name="Bilješka 6 2 2 2 14" xfId="59909"/>
    <cellStyle name="Bilješka 6 2 2 2 2" xfId="9459"/>
    <cellStyle name="Bilješka 6 2 2 2 2 2" xfId="16454"/>
    <cellStyle name="Bilješka 6 2 2 2 2 2 2" xfId="44725"/>
    <cellStyle name="Bilješka 6 2 2 2 2 3" xfId="22625"/>
    <cellStyle name="Bilješka 6 2 2 2 2 3 2" xfId="52217"/>
    <cellStyle name="Bilješka 6 2 2 2 2 4" xfId="24772"/>
    <cellStyle name="Bilješka 6 2 2 2 2 4 2" xfId="54543"/>
    <cellStyle name="Bilješka 6 2 2 2 2 5" xfId="44724"/>
    <cellStyle name="Bilješka 6 2 2 2 2 5 2" xfId="57733"/>
    <cellStyle name="Bilješka 6 2 2 2 2 6" xfId="60233"/>
    <cellStyle name="Bilješka 6 2 2 2 3" xfId="8601"/>
    <cellStyle name="Bilješka 6 2 2 2 3 2" xfId="16677"/>
    <cellStyle name="Bilješka 6 2 2 2 3 2 2" xfId="44727"/>
    <cellStyle name="Bilješka 6 2 2 2 3 3" xfId="25186"/>
    <cellStyle name="Bilješka 6 2 2 2 3 4" xfId="44726"/>
    <cellStyle name="Bilješka 6 2 2 2 4" xfId="10773"/>
    <cellStyle name="Bilješka 6 2 2 2 4 2" xfId="18309"/>
    <cellStyle name="Bilješka 6 2 2 2 4 2 2" xfId="44729"/>
    <cellStyle name="Bilješka 6 2 2 2 4 3" xfId="26426"/>
    <cellStyle name="Bilješka 6 2 2 2 4 4" xfId="44728"/>
    <cellStyle name="Bilješka 6 2 2 2 4 5" xfId="47887"/>
    <cellStyle name="Bilješka 6 2 2 2 5" xfId="12142"/>
    <cellStyle name="Bilješka 6 2 2 2 5 2" xfId="19657"/>
    <cellStyle name="Bilješka 6 2 2 2 5 2 2" xfId="44731"/>
    <cellStyle name="Bilješka 6 2 2 2 5 3" xfId="27780"/>
    <cellStyle name="Bilješka 6 2 2 2 5 4" xfId="44730"/>
    <cellStyle name="Bilješka 6 2 2 2 5 5" xfId="49272"/>
    <cellStyle name="Bilješka 6 2 2 2 6" xfId="13036"/>
    <cellStyle name="Bilješka 6 2 2 2 6 2" xfId="20540"/>
    <cellStyle name="Bilješka 6 2 2 2 6 2 2" xfId="44733"/>
    <cellStyle name="Bilješka 6 2 2 2 6 3" xfId="28664"/>
    <cellStyle name="Bilješka 6 2 2 2 6 4" xfId="44732"/>
    <cellStyle name="Bilješka 6 2 2 2 6 5" xfId="50877"/>
    <cellStyle name="Bilješka 6 2 2 2 7" xfId="10443"/>
    <cellStyle name="Bilješka 6 2 2 2 7 2" xfId="17987"/>
    <cellStyle name="Bilješka 6 2 2 2 7 2 2" xfId="44735"/>
    <cellStyle name="Bilješka 6 2 2 2 7 3" xfId="26103"/>
    <cellStyle name="Bilješka 6 2 2 2 7 4" xfId="44734"/>
    <cellStyle name="Bilješka 6 2 2 2 7 5" xfId="56915"/>
    <cellStyle name="Bilješka 6 2 2 2 8" xfId="14228"/>
    <cellStyle name="Bilješka 6 2 2 2 8 2" xfId="21646"/>
    <cellStyle name="Bilješka 6 2 2 2 8 2 2" xfId="44737"/>
    <cellStyle name="Bilješka 6 2 2 2 8 3" xfId="29841"/>
    <cellStyle name="Bilješka 6 2 2 2 8 4" xfId="44736"/>
    <cellStyle name="Bilješka 6 2 2 2 9" xfId="15443"/>
    <cellStyle name="Bilješka 6 2 2 2 9 2" xfId="31041"/>
    <cellStyle name="Bilješka 6 2 2 2 9 3" xfId="44738"/>
    <cellStyle name="Bilješka 6 2 2 2_Hotel Fortuna" xfId="50356"/>
    <cellStyle name="Bilješka 6 2 2 3" xfId="8890"/>
    <cellStyle name="Bilješka 6 2 2 3 2" xfId="16091"/>
    <cellStyle name="Bilješka 6 2 2 3 2 2" xfId="44740"/>
    <cellStyle name="Bilješka 6 2 2 3 3" xfId="16873"/>
    <cellStyle name="Bilješka 6 2 2 3 3 2" xfId="44741"/>
    <cellStyle name="Bilješka 6 2 2 3 3 3" xfId="51854"/>
    <cellStyle name="Bilješka 6 2 2 3 4" xfId="24409"/>
    <cellStyle name="Bilješka 6 2 2 3 4 2" xfId="54180"/>
    <cellStyle name="Bilješka 6 2 2 3 5" xfId="44739"/>
    <cellStyle name="Bilješka 6 2 2 3 5 2" xfId="57370"/>
    <cellStyle name="Bilješka 6 2 2 3 6" xfId="48345"/>
    <cellStyle name="Bilješka 6 2 2 4" xfId="10348"/>
    <cellStyle name="Bilješka 6 2 2 4 2" xfId="17900"/>
    <cellStyle name="Bilješka 6 2 2 4 2 2" xfId="44743"/>
    <cellStyle name="Bilješka 6 2 2 4 3" xfId="26017"/>
    <cellStyle name="Bilješka 6 2 2 4 4" xfId="44742"/>
    <cellStyle name="Bilješka 6 2 2 4 5" xfId="48907"/>
    <cellStyle name="Bilješka 6 2 2 5" xfId="11136"/>
    <cellStyle name="Bilješka 6 2 2 5 2" xfId="18663"/>
    <cellStyle name="Bilješka 6 2 2 5 2 2" xfId="44745"/>
    <cellStyle name="Bilješka 6 2 2 5 3" xfId="26785"/>
    <cellStyle name="Bilješka 6 2 2 5 4" xfId="44744"/>
    <cellStyle name="Bilješka 6 2 2 5 5" xfId="51352"/>
    <cellStyle name="Bilješka 6 2 2 6" xfId="11574"/>
    <cellStyle name="Bilješka 6 2 2 6 2" xfId="19089"/>
    <cellStyle name="Bilješka 6 2 2 6 2 2" xfId="44747"/>
    <cellStyle name="Bilješka 6 2 2 6 3" xfId="27219"/>
    <cellStyle name="Bilješka 6 2 2 6 4" xfId="44746"/>
    <cellStyle name="Bilješka 6 2 2 6 5" xfId="56342"/>
    <cellStyle name="Bilješka 6 2 2 7" xfId="12467"/>
    <cellStyle name="Bilješka 6 2 2 7 2" xfId="19972"/>
    <cellStyle name="Bilješka 6 2 2 7 2 2" xfId="44749"/>
    <cellStyle name="Bilješka 6 2 2 7 3" xfId="28102"/>
    <cellStyle name="Bilješka 6 2 2 7 4" xfId="44748"/>
    <cellStyle name="Bilješka 6 2 2 8" xfId="13916"/>
    <cellStyle name="Bilješka 6 2 2 8 2" xfId="21378"/>
    <cellStyle name="Bilješka 6 2 2 8 2 2" xfId="44751"/>
    <cellStyle name="Bilješka 6 2 2 8 3" xfId="29534"/>
    <cellStyle name="Bilješka 6 2 2 8 4" xfId="44750"/>
    <cellStyle name="Bilješka 6 2 2 9" xfId="13994"/>
    <cellStyle name="Bilješka 6 2 2 9 2" xfId="21453"/>
    <cellStyle name="Bilješka 6 2 2 9 2 2" xfId="44753"/>
    <cellStyle name="Bilješka 6 2 2 9 3" xfId="29611"/>
    <cellStyle name="Bilješka 6 2 2 9 4" xfId="44752"/>
    <cellStyle name="Bilješka 6 2 2_Hotel Fortuna" xfId="49492"/>
    <cellStyle name="Bilješka 6 2 3" xfId="7920"/>
    <cellStyle name="Bilješka 6 2 3 10" xfId="15306"/>
    <cellStyle name="Bilješka 6 2 3 10 2" xfId="30907"/>
    <cellStyle name="Bilješka 6 2 3 10 3" xfId="44755"/>
    <cellStyle name="Bilješka 6 2 3 11" xfId="22567"/>
    <cellStyle name="Bilješka 6 2 3 12" xfId="44754"/>
    <cellStyle name="Bilješka 6 2 3 13" xfId="46691"/>
    <cellStyle name="Bilješka 6 2 3 14" xfId="59718"/>
    <cellStyle name="Bilješka 6 2 3 2" xfId="8271"/>
    <cellStyle name="Bilješka 6 2 3 2 10" xfId="23394"/>
    <cellStyle name="Bilješka 6 2 3 2 11" xfId="22700"/>
    <cellStyle name="Bilješka 6 2 3 2 12" xfId="44756"/>
    <cellStyle name="Bilješka 6 2 3 2 13" xfId="47138"/>
    <cellStyle name="Bilješka 6 2 3 2 14" xfId="59907"/>
    <cellStyle name="Bilješka 6 2 3 2 2" xfId="9449"/>
    <cellStyle name="Bilješka 6 2 3 2 2 2" xfId="16444"/>
    <cellStyle name="Bilješka 6 2 3 2 2 2 2" xfId="44758"/>
    <cellStyle name="Bilješka 6 2 3 2 2 3" xfId="22867"/>
    <cellStyle name="Bilješka 6 2 3 2 2 3 2" xfId="52207"/>
    <cellStyle name="Bilješka 6 2 3 2 2 4" xfId="24762"/>
    <cellStyle name="Bilješka 6 2 3 2 2 4 2" xfId="54533"/>
    <cellStyle name="Bilješka 6 2 3 2 2 5" xfId="44757"/>
    <cellStyle name="Bilješka 6 2 3 2 2 5 2" xfId="57723"/>
    <cellStyle name="Bilješka 6 2 3 2 2 6" xfId="60226"/>
    <cellStyle name="Bilješka 6 2 3 2 3" xfId="10096"/>
    <cellStyle name="Bilješka 6 2 3 2 3 2" xfId="17677"/>
    <cellStyle name="Bilješka 6 2 3 2 3 2 2" xfId="44760"/>
    <cellStyle name="Bilješka 6 2 3 2 3 3" xfId="25799"/>
    <cellStyle name="Bilješka 6 2 3 2 3 4" xfId="44759"/>
    <cellStyle name="Bilješka 6 2 3 2 4" xfId="8527"/>
    <cellStyle name="Bilješka 6 2 3 2 4 2" xfId="15668"/>
    <cellStyle name="Bilješka 6 2 3 2 4 2 2" xfId="44762"/>
    <cellStyle name="Bilješka 6 2 3 2 4 3" xfId="25115"/>
    <cellStyle name="Bilješka 6 2 3 2 4 4" xfId="44761"/>
    <cellStyle name="Bilješka 6 2 3 2 4 5" xfId="47923"/>
    <cellStyle name="Bilješka 6 2 3 2 5" xfId="12132"/>
    <cellStyle name="Bilješka 6 2 3 2 5 2" xfId="19647"/>
    <cellStyle name="Bilješka 6 2 3 2 5 2 2" xfId="44764"/>
    <cellStyle name="Bilješka 6 2 3 2 5 3" xfId="27770"/>
    <cellStyle name="Bilješka 6 2 3 2 5 4" xfId="44763"/>
    <cellStyle name="Bilješka 6 2 3 2 5 5" xfId="49262"/>
    <cellStyle name="Bilješka 6 2 3 2 6" xfId="13026"/>
    <cellStyle name="Bilješka 6 2 3 2 6 2" xfId="20530"/>
    <cellStyle name="Bilješka 6 2 3 2 6 2 2" xfId="44766"/>
    <cellStyle name="Bilješka 6 2 3 2 6 3" xfId="28654"/>
    <cellStyle name="Bilješka 6 2 3 2 6 4" xfId="44765"/>
    <cellStyle name="Bilješka 6 2 3 2 6 5" xfId="50865"/>
    <cellStyle name="Bilješka 6 2 3 2 7" xfId="13667"/>
    <cellStyle name="Bilješka 6 2 3 2 7 2" xfId="21134"/>
    <cellStyle name="Bilješka 6 2 3 2 7 2 2" xfId="44768"/>
    <cellStyle name="Bilješka 6 2 3 2 7 3" xfId="29290"/>
    <cellStyle name="Bilješka 6 2 3 2 7 4" xfId="44767"/>
    <cellStyle name="Bilješka 6 2 3 2 7 5" xfId="56905"/>
    <cellStyle name="Bilješka 6 2 3 2 8" xfId="14563"/>
    <cellStyle name="Bilješka 6 2 3 2 8 2" xfId="21950"/>
    <cellStyle name="Bilješka 6 2 3 2 8 2 2" xfId="44770"/>
    <cellStyle name="Bilješka 6 2 3 2 8 3" xfId="30170"/>
    <cellStyle name="Bilješka 6 2 3 2 8 4" xfId="44769"/>
    <cellStyle name="Bilješka 6 2 3 2 9" xfId="14851"/>
    <cellStyle name="Bilješka 6 2 3 2 9 2" xfId="30457"/>
    <cellStyle name="Bilješka 6 2 3 2 9 3" xfId="44771"/>
    <cellStyle name="Bilješka 6 2 3 2_Hotel Fortuna" xfId="49717"/>
    <cellStyle name="Bilješka 6 2 3 3" xfId="9098"/>
    <cellStyle name="Bilješka 6 2 3 3 2" xfId="15978"/>
    <cellStyle name="Bilješka 6 2 3 3 2 2" xfId="44773"/>
    <cellStyle name="Bilješka 6 2 3 3 3" xfId="16775"/>
    <cellStyle name="Bilješka 6 2 3 3 3 2" xfId="44774"/>
    <cellStyle name="Bilješka 6 2 3 3 3 3" xfId="51741"/>
    <cellStyle name="Bilješka 6 2 3 3 4" xfId="24296"/>
    <cellStyle name="Bilješka 6 2 3 3 4 2" xfId="54067"/>
    <cellStyle name="Bilješka 6 2 3 3 5" xfId="44772"/>
    <cellStyle name="Bilješka 6 2 3 3 5 2" xfId="57257"/>
    <cellStyle name="Bilješka 6 2 3 3 6" xfId="48380"/>
    <cellStyle name="Bilješka 6 2 3 4" xfId="9761"/>
    <cellStyle name="Bilješka 6 2 3 4 2" xfId="17379"/>
    <cellStyle name="Bilješka 6 2 3 4 2 2" xfId="44776"/>
    <cellStyle name="Bilješka 6 2 3 4 3" xfId="25504"/>
    <cellStyle name="Bilješka 6 2 3 4 4" xfId="44775"/>
    <cellStyle name="Bilješka 6 2 3 4 5" xfId="48794"/>
    <cellStyle name="Bilješka 6 2 3 5" xfId="10999"/>
    <cellStyle name="Bilješka 6 2 3 5 2" xfId="18530"/>
    <cellStyle name="Bilješka 6 2 3 5 2 2" xfId="44778"/>
    <cellStyle name="Bilješka 6 2 3 5 3" xfId="26648"/>
    <cellStyle name="Bilješka 6 2 3 5 4" xfId="44777"/>
    <cellStyle name="Bilješka 6 2 3 5 5" xfId="50921"/>
    <cellStyle name="Bilješka 6 2 3 6" xfId="11781"/>
    <cellStyle name="Bilješka 6 2 3 6 2" xfId="19296"/>
    <cellStyle name="Bilješka 6 2 3 6 2 2" xfId="44780"/>
    <cellStyle name="Bilješka 6 2 3 6 3" xfId="27423"/>
    <cellStyle name="Bilješka 6 2 3 6 4" xfId="44779"/>
    <cellStyle name="Bilješka 6 2 3 6 5" xfId="56556"/>
    <cellStyle name="Bilješka 6 2 3 7" xfId="12675"/>
    <cellStyle name="Bilješka 6 2 3 7 2" xfId="20179"/>
    <cellStyle name="Bilješka 6 2 3 7 2 2" xfId="44782"/>
    <cellStyle name="Bilješka 6 2 3 7 3" xfId="28307"/>
    <cellStyle name="Bilješka 6 2 3 7 4" xfId="44781"/>
    <cellStyle name="Bilješka 6 2 3 8" xfId="13334"/>
    <cellStyle name="Bilješka 6 2 3 8 2" xfId="20810"/>
    <cellStyle name="Bilješka 6 2 3 8 2 2" xfId="44784"/>
    <cellStyle name="Bilješka 6 2 3 8 3" xfId="28959"/>
    <cellStyle name="Bilješka 6 2 3 8 4" xfId="44783"/>
    <cellStyle name="Bilješka 6 2 3 9" xfId="14711"/>
    <cellStyle name="Bilješka 6 2 3 9 2" xfId="22078"/>
    <cellStyle name="Bilješka 6 2 3 9 2 2" xfId="44786"/>
    <cellStyle name="Bilješka 6 2 3 9 3" xfId="30317"/>
    <cellStyle name="Bilješka 6 2 3 9 4" xfId="44785"/>
    <cellStyle name="Bilješka 6 2 3_Hotel Fortuna" xfId="49887"/>
    <cellStyle name="Bilješka 6 2 4" xfId="8726"/>
    <cellStyle name="Bilješka 6 2 4 2" xfId="15742"/>
    <cellStyle name="Bilješka 6 2 4 2 2" xfId="44788"/>
    <cellStyle name="Bilješka 6 2 4 3" xfId="23105"/>
    <cellStyle name="Bilješka 6 2 4 3 2" xfId="51505"/>
    <cellStyle name="Bilješka 6 2 4 4" xfId="24060"/>
    <cellStyle name="Bilješka 6 2 4 4 2" xfId="50810"/>
    <cellStyle name="Bilješka 6 2 4 5" xfId="44787"/>
    <cellStyle name="Bilješka 6 2 4 5 2" xfId="57021"/>
    <cellStyle name="Bilješka 6 2 4 6" xfId="47509"/>
    <cellStyle name="Bilješka 6 2 4 7" xfId="59983"/>
    <cellStyle name="Bilješka 6 2 5" xfId="10279"/>
    <cellStyle name="Bilješka 6 2 5 2" xfId="17841"/>
    <cellStyle name="Bilješka 6 2 5 2 2" xfId="44790"/>
    <cellStyle name="Bilješka 6 2 5 3" xfId="25959"/>
    <cellStyle name="Bilješka 6 2 5 4" xfId="44789"/>
    <cellStyle name="Bilješka 6 2 5 5" xfId="48556"/>
    <cellStyle name="Bilješka 6 2 6" xfId="8538"/>
    <cellStyle name="Bilješka 6 2 6 2" xfId="15563"/>
    <cellStyle name="Bilješka 6 2 6 2 2" xfId="44792"/>
    <cellStyle name="Bilješka 6 2 6 3" xfId="25126"/>
    <cellStyle name="Bilješka 6 2 6 4" xfId="44791"/>
    <cellStyle name="Bilješka 6 2 6 5" xfId="51367"/>
    <cellStyle name="Bilješka 6 2 7" xfId="11410"/>
    <cellStyle name="Bilješka 6 2 7 2" xfId="18925"/>
    <cellStyle name="Bilješka 6 2 7 2 2" xfId="44794"/>
    <cellStyle name="Bilješka 6 2 7 3" xfId="27057"/>
    <cellStyle name="Bilješka 6 2 7 4" xfId="44793"/>
    <cellStyle name="Bilješka 6 2 7 5" xfId="50558"/>
    <cellStyle name="Bilješka 6 2 8" xfId="12302"/>
    <cellStyle name="Bilješka 6 2 8 2" xfId="19807"/>
    <cellStyle name="Bilješka 6 2 8 2 2" xfId="44796"/>
    <cellStyle name="Bilješka 6 2 8 3" xfId="27939"/>
    <cellStyle name="Bilješka 6 2 8 4" xfId="44795"/>
    <cellStyle name="Bilješka 6 2 9" xfId="13851"/>
    <cellStyle name="Bilješka 6 2 9 2" xfId="21314"/>
    <cellStyle name="Bilješka 6 2 9 2 2" xfId="44798"/>
    <cellStyle name="Bilješka 6 2 9 3" xfId="29470"/>
    <cellStyle name="Bilješka 6 2 9 4" xfId="44797"/>
    <cellStyle name="Bilješka 6 2_Hotel Fortuna" xfId="49721"/>
    <cellStyle name="Bilješka 6 3" xfId="7615"/>
    <cellStyle name="Bilješka 6 3 10" xfId="14286"/>
    <cellStyle name="Bilješka 6 3 10 2" xfId="21701"/>
    <cellStyle name="Bilješka 6 3 10 2 2" xfId="44801"/>
    <cellStyle name="Bilješka 6 3 10 3" xfId="29898"/>
    <cellStyle name="Bilješka 6 3 10 4" xfId="44800"/>
    <cellStyle name="Bilješka 6 3 11" xfId="15360"/>
    <cellStyle name="Bilješka 6 3 11 2" xfId="30960"/>
    <cellStyle name="Bilješka 6 3 11 3" xfId="44802"/>
    <cellStyle name="Bilješka 6 3 12" xfId="23124"/>
    <cellStyle name="Bilješka 6 3 13" xfId="44799"/>
    <cellStyle name="Bilješka 6 3 14" xfId="46516"/>
    <cellStyle name="Bilješka 6 3 15" xfId="59507"/>
    <cellStyle name="Bilješka 6 3 2" xfId="7780"/>
    <cellStyle name="Bilješka 6 3 2 10" xfId="14055"/>
    <cellStyle name="Bilješka 6 3 2 10 2" xfId="21494"/>
    <cellStyle name="Bilješka 6 3 2 10 2 2" xfId="44805"/>
    <cellStyle name="Bilješka 6 3 2 10 3" xfId="29672"/>
    <cellStyle name="Bilješka 6 3 2 10 4" xfId="44804"/>
    <cellStyle name="Bilješka 6 3 2 11" xfId="14925"/>
    <cellStyle name="Bilješka 6 3 2 11 2" xfId="30530"/>
    <cellStyle name="Bilješka 6 3 2 11 3" xfId="44806"/>
    <cellStyle name="Bilješka 6 3 2 12" xfId="23689"/>
    <cellStyle name="Bilješka 6 3 2 13" xfId="44803"/>
    <cellStyle name="Bilješka 6 3 2 14" xfId="46864"/>
    <cellStyle name="Bilješka 6 3 2 15" xfId="59625"/>
    <cellStyle name="Bilješka 6 3 2 2" xfId="8020"/>
    <cellStyle name="Bilješka 6 3 2 2 10" xfId="15002"/>
    <cellStyle name="Bilješka 6 3 2 2 10 2" xfId="30606"/>
    <cellStyle name="Bilješka 6 3 2 2 10 3" xfId="44808"/>
    <cellStyle name="Bilješka 6 3 2 2 11" xfId="23817"/>
    <cellStyle name="Bilješka 6 3 2 2 12" xfId="44807"/>
    <cellStyle name="Bilješka 6 3 2 2 13" xfId="47109"/>
    <cellStyle name="Bilješka 6 3 2 2 14" xfId="59787"/>
    <cellStyle name="Bilješka 6 3 2 2 2" xfId="8336"/>
    <cellStyle name="Bilješka 6 3 2 2 2 10" xfId="22627"/>
    <cellStyle name="Bilješka 6 3 2 2 2 11" xfId="24009"/>
    <cellStyle name="Bilješka 6 3 2 2 2 12" xfId="44809"/>
    <cellStyle name="Bilješka 6 3 2 2 2 13" xfId="47201"/>
    <cellStyle name="Bilješka 6 3 2 2 2 14" xfId="59947"/>
    <cellStyle name="Bilješka 6 3 2 2 2 2" xfId="9514"/>
    <cellStyle name="Bilješka 6 3 2 2 2 2 2" xfId="16508"/>
    <cellStyle name="Bilješka 6 3 2 2 2 2 2 2" xfId="44811"/>
    <cellStyle name="Bilješka 6 3 2 2 2 2 3" xfId="22355"/>
    <cellStyle name="Bilješka 6 3 2 2 2 2 3 2" xfId="52271"/>
    <cellStyle name="Bilješka 6 3 2 2 2 2 4" xfId="24826"/>
    <cellStyle name="Bilješka 6 3 2 2 2 2 4 2" xfId="54597"/>
    <cellStyle name="Bilješka 6 3 2 2 2 2 5" xfId="44810"/>
    <cellStyle name="Bilješka 6 3 2 2 2 2 5 2" xfId="57787"/>
    <cellStyle name="Bilješka 6 3 2 2 2 2 6" xfId="60271"/>
    <cellStyle name="Bilješka 6 3 2 2 2 3" xfId="8676"/>
    <cellStyle name="Bilješka 6 3 2 2 2 3 2" xfId="15680"/>
    <cellStyle name="Bilješka 6 3 2 2 2 3 2 2" xfId="44813"/>
    <cellStyle name="Bilješka 6 3 2 2 2 3 3" xfId="25261"/>
    <cellStyle name="Bilješka 6 3 2 2 2 3 4" xfId="44812"/>
    <cellStyle name="Bilješka 6 3 2 2 2 4" xfId="10614"/>
    <cellStyle name="Bilješka 6 3 2 2 2 4 2" xfId="18154"/>
    <cellStyle name="Bilješka 6 3 2 2 2 4 2 2" xfId="44815"/>
    <cellStyle name="Bilješka 6 3 2 2 2 4 3" xfId="26271"/>
    <cellStyle name="Bilješka 6 3 2 2 2 4 4" xfId="44814"/>
    <cellStyle name="Bilješka 6 3 2 2 2 4 5" xfId="47738"/>
    <cellStyle name="Bilješka 6 3 2 2 2 5" xfId="12197"/>
    <cellStyle name="Bilješka 6 3 2 2 2 5 2" xfId="19712"/>
    <cellStyle name="Bilješka 6 3 2 2 2 5 2 2" xfId="44817"/>
    <cellStyle name="Bilješka 6 3 2 2 2 5 3" xfId="27834"/>
    <cellStyle name="Bilješka 6 3 2 2 2 5 4" xfId="44816"/>
    <cellStyle name="Bilješka 6 3 2 2 2 5 5" xfId="49327"/>
    <cellStyle name="Bilješka 6 3 2 2 2 6" xfId="13091"/>
    <cellStyle name="Bilješka 6 3 2 2 2 6 2" xfId="20595"/>
    <cellStyle name="Bilješka 6 3 2 2 2 6 2 2" xfId="44819"/>
    <cellStyle name="Bilješka 6 3 2 2 2 6 3" xfId="28718"/>
    <cellStyle name="Bilješka 6 3 2 2 2 6 4" xfId="44818"/>
    <cellStyle name="Bilješka 6 3 2 2 2 6 5" xfId="50814"/>
    <cellStyle name="Bilješka 6 3 2 2 2 7" xfId="12252"/>
    <cellStyle name="Bilješka 6 3 2 2 2 7 2" xfId="19757"/>
    <cellStyle name="Bilješka 6 3 2 2 2 7 2 2" xfId="44821"/>
    <cellStyle name="Bilješka 6 3 2 2 2 7 3" xfId="27889"/>
    <cellStyle name="Bilješka 6 3 2 2 2 7 4" xfId="44820"/>
    <cellStyle name="Bilješka 6 3 2 2 2 7 5" xfId="56970"/>
    <cellStyle name="Bilješka 6 3 2 2 2 8" xfId="14297"/>
    <cellStyle name="Bilješka 6 3 2 2 2 8 2" xfId="21710"/>
    <cellStyle name="Bilješka 6 3 2 2 2 8 2 2" xfId="44823"/>
    <cellStyle name="Bilješka 6 3 2 2 2 8 3" xfId="29909"/>
    <cellStyle name="Bilješka 6 3 2 2 2 8 4" xfId="44822"/>
    <cellStyle name="Bilješka 6 3 2 2 2 9" xfId="15396"/>
    <cellStyle name="Bilješka 6 3 2 2 2 9 2" xfId="30995"/>
    <cellStyle name="Bilješka 6 3 2 2 2 9 3" xfId="44824"/>
    <cellStyle name="Bilješka 6 3 2 2 2_Hotel Fortuna" xfId="49625"/>
    <cellStyle name="Bilješka 6 3 2 2 3" xfId="9198"/>
    <cellStyle name="Bilješka 6 3 2 2 3 2" xfId="16412"/>
    <cellStyle name="Bilješka 6 3 2 2 3 2 2" xfId="44826"/>
    <cellStyle name="Bilješka 6 3 2 2 3 3" xfId="17045"/>
    <cellStyle name="Bilješka 6 3 2 2 3 3 2" xfId="44827"/>
    <cellStyle name="Bilješka 6 3 2 2 3 3 3" xfId="52175"/>
    <cellStyle name="Bilješka 6 3 2 2 3 4" xfId="24730"/>
    <cellStyle name="Bilješka 6 3 2 2 3 4 2" xfId="54501"/>
    <cellStyle name="Bilješka 6 3 2 2 3 5" xfId="44825"/>
    <cellStyle name="Bilješka 6 3 2 2 3 5 2" xfId="57691"/>
    <cellStyle name="Bilješka 6 3 2 2 3 6" xfId="48066"/>
    <cellStyle name="Bilješka 6 3 2 2 4" xfId="8675"/>
    <cellStyle name="Bilješka 6 3 2 2 4 2" xfId="17136"/>
    <cellStyle name="Bilješka 6 3 2 2 4 2 2" xfId="44829"/>
    <cellStyle name="Bilješka 6 3 2 2 4 3" xfId="25260"/>
    <cellStyle name="Bilješka 6 3 2 2 4 4" xfId="44828"/>
    <cellStyle name="Bilješka 6 3 2 2 4 5" xfId="49230"/>
    <cellStyle name="Bilješka 6 3 2 2 5" xfId="11017"/>
    <cellStyle name="Bilješka 6 3 2 2 5 2" xfId="18548"/>
    <cellStyle name="Bilješka 6 3 2 2 5 2 2" xfId="44831"/>
    <cellStyle name="Bilješka 6 3 2 2 5 3" xfId="26666"/>
    <cellStyle name="Bilješka 6 3 2 2 5 4" xfId="44830"/>
    <cellStyle name="Bilješka 6 3 2 2 5 5" xfId="51027"/>
    <cellStyle name="Bilješka 6 3 2 2 6" xfId="11881"/>
    <cellStyle name="Bilješka 6 3 2 2 6 2" xfId="19396"/>
    <cellStyle name="Bilješka 6 3 2 2 6 2 2" xfId="44833"/>
    <cellStyle name="Bilješka 6 3 2 2 6 3" xfId="27521"/>
    <cellStyle name="Bilješka 6 3 2 2 6 4" xfId="44832"/>
    <cellStyle name="Bilješka 6 3 2 2 6 5" xfId="56654"/>
    <cellStyle name="Bilješka 6 3 2 2 7" xfId="12775"/>
    <cellStyle name="Bilješka 6 3 2 2 7 2" xfId="20279"/>
    <cellStyle name="Bilješka 6 3 2 2 7 2 2" xfId="44835"/>
    <cellStyle name="Bilješka 6 3 2 2 7 3" xfId="28405"/>
    <cellStyle name="Bilješka 6 3 2 2 7 4" xfId="44834"/>
    <cellStyle name="Bilješka 6 3 2 2 8" xfId="12251"/>
    <cellStyle name="Bilješka 6 3 2 2 8 2" xfId="19756"/>
    <cellStyle name="Bilješka 6 3 2 2 8 2 2" xfId="44837"/>
    <cellStyle name="Bilješka 6 3 2 2 8 3" xfId="27888"/>
    <cellStyle name="Bilješka 6 3 2 2 8 4" xfId="44836"/>
    <cellStyle name="Bilješka 6 3 2 2 9" xfId="14128"/>
    <cellStyle name="Bilješka 6 3 2 2 9 2" xfId="21555"/>
    <cellStyle name="Bilješka 6 3 2 2 9 2 2" xfId="44839"/>
    <cellStyle name="Bilješka 6 3 2 2 9 3" xfId="29744"/>
    <cellStyle name="Bilješka 6 3 2 2 9 4" xfId="44838"/>
    <cellStyle name="Bilješka 6 3 2 2_Hotel Fortuna" xfId="49749"/>
    <cellStyle name="Bilješka 6 3 2 3" xfId="8256"/>
    <cellStyle name="Bilješka 6 3 2 3 10" xfId="22436"/>
    <cellStyle name="Bilješka 6 3 2 3 11" xfId="22463"/>
    <cellStyle name="Bilješka 6 3 2 3 12" xfId="44840"/>
    <cellStyle name="Bilješka 6 3 2 3 13" xfId="47124"/>
    <cellStyle name="Bilješka 6 3 2 3 2" xfId="9434"/>
    <cellStyle name="Bilješka 6 3 2 3 2 2" xfId="16598"/>
    <cellStyle name="Bilješka 6 3 2 3 2 2 2" xfId="44842"/>
    <cellStyle name="Bilješka 6 3 2 3 2 2 3" xfId="47400"/>
    <cellStyle name="Bilješka 6 3 2 3 2 3" xfId="22404"/>
    <cellStyle name="Bilješka 6 3 2 3 2 4" xfId="24916"/>
    <cellStyle name="Bilješka 6 3 2 3 2 4 2" xfId="47956"/>
    <cellStyle name="Bilješka 6 3 2 3 2 5" xfId="44841"/>
    <cellStyle name="Bilješka 6 3 2 3 2 5 2" xfId="49417"/>
    <cellStyle name="Bilješka 6 3 2 3 2 6" xfId="54687"/>
    <cellStyle name="Bilješka 6 3 2 3 2 7" xfId="57877"/>
    <cellStyle name="Bilješka 6 3 2 3 2 8" xfId="47291"/>
    <cellStyle name="Bilješka 6 3 2 3 2 9" xfId="60339"/>
    <cellStyle name="Bilješka 6 3 2 3 2_Hotel Fortuna" xfId="50052"/>
    <cellStyle name="Bilješka 6 3 2 3 3" xfId="9580"/>
    <cellStyle name="Bilješka 6 3 2 3 3 2" xfId="16429"/>
    <cellStyle name="Bilješka 6 3 2 3 3 2 2" xfId="44844"/>
    <cellStyle name="Bilješka 6 3 2 3 3 3" xfId="23679"/>
    <cellStyle name="Bilješka 6 3 2 3 3 3 2" xfId="52192"/>
    <cellStyle name="Bilješka 6 3 2 3 3 4" xfId="24747"/>
    <cellStyle name="Bilješka 6 3 2 3 3 4 2" xfId="54518"/>
    <cellStyle name="Bilješka 6 3 2 3 3 5" xfId="44843"/>
    <cellStyle name="Bilješka 6 3 2 3 3 5 2" xfId="57708"/>
    <cellStyle name="Bilješka 6 3 2 3 3 6" xfId="48180"/>
    <cellStyle name="Bilješka 6 3 2 3 3 7" xfId="60218"/>
    <cellStyle name="Bilješka 6 3 2 3 4" xfId="11134"/>
    <cellStyle name="Bilješka 6 3 2 3 4 2" xfId="18661"/>
    <cellStyle name="Bilješka 6 3 2 3 4 2 2" xfId="44846"/>
    <cellStyle name="Bilješka 6 3 2 3 4 3" xfId="26783"/>
    <cellStyle name="Bilješka 6 3 2 3 4 4" xfId="44845"/>
    <cellStyle name="Bilješka 6 3 2 3 4 5" xfId="49247"/>
    <cellStyle name="Bilješka 6 3 2 3 5" xfId="12117"/>
    <cellStyle name="Bilješka 6 3 2 3 5 2" xfId="19632"/>
    <cellStyle name="Bilješka 6 3 2 3 5 2 2" xfId="44848"/>
    <cellStyle name="Bilješka 6 3 2 3 5 3" xfId="27755"/>
    <cellStyle name="Bilješka 6 3 2 3 5 4" xfId="44847"/>
    <cellStyle name="Bilješka 6 3 2 3 5 5" xfId="50874"/>
    <cellStyle name="Bilješka 6 3 2 3 6" xfId="13011"/>
    <cellStyle name="Bilješka 6 3 2 3 6 2" xfId="20515"/>
    <cellStyle name="Bilješka 6 3 2 3 6 2 2" xfId="44850"/>
    <cellStyle name="Bilješka 6 3 2 3 6 3" xfId="28639"/>
    <cellStyle name="Bilješka 6 3 2 3 6 4" xfId="44849"/>
    <cellStyle name="Bilješka 6 3 2 3 6 5" xfId="56890"/>
    <cellStyle name="Bilješka 6 3 2 3 7" xfId="13154"/>
    <cellStyle name="Bilješka 6 3 2 3 7 2" xfId="20637"/>
    <cellStyle name="Bilješka 6 3 2 3 7 2 2" xfId="44852"/>
    <cellStyle name="Bilješka 6 3 2 3 7 3" xfId="28781"/>
    <cellStyle name="Bilješka 6 3 2 3 7 4" xfId="44851"/>
    <cellStyle name="Bilješka 6 3 2 3 8" xfId="14356"/>
    <cellStyle name="Bilješka 6 3 2 3 8 2" xfId="21763"/>
    <cellStyle name="Bilješka 6 3 2 3 8 2 2" xfId="44854"/>
    <cellStyle name="Bilješka 6 3 2 3 8 3" xfId="29967"/>
    <cellStyle name="Bilješka 6 3 2 3 8 4" xfId="44853"/>
    <cellStyle name="Bilješka 6 3 2 3 9" xfId="15336"/>
    <cellStyle name="Bilješka 6 3 2 3 9 2" xfId="30937"/>
    <cellStyle name="Bilješka 6 3 2 3 9 3" xfId="44855"/>
    <cellStyle name="Bilješka 6 3 2 3_Hotel Fortuna" xfId="49964"/>
    <cellStyle name="Bilješka 6 3 2 4" xfId="8958"/>
    <cellStyle name="Bilješka 6 3 2 4 2" xfId="16156"/>
    <cellStyle name="Bilješka 6 3 2 4 2 2" xfId="44857"/>
    <cellStyle name="Bilješka 6 3 2 4 3" xfId="16936"/>
    <cellStyle name="Bilješka 6 3 2 4 3 2" xfId="44858"/>
    <cellStyle name="Bilješka 6 3 2 4 3 3" xfId="51919"/>
    <cellStyle name="Bilješka 6 3 2 4 4" xfId="24474"/>
    <cellStyle name="Bilješka 6 3 2 4 4 2" xfId="54245"/>
    <cellStyle name="Bilješka 6 3 2 4 5" xfId="44856"/>
    <cellStyle name="Bilješka 6 3 2 4 5 2" xfId="57435"/>
    <cellStyle name="Bilješka 6 3 2 4 6" xfId="47608"/>
    <cellStyle name="Bilješka 6 3 2 5" xfId="9937"/>
    <cellStyle name="Bilješka 6 3 2 5 2" xfId="17535"/>
    <cellStyle name="Bilješka 6 3 2 5 2 2" xfId="44860"/>
    <cellStyle name="Bilješka 6 3 2 5 3" xfId="25658"/>
    <cellStyle name="Bilješka 6 3 2 5 4" xfId="44859"/>
    <cellStyle name="Bilješka 6 3 2 5 5" xfId="48972"/>
    <cellStyle name="Bilješka 6 3 2 6" xfId="10925"/>
    <cellStyle name="Bilješka 6 3 2 6 2" xfId="18456"/>
    <cellStyle name="Bilješka 6 3 2 6 2 2" xfId="44862"/>
    <cellStyle name="Bilješka 6 3 2 6 3" xfId="26576"/>
    <cellStyle name="Bilješka 6 3 2 6 4" xfId="44861"/>
    <cellStyle name="Bilješka 6 3 2 6 5" xfId="50742"/>
    <cellStyle name="Bilješka 6 3 2 7" xfId="11641"/>
    <cellStyle name="Bilješka 6 3 2 7 2" xfId="19156"/>
    <cellStyle name="Bilješka 6 3 2 7 2 2" xfId="44864"/>
    <cellStyle name="Bilješka 6 3 2 7 3" xfId="27284"/>
    <cellStyle name="Bilješka 6 3 2 7 4" xfId="44863"/>
    <cellStyle name="Bilješka 6 3 2 7 5" xfId="56279"/>
    <cellStyle name="Bilješka 6 3 2 8" xfId="12535"/>
    <cellStyle name="Bilješka 6 3 2 8 2" xfId="20039"/>
    <cellStyle name="Bilješka 6 3 2 8 2 2" xfId="44866"/>
    <cellStyle name="Bilješka 6 3 2 8 3" xfId="28168"/>
    <cellStyle name="Bilješka 6 3 2 8 4" xfId="44865"/>
    <cellStyle name="Bilješka 6 3 2 9" xfId="13509"/>
    <cellStyle name="Bilješka 6 3 2 9 2" xfId="20980"/>
    <cellStyle name="Bilješka 6 3 2 9 2 2" xfId="44868"/>
    <cellStyle name="Bilješka 6 3 2 9 3" xfId="29132"/>
    <cellStyle name="Bilješka 6 3 2 9 4" xfId="44867"/>
    <cellStyle name="Bilješka 6 3 2_Hotel Fortuna" xfId="50395"/>
    <cellStyle name="Bilješka 6 3 3" xfId="8213"/>
    <cellStyle name="Bilješka 6 3 3 10" xfId="23370"/>
    <cellStyle name="Bilješka 6 3 3 11" xfId="23216"/>
    <cellStyle name="Bilješka 6 3 3 12" xfId="44869"/>
    <cellStyle name="Bilješka 6 3 3 13" xfId="47006"/>
    <cellStyle name="Bilješka 6 3 3 14" xfId="59879"/>
    <cellStyle name="Bilješka 6 3 3 2" xfId="9391"/>
    <cellStyle name="Bilješka 6 3 3 2 2" xfId="16306"/>
    <cellStyle name="Bilješka 6 3 3 2 2 2" xfId="44871"/>
    <cellStyle name="Bilješka 6 3 3 2 3" xfId="23720"/>
    <cellStyle name="Bilješka 6 3 3 2 3 2" xfId="52069"/>
    <cellStyle name="Bilješka 6 3 3 2 4" xfId="24624"/>
    <cellStyle name="Bilješka 6 3 3 2 4 2" xfId="54395"/>
    <cellStyle name="Bilješka 6 3 3 2 5" xfId="44870"/>
    <cellStyle name="Bilješka 6 3 3 2 5 2" xfId="57585"/>
    <cellStyle name="Bilješka 6 3 3 2 6" xfId="60188"/>
    <cellStyle name="Bilješka 6 3 3 3" xfId="10322"/>
    <cellStyle name="Bilješka 6 3 3 3 2" xfId="17876"/>
    <cellStyle name="Bilješka 6 3 3 3 2 2" xfId="44873"/>
    <cellStyle name="Bilješka 6 3 3 3 3" xfId="25994"/>
    <cellStyle name="Bilješka 6 3 3 3 4" xfId="44872"/>
    <cellStyle name="Bilješka 6 3 3 4" xfId="11018"/>
    <cellStyle name="Bilješka 6 3 3 4 2" xfId="18549"/>
    <cellStyle name="Bilješka 6 3 3 4 2 2" xfId="44875"/>
    <cellStyle name="Bilješka 6 3 3 4 3" xfId="26667"/>
    <cellStyle name="Bilješka 6 3 3 4 4" xfId="44874"/>
    <cellStyle name="Bilješka 6 3 3 4 5" xfId="48193"/>
    <cellStyle name="Bilješka 6 3 3 5" xfId="12074"/>
    <cellStyle name="Bilješka 6 3 3 5 2" xfId="19589"/>
    <cellStyle name="Bilješka 6 3 3 5 2 2" xfId="44877"/>
    <cellStyle name="Bilješka 6 3 3 5 3" xfId="27712"/>
    <cellStyle name="Bilješka 6 3 3 5 4" xfId="44876"/>
    <cellStyle name="Bilješka 6 3 3 5 5" xfId="49124"/>
    <cellStyle name="Bilješka 6 3 3 6" xfId="12968"/>
    <cellStyle name="Bilješka 6 3 3 6 2" xfId="20472"/>
    <cellStyle name="Bilješka 6 3 3 6 2 2" xfId="44879"/>
    <cellStyle name="Bilješka 6 3 3 6 3" xfId="28596"/>
    <cellStyle name="Bilješka 6 3 3 6 4" xfId="44878"/>
    <cellStyle name="Bilješka 6 3 3 6 5" xfId="52358"/>
    <cellStyle name="Bilješka 6 3 3 7" xfId="13890"/>
    <cellStyle name="Bilješka 6 3 3 7 2" xfId="21353"/>
    <cellStyle name="Bilješka 6 3 3 7 2 2" xfId="44881"/>
    <cellStyle name="Bilješka 6 3 3 7 3" xfId="29509"/>
    <cellStyle name="Bilješka 6 3 3 7 4" xfId="44880"/>
    <cellStyle name="Bilješka 6 3 3 7 5" xfId="56847"/>
    <cellStyle name="Bilješka 6 3 3 8" xfId="14480"/>
    <cellStyle name="Bilješka 6 3 3 8 2" xfId="21878"/>
    <cellStyle name="Bilješka 6 3 3 8 2 2" xfId="44883"/>
    <cellStyle name="Bilješka 6 3 3 8 3" xfId="30090"/>
    <cellStyle name="Bilješka 6 3 3 8 4" xfId="44882"/>
    <cellStyle name="Bilješka 6 3 3 9" xfId="15206"/>
    <cellStyle name="Bilješka 6 3 3 9 2" xfId="30807"/>
    <cellStyle name="Bilješka 6 3 3 9 3" xfId="44884"/>
    <cellStyle name="Bilješka 6 3 3_Hotel Fortuna" xfId="49944"/>
    <cellStyle name="Bilješka 6 3 4" xfId="8787"/>
    <cellStyle name="Bilješka 6 3 4 2" xfId="15795"/>
    <cellStyle name="Bilješka 6 3 4 2 2" xfId="44886"/>
    <cellStyle name="Bilješka 6 3 4 3" xfId="16671"/>
    <cellStyle name="Bilješka 6 3 4 3 2" xfId="44887"/>
    <cellStyle name="Bilješka 6 3 4 3 3" xfId="51558"/>
    <cellStyle name="Bilješka 6 3 4 4" xfId="24113"/>
    <cellStyle name="Bilješka 6 3 4 4 2" xfId="53884"/>
    <cellStyle name="Bilješka 6 3 4 5" xfId="44885"/>
    <cellStyle name="Bilješka 6 3 4 5 2" xfId="57074"/>
    <cellStyle name="Bilješka 6 3 4 6" xfId="47933"/>
    <cellStyle name="Bilješka 6 3 5" xfId="9613"/>
    <cellStyle name="Bilješka 6 3 5 2" xfId="17247"/>
    <cellStyle name="Bilješka 6 3 5 2 2" xfId="44889"/>
    <cellStyle name="Bilješka 6 3 5 3" xfId="25374"/>
    <cellStyle name="Bilješka 6 3 5 4" xfId="44888"/>
    <cellStyle name="Bilješka 6 3 5 5" xfId="48610"/>
    <cellStyle name="Bilješka 6 3 6" xfId="11284"/>
    <cellStyle name="Bilješka 6 3 6 2" xfId="18808"/>
    <cellStyle name="Bilješka 6 3 6 2 2" xfId="44891"/>
    <cellStyle name="Bilješka 6 3 6 3" xfId="26932"/>
    <cellStyle name="Bilješka 6 3 6 4" xfId="44890"/>
    <cellStyle name="Bilješka 6 3 6 5" xfId="50503"/>
    <cellStyle name="Bilješka 6 3 7" xfId="11471"/>
    <cellStyle name="Bilješka 6 3 7 2" xfId="18986"/>
    <cellStyle name="Bilješka 6 3 7 2 2" xfId="44893"/>
    <cellStyle name="Bilješka 6 3 7 3" xfId="27117"/>
    <cellStyle name="Bilješka 6 3 7 4" xfId="44892"/>
    <cellStyle name="Bilješka 6 3 7 5" xfId="56437"/>
    <cellStyle name="Bilješka 6 3 8" xfId="12364"/>
    <cellStyle name="Bilješka 6 3 8 2" xfId="19869"/>
    <cellStyle name="Bilješka 6 3 8 2 2" xfId="44895"/>
    <cellStyle name="Bilješka 6 3 8 3" xfId="28000"/>
    <cellStyle name="Bilješka 6 3 8 4" xfId="44894"/>
    <cellStyle name="Bilješka 6 3 9" xfId="13187"/>
    <cellStyle name="Bilješka 6 3 9 2" xfId="20670"/>
    <cellStyle name="Bilješka 6 3 9 2 2" xfId="44897"/>
    <cellStyle name="Bilješka 6 3 9 3" xfId="28814"/>
    <cellStyle name="Bilješka 6 3 9 4" xfId="44896"/>
    <cellStyle name="Bilješka 6 3_Hotel Fortuna" xfId="49961"/>
    <cellStyle name="Bilješka 6 4" xfId="8408"/>
    <cellStyle name="Bilješka 6 4 2" xfId="17128"/>
    <cellStyle name="Bilješka 6 4 2 2" xfId="44899"/>
    <cellStyle name="Bilješka 6 4 3" xfId="24999"/>
    <cellStyle name="Bilješka 6 4 4" xfId="44898"/>
    <cellStyle name="Bilješka 6 4 5" xfId="47499"/>
    <cellStyle name="Bilješka 6 5" xfId="8440"/>
    <cellStyle name="Bilješka 6 5 2" xfId="15527"/>
    <cellStyle name="Bilješka 6 5 2 2" xfId="44901"/>
    <cellStyle name="Bilješka 6 5 3" xfId="25030"/>
    <cellStyle name="Bilješka 6 5 4" xfId="44900"/>
    <cellStyle name="Bilješka 6 5 5" xfId="48473"/>
    <cellStyle name="Bilješka 6 6" xfId="10352"/>
    <cellStyle name="Bilješka 6 6 2" xfId="17902"/>
    <cellStyle name="Bilješka 6 6 2 2" xfId="44903"/>
    <cellStyle name="Bilješka 6 6 3" xfId="26019"/>
    <cellStyle name="Bilješka 6 6 4" xfId="44902"/>
    <cellStyle name="Bilješka 6 6 5" xfId="50569"/>
    <cellStyle name="Bilješka 6 7" xfId="10313"/>
    <cellStyle name="Bilješka 6 7 2" xfId="17868"/>
    <cellStyle name="Bilješka 6 7 2 2" xfId="44905"/>
    <cellStyle name="Bilješka 6 7 3" xfId="25986"/>
    <cellStyle name="Bilješka 6 7 4" xfId="44904"/>
    <cellStyle name="Bilješka 6 7 5" xfId="50524"/>
    <cellStyle name="Bilješka 6 8" xfId="10470"/>
    <cellStyle name="Bilješka 6 8 2" xfId="18014"/>
    <cellStyle name="Bilješka 6 8 2 2" xfId="44907"/>
    <cellStyle name="Bilješka 6 8 3" xfId="26129"/>
    <cellStyle name="Bilješka 6 8 4" xfId="44906"/>
    <cellStyle name="Bilješka 6 9" xfId="10957"/>
    <cellStyle name="Bilješka 6 9 2" xfId="18488"/>
    <cellStyle name="Bilješka 6 9 2 2" xfId="44909"/>
    <cellStyle name="Bilješka 6 9 3" xfId="26607"/>
    <cellStyle name="Bilješka 6 9 4" xfId="44908"/>
    <cellStyle name="Bilješka 6_Hotel Fortuna" xfId="49674"/>
    <cellStyle name="Bilješka 60" xfId="14132"/>
    <cellStyle name="Bilješka 60 2" xfId="21558"/>
    <cellStyle name="Bilješka 60 2 2" xfId="44911"/>
    <cellStyle name="Bilješka 60 3" xfId="29748"/>
    <cellStyle name="Bilješka 60 4" xfId="44910"/>
    <cellStyle name="Bilješka 61" xfId="15406"/>
    <cellStyle name="Bilješka 61 2" xfId="31005"/>
    <cellStyle name="Bilješka 61 3" xfId="44912"/>
    <cellStyle name="Bilješka 62" xfId="22741"/>
    <cellStyle name="Bilješka 63" xfId="45913"/>
    <cellStyle name="Bilješka 64" xfId="6902"/>
    <cellStyle name="Bilješka 7" xfId="2445"/>
    <cellStyle name="Bilješka 7 10" xfId="13975"/>
    <cellStyle name="Bilješka 7 10 2" xfId="21434"/>
    <cellStyle name="Bilješka 7 10 2 2" xfId="44915"/>
    <cellStyle name="Bilješka 7 10 3" xfId="29592"/>
    <cellStyle name="Bilješka 7 10 4" xfId="44914"/>
    <cellStyle name="Bilješka 7 11" xfId="14837"/>
    <cellStyle name="Bilješka 7 11 2" xfId="30443"/>
    <cellStyle name="Bilješka 7 11 3" xfId="44916"/>
    <cellStyle name="Bilješka 7 12" xfId="22271"/>
    <cellStyle name="Bilješka 7 13" xfId="44913"/>
    <cellStyle name="Bilješka 7 14" xfId="45964"/>
    <cellStyle name="Bilješka 7 15" xfId="59414"/>
    <cellStyle name="Bilješka 7 16" xfId="7301"/>
    <cellStyle name="Bilješka 7 17" xfId="6952"/>
    <cellStyle name="Bilješka 7 2" xfId="2446"/>
    <cellStyle name="Bilješka 7 2 10" xfId="14554"/>
    <cellStyle name="Bilješka 7 2 10 2" xfId="21941"/>
    <cellStyle name="Bilješka 7 2 10 2 2" xfId="44919"/>
    <cellStyle name="Bilješka 7 2 10 3" xfId="30163"/>
    <cellStyle name="Bilješka 7 2 10 4" xfId="44918"/>
    <cellStyle name="Bilješka 7 2 11" xfId="15293"/>
    <cellStyle name="Bilješka 7 2 11 2" xfId="30894"/>
    <cellStyle name="Bilješka 7 2 11 3" xfId="44920"/>
    <cellStyle name="Bilješka 7 2 12" xfId="22451"/>
    <cellStyle name="Bilješka 7 2 13" xfId="44917"/>
    <cellStyle name="Bilješka 7 2 14" xfId="59470"/>
    <cellStyle name="Bilješka 7 2 15" xfId="7556"/>
    <cellStyle name="Bilješka 7 2 2" xfId="7714"/>
    <cellStyle name="Bilješka 7 2 2 10" xfId="14875"/>
    <cellStyle name="Bilješka 7 2 2 10 2" xfId="30481"/>
    <cellStyle name="Bilješka 7 2 2 10 3" xfId="44922"/>
    <cellStyle name="Bilješka 7 2 2 11" xfId="23635"/>
    <cellStyle name="Bilješka 7 2 2 12" xfId="44921"/>
    <cellStyle name="Bilješka 7 2 2 13" xfId="46802"/>
    <cellStyle name="Bilješka 7 2 2 14" xfId="59576"/>
    <cellStyle name="Bilješka 7 2 2 2" xfId="7959"/>
    <cellStyle name="Bilješka 7 2 2 2 10" xfId="23420"/>
    <cellStyle name="Bilješka 7 2 2 2 11" xfId="22235"/>
    <cellStyle name="Bilješka 7 2 2 2 12" xfId="44923"/>
    <cellStyle name="Bilješka 7 2 2 2 13" xfId="46524"/>
    <cellStyle name="Bilješka 7 2 2 2 14" xfId="59743"/>
    <cellStyle name="Bilješka 7 2 2 2 2" xfId="9137"/>
    <cellStyle name="Bilješka 7 2 2 2 2 2" xfId="15804"/>
    <cellStyle name="Bilješka 7 2 2 2 2 2 2" xfId="44925"/>
    <cellStyle name="Bilješka 7 2 2 2 2 3" xfId="22938"/>
    <cellStyle name="Bilješka 7 2 2 2 2 3 2" xfId="51567"/>
    <cellStyle name="Bilješka 7 2 2 2 2 4" xfId="24122"/>
    <cellStyle name="Bilješka 7 2 2 2 2 4 2" xfId="53893"/>
    <cellStyle name="Bilješka 7 2 2 2 2 5" xfId="44924"/>
    <cellStyle name="Bilješka 7 2 2 2 2 5 2" xfId="57083"/>
    <cellStyle name="Bilješka 7 2 2 2 2 6" xfId="59990"/>
    <cellStyle name="Bilješka 7 2 2 2 3" xfId="9821"/>
    <cellStyle name="Bilješka 7 2 2 2 3 2" xfId="17434"/>
    <cellStyle name="Bilješka 7 2 2 2 3 2 2" xfId="44927"/>
    <cellStyle name="Bilješka 7 2 2 2 3 3" xfId="25559"/>
    <cellStyle name="Bilješka 7 2 2 2 3 4" xfId="44926"/>
    <cellStyle name="Bilješka 7 2 2 2 4" xfId="10429"/>
    <cellStyle name="Bilješka 7 2 2 2 4 2" xfId="17973"/>
    <cellStyle name="Bilješka 7 2 2 2 4 2 2" xfId="44929"/>
    <cellStyle name="Bilješka 7 2 2 2 4 3" xfId="26089"/>
    <cellStyle name="Bilješka 7 2 2 2 4 4" xfId="44928"/>
    <cellStyle name="Bilješka 7 2 2 2 4 5" xfId="47515"/>
    <cellStyle name="Bilješka 7 2 2 2 5" xfId="11820"/>
    <cellStyle name="Bilješka 7 2 2 2 5 2" xfId="19335"/>
    <cellStyle name="Bilješka 7 2 2 2 5 2 2" xfId="44931"/>
    <cellStyle name="Bilješka 7 2 2 2 5 3" xfId="27461"/>
    <cellStyle name="Bilješka 7 2 2 2 5 4" xfId="44930"/>
    <cellStyle name="Bilješka 7 2 2 2 5 5" xfId="48619"/>
    <cellStyle name="Bilješka 7 2 2 2 6" xfId="12714"/>
    <cellStyle name="Bilješka 7 2 2 2 6 2" xfId="20218"/>
    <cellStyle name="Bilješka 7 2 2 2 6 2 2" xfId="44933"/>
    <cellStyle name="Bilješka 7 2 2 2 6 3" xfId="28345"/>
    <cellStyle name="Bilješka 7 2 2 2 6 4" xfId="44932"/>
    <cellStyle name="Bilješka 7 2 2 2 6 5" xfId="50831"/>
    <cellStyle name="Bilješka 7 2 2 2 7" xfId="13394"/>
    <cellStyle name="Bilješka 7 2 2 2 7 2" xfId="20867"/>
    <cellStyle name="Bilješka 7 2 2 2 7 2 2" xfId="44935"/>
    <cellStyle name="Bilješka 7 2 2 2 7 3" xfId="29019"/>
    <cellStyle name="Bilješka 7 2 2 2 7 4" xfId="44934"/>
    <cellStyle name="Bilješka 7 2 2 2 7 5" xfId="56593"/>
    <cellStyle name="Bilješka 7 2 2 2 8" xfId="14042"/>
    <cellStyle name="Bilješka 7 2 2 2 8 2" xfId="21481"/>
    <cellStyle name="Bilješka 7 2 2 2 8 2 2" xfId="44937"/>
    <cellStyle name="Bilješka 7 2 2 2 8 3" xfId="29659"/>
    <cellStyle name="Bilješka 7 2 2 2 8 4" xfId="44936"/>
    <cellStyle name="Bilješka 7 2 2 2 9" xfId="15239"/>
    <cellStyle name="Bilješka 7 2 2 2 9 2" xfId="30840"/>
    <cellStyle name="Bilješka 7 2 2 2 9 3" xfId="44938"/>
    <cellStyle name="Bilješka 7 2 2 2_Hotel Fortuna" xfId="50143"/>
    <cellStyle name="Bilješka 7 2 2 3" xfId="8891"/>
    <cellStyle name="Bilješka 7 2 2 3 2" xfId="16092"/>
    <cellStyle name="Bilješka 7 2 2 3 2 2" xfId="44940"/>
    <cellStyle name="Bilješka 7 2 2 3 3" xfId="16874"/>
    <cellStyle name="Bilješka 7 2 2 3 3 2" xfId="44941"/>
    <cellStyle name="Bilješka 7 2 2 3 3 3" xfId="51855"/>
    <cellStyle name="Bilješka 7 2 2 3 4" xfId="24410"/>
    <cellStyle name="Bilješka 7 2 2 3 4 2" xfId="54181"/>
    <cellStyle name="Bilješka 7 2 2 3 5" xfId="44939"/>
    <cellStyle name="Bilješka 7 2 2 3 5 2" xfId="57371"/>
    <cellStyle name="Bilješka 7 2 2 3 6" xfId="48260"/>
    <cellStyle name="Bilješka 7 2 2 4" xfId="10209"/>
    <cellStyle name="Bilješka 7 2 2 4 2" xfId="17783"/>
    <cellStyle name="Bilješka 7 2 2 4 2 2" xfId="44943"/>
    <cellStyle name="Bilješka 7 2 2 4 3" xfId="25902"/>
    <cellStyle name="Bilješka 7 2 2 4 4" xfId="44942"/>
    <cellStyle name="Bilješka 7 2 2 4 5" xfId="48908"/>
    <cellStyle name="Bilješka 7 2 2 5" xfId="10581"/>
    <cellStyle name="Bilješka 7 2 2 5 2" xfId="18121"/>
    <cellStyle name="Bilješka 7 2 2 5 2 2" xfId="44945"/>
    <cellStyle name="Bilješka 7 2 2 5 3" xfId="26238"/>
    <cellStyle name="Bilješka 7 2 2 5 4" xfId="44944"/>
    <cellStyle name="Bilješka 7 2 2 5 5" xfId="51218"/>
    <cellStyle name="Bilješka 7 2 2 6" xfId="11575"/>
    <cellStyle name="Bilješka 7 2 2 6 2" xfId="19090"/>
    <cellStyle name="Bilješka 7 2 2 6 2 2" xfId="44947"/>
    <cellStyle name="Bilješka 7 2 2 6 3" xfId="27220"/>
    <cellStyle name="Bilješka 7 2 2 6 4" xfId="44946"/>
    <cellStyle name="Bilješka 7 2 2 6 5" xfId="56338"/>
    <cellStyle name="Bilješka 7 2 2 7" xfId="12468"/>
    <cellStyle name="Bilješka 7 2 2 7 2" xfId="19973"/>
    <cellStyle name="Bilješka 7 2 2 7 2 2" xfId="44949"/>
    <cellStyle name="Bilješka 7 2 2 7 3" xfId="28103"/>
    <cellStyle name="Bilješka 7 2 2 7 4" xfId="44948"/>
    <cellStyle name="Bilješka 7 2 2 8" xfId="13781"/>
    <cellStyle name="Bilješka 7 2 2 8 2" xfId="21245"/>
    <cellStyle name="Bilješka 7 2 2 8 2 2" xfId="44951"/>
    <cellStyle name="Bilješka 7 2 2 8 3" xfId="29401"/>
    <cellStyle name="Bilješka 7 2 2 8 4" xfId="44950"/>
    <cellStyle name="Bilješka 7 2 2 9" xfId="14048"/>
    <cellStyle name="Bilješka 7 2 2 9 2" xfId="21487"/>
    <cellStyle name="Bilješka 7 2 2 9 2 2" xfId="44953"/>
    <cellStyle name="Bilješka 7 2 2 9 3" xfId="29665"/>
    <cellStyle name="Bilješka 7 2 2 9 4" xfId="44952"/>
    <cellStyle name="Bilješka 7 2 2_Hotel Fortuna" xfId="49771"/>
    <cellStyle name="Bilješka 7 2 3" xfId="7921"/>
    <cellStyle name="Bilješka 7 2 3 10" xfId="15492"/>
    <cellStyle name="Bilješka 7 2 3 10 2" xfId="31089"/>
    <cellStyle name="Bilješka 7 2 3 10 3" xfId="44955"/>
    <cellStyle name="Bilješka 7 2 3 11" xfId="22851"/>
    <cellStyle name="Bilješka 7 2 3 12" xfId="44954"/>
    <cellStyle name="Bilješka 7 2 3 13" xfId="46692"/>
    <cellStyle name="Bilješka 7 2 3 14" xfId="59719"/>
    <cellStyle name="Bilješka 7 2 3 2" xfId="7954"/>
    <cellStyle name="Bilješka 7 2 3 2 10" xfId="23029"/>
    <cellStyle name="Bilješka 7 2 3 2 11" xfId="23147"/>
    <cellStyle name="Bilješka 7 2 3 2 12" xfId="44956"/>
    <cellStyle name="Bilješka 7 2 3 2 13" xfId="46545"/>
    <cellStyle name="Bilješka 7 2 3 2 14" xfId="59740"/>
    <cellStyle name="Bilješka 7 2 3 2 2" xfId="9132"/>
    <cellStyle name="Bilješka 7 2 3 2 2 2" xfId="15825"/>
    <cellStyle name="Bilješka 7 2 3 2 2 2 2" xfId="44958"/>
    <cellStyle name="Bilješka 7 2 3 2 2 3" xfId="23268"/>
    <cellStyle name="Bilješka 7 2 3 2 2 3 2" xfId="51588"/>
    <cellStyle name="Bilješka 7 2 3 2 2 4" xfId="24143"/>
    <cellStyle name="Bilješka 7 2 3 2 2 4 2" xfId="53914"/>
    <cellStyle name="Bilješka 7 2 3 2 2 5" xfId="44957"/>
    <cellStyle name="Bilješka 7 2 3 2 2 5 2" xfId="57104"/>
    <cellStyle name="Bilješka 7 2 3 2 2 6" xfId="60008"/>
    <cellStyle name="Bilješka 7 2 3 2 3" xfId="8587"/>
    <cellStyle name="Bilješka 7 2 3 2 3 2" xfId="17113"/>
    <cellStyle name="Bilješka 7 2 3 2 3 2 2" xfId="44960"/>
    <cellStyle name="Bilješka 7 2 3 2 3 3" xfId="25174"/>
    <cellStyle name="Bilješka 7 2 3 2 3 4" xfId="44959"/>
    <cellStyle name="Bilješka 7 2 3 2 4" xfId="9554"/>
    <cellStyle name="Bilješka 7 2 3 2 4 2" xfId="17195"/>
    <cellStyle name="Bilješka 7 2 3 2 4 2 2" xfId="44962"/>
    <cellStyle name="Bilješka 7 2 3 2 4 3" xfId="25322"/>
    <cellStyle name="Bilješka 7 2 3 2 4 4" xfId="44961"/>
    <cellStyle name="Bilješka 7 2 3 2 4 5" xfId="47736"/>
    <cellStyle name="Bilješka 7 2 3 2 5" xfId="11815"/>
    <cellStyle name="Bilješka 7 2 3 2 5 2" xfId="19330"/>
    <cellStyle name="Bilješka 7 2 3 2 5 2 2" xfId="44964"/>
    <cellStyle name="Bilješka 7 2 3 2 5 3" xfId="27456"/>
    <cellStyle name="Bilješka 7 2 3 2 5 4" xfId="44963"/>
    <cellStyle name="Bilješka 7 2 3 2 5 5" xfId="48640"/>
    <cellStyle name="Bilješka 7 2 3 2 6" xfId="12709"/>
    <cellStyle name="Bilješka 7 2 3 2 6 2" xfId="20213"/>
    <cellStyle name="Bilješka 7 2 3 2 6 2 2" xfId="44966"/>
    <cellStyle name="Bilješka 7 2 3 2 6 3" xfId="28340"/>
    <cellStyle name="Bilješka 7 2 3 2 6 4" xfId="44965"/>
    <cellStyle name="Bilješka 7 2 3 2 6 5" xfId="50891"/>
    <cellStyle name="Bilješka 7 2 3 2 7" xfId="10460"/>
    <cellStyle name="Bilješka 7 2 3 2 7 2" xfId="18004"/>
    <cellStyle name="Bilješka 7 2 3 2 7 2 2" xfId="44968"/>
    <cellStyle name="Bilješka 7 2 3 2 7 3" xfId="26120"/>
    <cellStyle name="Bilješka 7 2 3 2 7 4" xfId="44967"/>
    <cellStyle name="Bilješka 7 2 3 2 7 5" xfId="56588"/>
    <cellStyle name="Bilješka 7 2 3 2 8" xfId="10409"/>
    <cellStyle name="Bilješka 7 2 3 2 8 2" xfId="17953"/>
    <cellStyle name="Bilješka 7 2 3 2 8 2 2" xfId="44970"/>
    <cellStyle name="Bilješka 7 2 3 2 8 3" xfId="26069"/>
    <cellStyle name="Bilješka 7 2 3 2 8 4" xfId="44969"/>
    <cellStyle name="Bilješka 7 2 3 2 9" xfId="13970"/>
    <cellStyle name="Bilješka 7 2 3 2 9 2" xfId="29588"/>
    <cellStyle name="Bilješka 7 2 3 2 9 3" xfId="44971"/>
    <cellStyle name="Bilješka 7 2 3 2_Hotel Fortuna" xfId="50437"/>
    <cellStyle name="Bilješka 7 2 3 3" xfId="9099"/>
    <cellStyle name="Bilješka 7 2 3 3 2" xfId="15979"/>
    <cellStyle name="Bilješka 7 2 3 3 2 2" xfId="44973"/>
    <cellStyle name="Bilješka 7 2 3 3 3" xfId="16776"/>
    <cellStyle name="Bilješka 7 2 3 3 3 2" xfId="44974"/>
    <cellStyle name="Bilješka 7 2 3 3 3 3" xfId="51742"/>
    <cellStyle name="Bilješka 7 2 3 3 4" xfId="24297"/>
    <cellStyle name="Bilješka 7 2 3 3 4 2" xfId="54068"/>
    <cellStyle name="Bilješka 7 2 3 3 5" xfId="44972"/>
    <cellStyle name="Bilješka 7 2 3 3 5 2" xfId="57258"/>
    <cellStyle name="Bilješka 7 2 3 3 6" xfId="47429"/>
    <cellStyle name="Bilješka 7 2 3 4" xfId="9597"/>
    <cellStyle name="Bilješka 7 2 3 4 2" xfId="17231"/>
    <cellStyle name="Bilješka 7 2 3 4 2 2" xfId="44976"/>
    <cellStyle name="Bilješka 7 2 3 4 3" xfId="25358"/>
    <cellStyle name="Bilješka 7 2 3 4 4" xfId="44975"/>
    <cellStyle name="Bilješka 7 2 3 4 5" xfId="48795"/>
    <cellStyle name="Bilješka 7 2 3 5" xfId="11094"/>
    <cellStyle name="Bilješka 7 2 3 5 2" xfId="18622"/>
    <cellStyle name="Bilješka 7 2 3 5 2 2" xfId="44978"/>
    <cellStyle name="Bilješka 7 2 3 5 3" xfId="26743"/>
    <cellStyle name="Bilješka 7 2 3 5 4" xfId="44977"/>
    <cellStyle name="Bilješka 7 2 3 5 5" xfId="50795"/>
    <cellStyle name="Bilješka 7 2 3 6" xfId="11782"/>
    <cellStyle name="Bilješka 7 2 3 6 2" xfId="19297"/>
    <cellStyle name="Bilješka 7 2 3 6 2 2" xfId="44980"/>
    <cellStyle name="Bilješka 7 2 3 6 3" xfId="27424"/>
    <cellStyle name="Bilješka 7 2 3 6 4" xfId="44979"/>
    <cellStyle name="Bilješka 7 2 3 6 5" xfId="56557"/>
    <cellStyle name="Bilješka 7 2 3 7" xfId="12676"/>
    <cellStyle name="Bilješka 7 2 3 7 2" xfId="20180"/>
    <cellStyle name="Bilješka 7 2 3 7 2 2" xfId="44982"/>
    <cellStyle name="Bilješka 7 2 3 7 3" xfId="28308"/>
    <cellStyle name="Bilješka 7 2 3 7 4" xfId="44981"/>
    <cellStyle name="Bilješka 7 2 3 8" xfId="13171"/>
    <cellStyle name="Bilješka 7 2 3 8 2" xfId="20654"/>
    <cellStyle name="Bilješka 7 2 3 8 2 2" xfId="44984"/>
    <cellStyle name="Bilješka 7 2 3 8 3" xfId="28798"/>
    <cellStyle name="Bilješka 7 2 3 8 4" xfId="44983"/>
    <cellStyle name="Bilješka 7 2 3 9" xfId="14196"/>
    <cellStyle name="Bilješka 7 2 3 9 2" xfId="21618"/>
    <cellStyle name="Bilješka 7 2 3 9 2 2" xfId="44986"/>
    <cellStyle name="Bilješka 7 2 3 9 3" xfId="29810"/>
    <cellStyle name="Bilješka 7 2 3 9 4" xfId="44985"/>
    <cellStyle name="Bilješka 7 2 3_Hotel Fortuna" xfId="49451"/>
    <cellStyle name="Bilješka 7 2 4" xfId="8727"/>
    <cellStyle name="Bilješka 7 2 4 2" xfId="15743"/>
    <cellStyle name="Bilješka 7 2 4 2 2" xfId="44988"/>
    <cellStyle name="Bilješka 7 2 4 3" xfId="22805"/>
    <cellStyle name="Bilješka 7 2 4 3 2" xfId="51506"/>
    <cellStyle name="Bilješka 7 2 4 4" xfId="24061"/>
    <cellStyle name="Bilješka 7 2 4 4 2" xfId="50654"/>
    <cellStyle name="Bilješka 7 2 4 5" xfId="44987"/>
    <cellStyle name="Bilješka 7 2 4 5 2" xfId="57022"/>
    <cellStyle name="Bilješka 7 2 4 6" xfId="47744"/>
    <cellStyle name="Bilješka 7 2 4 7" xfId="59984"/>
    <cellStyle name="Bilješka 7 2 5" xfId="9781"/>
    <cellStyle name="Bilješka 7 2 5 2" xfId="17399"/>
    <cellStyle name="Bilješka 7 2 5 2 2" xfId="44990"/>
    <cellStyle name="Bilješka 7 2 5 3" xfId="25524"/>
    <cellStyle name="Bilješka 7 2 5 4" xfId="44989"/>
    <cellStyle name="Bilješka 7 2 5 5" xfId="48557"/>
    <cellStyle name="Bilješka 7 2 6" xfId="10926"/>
    <cellStyle name="Bilješka 7 2 6 2" xfId="18457"/>
    <cellStyle name="Bilješka 7 2 6 2 2" xfId="44992"/>
    <cellStyle name="Bilješka 7 2 6 3" xfId="26577"/>
    <cellStyle name="Bilješka 7 2 6 4" xfId="44991"/>
    <cellStyle name="Bilješka 7 2 6 5" xfId="51451"/>
    <cellStyle name="Bilješka 7 2 7" xfId="11411"/>
    <cellStyle name="Bilješka 7 2 7 2" xfId="18926"/>
    <cellStyle name="Bilješka 7 2 7 2 2" xfId="44994"/>
    <cellStyle name="Bilješka 7 2 7 3" xfId="27058"/>
    <cellStyle name="Bilješka 7 2 7 4" xfId="44993"/>
    <cellStyle name="Bilješka 7 2 7 5" xfId="56481"/>
    <cellStyle name="Bilješka 7 2 8" xfId="12303"/>
    <cellStyle name="Bilješka 7 2 8 2" xfId="19808"/>
    <cellStyle name="Bilješka 7 2 8 2 2" xfId="44996"/>
    <cellStyle name="Bilješka 7 2 8 3" xfId="27940"/>
    <cellStyle name="Bilješka 7 2 8 4" xfId="44995"/>
    <cellStyle name="Bilješka 7 2 9" xfId="13355"/>
    <cellStyle name="Bilješka 7 2 9 2" xfId="20831"/>
    <cellStyle name="Bilješka 7 2 9 2 2" xfId="44998"/>
    <cellStyle name="Bilješka 7 2 9 3" xfId="28980"/>
    <cellStyle name="Bilješka 7 2 9 4" xfId="44997"/>
    <cellStyle name="Bilješka 7 2_Hotel Fortuna" xfId="50145"/>
    <cellStyle name="Bilješka 7 3" xfId="7616"/>
    <cellStyle name="Bilješka 7 3 10" xfId="14238"/>
    <cellStyle name="Bilješka 7 3 10 2" xfId="21655"/>
    <cellStyle name="Bilješka 7 3 10 2 2" xfId="45001"/>
    <cellStyle name="Bilješka 7 3 10 3" xfId="29851"/>
    <cellStyle name="Bilješka 7 3 10 4" xfId="45000"/>
    <cellStyle name="Bilješka 7 3 11" xfId="14915"/>
    <cellStyle name="Bilješka 7 3 11 2" xfId="30520"/>
    <cellStyle name="Bilješka 7 3 11 3" xfId="45002"/>
    <cellStyle name="Bilješka 7 3 12" xfId="22285"/>
    <cellStyle name="Bilješka 7 3 13" xfId="44999"/>
    <cellStyle name="Bilješka 7 3 14" xfId="46517"/>
    <cellStyle name="Bilješka 7 3 15" xfId="59508"/>
    <cellStyle name="Bilješka 7 3 2" xfId="7740"/>
    <cellStyle name="Bilješka 7 3 2 10" xfId="14595"/>
    <cellStyle name="Bilješka 7 3 2 10 2" xfId="21977"/>
    <cellStyle name="Bilješka 7 3 2 10 2 2" xfId="45005"/>
    <cellStyle name="Bilješka 7 3 2 10 3" xfId="30202"/>
    <cellStyle name="Bilješka 7 3 2 10 4" xfId="45004"/>
    <cellStyle name="Bilješka 7 3 2 11" xfId="14733"/>
    <cellStyle name="Bilješka 7 3 2 11 2" xfId="30339"/>
    <cellStyle name="Bilješka 7 3 2 11 3" xfId="45006"/>
    <cellStyle name="Bilješka 7 3 2 12" xfId="22292"/>
    <cellStyle name="Bilješka 7 3 2 13" xfId="45003"/>
    <cellStyle name="Bilješka 7 3 2 14" xfId="46826"/>
    <cellStyle name="Bilješka 7 3 2 15" xfId="59595"/>
    <cellStyle name="Bilješka 7 3 2 2" xfId="7981"/>
    <cellStyle name="Bilješka 7 3 2 2 10" xfId="15152"/>
    <cellStyle name="Bilješka 7 3 2 2 10 2" xfId="30754"/>
    <cellStyle name="Bilješka 7 3 2 2 10 3" xfId="45008"/>
    <cellStyle name="Bilješka 7 3 2 2 11" xfId="23287"/>
    <cellStyle name="Bilješka 7 3 2 2 12" xfId="45007"/>
    <cellStyle name="Bilješka 7 3 2 2 13" xfId="47071"/>
    <cellStyle name="Bilješka 7 3 2 2 14" xfId="59759"/>
    <cellStyle name="Bilješka 7 3 2 2 2" xfId="8297"/>
    <cellStyle name="Bilješka 7 3 2 2 2 10" xfId="23854"/>
    <cellStyle name="Bilješka 7 3 2 2 2 11" xfId="23102"/>
    <cellStyle name="Bilješka 7 3 2 2 2 12" xfId="45009"/>
    <cellStyle name="Bilješka 7 3 2 2 2 13" xfId="47162"/>
    <cellStyle name="Bilješka 7 3 2 2 2 14" xfId="59919"/>
    <cellStyle name="Bilješka 7 3 2 2 2 2" xfId="9475"/>
    <cellStyle name="Bilješka 7 3 2 2 2 2 2" xfId="16470"/>
    <cellStyle name="Bilješka 7 3 2 2 2 2 2 2" xfId="45011"/>
    <cellStyle name="Bilješka 7 3 2 2 2 2 3" xfId="23846"/>
    <cellStyle name="Bilješka 7 3 2 2 2 2 3 2" xfId="52233"/>
    <cellStyle name="Bilješka 7 3 2 2 2 2 4" xfId="24788"/>
    <cellStyle name="Bilješka 7 3 2 2 2 2 4 2" xfId="54559"/>
    <cellStyle name="Bilješka 7 3 2 2 2 2 5" xfId="45010"/>
    <cellStyle name="Bilješka 7 3 2 2 2 2 5 2" xfId="57749"/>
    <cellStyle name="Bilješka 7 3 2 2 2 2 6" xfId="60243"/>
    <cellStyle name="Bilješka 7 3 2 2 2 3" xfId="10066"/>
    <cellStyle name="Bilješka 7 3 2 2 2 3 2" xfId="17649"/>
    <cellStyle name="Bilješka 7 3 2 2 2 3 2 2" xfId="45013"/>
    <cellStyle name="Bilješka 7 3 2 2 2 3 3" xfId="25771"/>
    <cellStyle name="Bilješka 7 3 2 2 2 3 4" xfId="45012"/>
    <cellStyle name="Bilješka 7 3 2 2 2 4" xfId="10810"/>
    <cellStyle name="Bilješka 7 3 2 2 2 4 2" xfId="18345"/>
    <cellStyle name="Bilješka 7 3 2 2 2 4 2 2" xfId="45015"/>
    <cellStyle name="Bilješka 7 3 2 2 2 4 3" xfId="26463"/>
    <cellStyle name="Bilješka 7 3 2 2 2 4 4" xfId="45014"/>
    <cellStyle name="Bilješka 7 3 2 2 2 4 5" xfId="47967"/>
    <cellStyle name="Bilješka 7 3 2 2 2 5" xfId="12158"/>
    <cellStyle name="Bilješka 7 3 2 2 2 5 2" xfId="19673"/>
    <cellStyle name="Bilješka 7 3 2 2 2 5 2 2" xfId="45017"/>
    <cellStyle name="Bilješka 7 3 2 2 2 5 3" xfId="27796"/>
    <cellStyle name="Bilješka 7 3 2 2 2 5 4" xfId="45016"/>
    <cellStyle name="Bilješka 7 3 2 2 2 5 5" xfId="49288"/>
    <cellStyle name="Bilješka 7 3 2 2 2 6" xfId="13052"/>
    <cellStyle name="Bilješka 7 3 2 2 2 6 2" xfId="20556"/>
    <cellStyle name="Bilješka 7 3 2 2 2 6 2 2" xfId="45019"/>
    <cellStyle name="Bilješka 7 3 2 2 2 6 3" xfId="28680"/>
    <cellStyle name="Bilješka 7 3 2 2 2 6 4" xfId="45018"/>
    <cellStyle name="Bilješka 7 3 2 2 2 6 5" xfId="51288"/>
    <cellStyle name="Bilješka 7 3 2 2 2 7" xfId="13638"/>
    <cellStyle name="Bilješka 7 3 2 2 2 7 2" xfId="21107"/>
    <cellStyle name="Bilješka 7 3 2 2 2 7 2 2" xfId="45021"/>
    <cellStyle name="Bilješka 7 3 2 2 2 7 3" xfId="29261"/>
    <cellStyle name="Bilješka 7 3 2 2 2 7 4" xfId="45020"/>
    <cellStyle name="Bilješka 7 3 2 2 2 7 5" xfId="56931"/>
    <cellStyle name="Bilješka 7 3 2 2 2 8" xfId="14407"/>
    <cellStyle name="Bilješka 7 3 2 2 2 8 2" xfId="21812"/>
    <cellStyle name="Bilješka 7 3 2 2 2 8 2 2" xfId="45023"/>
    <cellStyle name="Bilješka 7 3 2 2 2 8 3" xfId="30017"/>
    <cellStyle name="Bilješka 7 3 2 2 2 8 4" xfId="45022"/>
    <cellStyle name="Bilješka 7 3 2 2 2 9" xfId="14990"/>
    <cellStyle name="Bilješka 7 3 2 2 2 9 2" xfId="30594"/>
    <cellStyle name="Bilješka 7 3 2 2 2 9 3" xfId="45024"/>
    <cellStyle name="Bilješka 7 3 2 2 2_Hotel Fortuna" xfId="50246"/>
    <cellStyle name="Bilješka 7 3 2 2 3" xfId="9159"/>
    <cellStyle name="Bilješka 7 3 2 2 3 2" xfId="16373"/>
    <cellStyle name="Bilješka 7 3 2 2 3 2 2" xfId="45026"/>
    <cellStyle name="Bilješka 7 3 2 2 3 3" xfId="17007"/>
    <cellStyle name="Bilješka 7 3 2 2 3 3 2" xfId="45027"/>
    <cellStyle name="Bilješka 7 3 2 2 3 3 3" xfId="52136"/>
    <cellStyle name="Bilješka 7 3 2 2 3 4" xfId="24691"/>
    <cellStyle name="Bilješka 7 3 2 2 3 4 2" xfId="54462"/>
    <cellStyle name="Bilješka 7 3 2 2 3 5" xfId="45025"/>
    <cellStyle name="Bilješka 7 3 2 2 3 5 2" xfId="57652"/>
    <cellStyle name="Bilješka 7 3 2 2 3 6" xfId="47962"/>
    <cellStyle name="Bilješka 7 3 2 2 4" xfId="9852"/>
    <cellStyle name="Bilješka 7 3 2 2 4 2" xfId="17461"/>
    <cellStyle name="Bilješka 7 3 2 2 4 2 2" xfId="45029"/>
    <cellStyle name="Bilješka 7 3 2 2 4 3" xfId="25586"/>
    <cellStyle name="Bilješka 7 3 2 2 4 4" xfId="45028"/>
    <cellStyle name="Bilješka 7 3 2 2 4 5" xfId="49191"/>
    <cellStyle name="Bilješka 7 3 2 2 5" xfId="10919"/>
    <cellStyle name="Bilješka 7 3 2 2 5 2" xfId="18451"/>
    <cellStyle name="Bilješka 7 3 2 2 5 2 2" xfId="45031"/>
    <cellStyle name="Bilješka 7 3 2 2 5 3" xfId="26570"/>
    <cellStyle name="Bilješka 7 3 2 2 5 4" xfId="45030"/>
    <cellStyle name="Bilješka 7 3 2 2 5 5" xfId="51099"/>
    <cellStyle name="Bilješka 7 3 2 2 6" xfId="11842"/>
    <cellStyle name="Bilješka 7 3 2 2 6 2" xfId="19357"/>
    <cellStyle name="Bilješka 7 3 2 2 6 2 2" xfId="45033"/>
    <cellStyle name="Bilješka 7 3 2 2 6 3" xfId="27483"/>
    <cellStyle name="Bilješka 7 3 2 2 6 4" xfId="45032"/>
    <cellStyle name="Bilješka 7 3 2 2 6 5" xfId="56615"/>
    <cellStyle name="Bilješka 7 3 2 2 7" xfId="12736"/>
    <cellStyle name="Bilješka 7 3 2 2 7 2" xfId="20240"/>
    <cellStyle name="Bilješka 7 3 2 2 7 2 2" xfId="45035"/>
    <cellStyle name="Bilješka 7 3 2 2 7 3" xfId="28367"/>
    <cellStyle name="Bilješka 7 3 2 2 7 4" xfId="45034"/>
    <cellStyle name="Bilješka 7 3 2 2 8" xfId="13425"/>
    <cellStyle name="Bilješka 7 3 2 2 8 2" xfId="20897"/>
    <cellStyle name="Bilješka 7 3 2 2 8 2 2" xfId="45037"/>
    <cellStyle name="Bilješka 7 3 2 2 8 3" xfId="29050"/>
    <cellStyle name="Bilješka 7 3 2 2 8 4" xfId="45036"/>
    <cellStyle name="Bilješka 7 3 2 2 9" xfId="14436"/>
    <cellStyle name="Bilješka 7 3 2 2 9 2" xfId="21838"/>
    <cellStyle name="Bilješka 7 3 2 2 9 2 2" xfId="45039"/>
    <cellStyle name="Bilješka 7 3 2 2 9 3" xfId="30046"/>
    <cellStyle name="Bilješka 7 3 2 2 9 4" xfId="45038"/>
    <cellStyle name="Bilješka 7 3 2 2_Hotel Fortuna" xfId="49863"/>
    <cellStyle name="Bilješka 7 3 2 3" xfId="7827"/>
    <cellStyle name="Bilješka 7 3 2 3 10" xfId="22446"/>
    <cellStyle name="Bilješka 7 3 2 3 11" xfId="22345"/>
    <cellStyle name="Bilješka 7 3 2 3 12" xfId="45040"/>
    <cellStyle name="Bilješka 7 3 2 3 13" xfId="46585"/>
    <cellStyle name="Bilješka 7 3 2 3 2" xfId="9005"/>
    <cellStyle name="Bilješka 7 3 2 3 2 2" xfId="16513"/>
    <cellStyle name="Bilješka 7 3 2 3 2 2 2" xfId="45042"/>
    <cellStyle name="Bilješka 7 3 2 3 2 2 3" xfId="47315"/>
    <cellStyle name="Bilješka 7 3 2 3 2 3" xfId="23513"/>
    <cellStyle name="Bilješka 7 3 2 3 2 4" xfId="24831"/>
    <cellStyle name="Bilješka 7 3 2 3 2 4 2" xfId="48297"/>
    <cellStyle name="Bilješka 7 3 2 3 2 5" xfId="45041"/>
    <cellStyle name="Bilješka 7 3 2 3 2 5 2" xfId="49332"/>
    <cellStyle name="Bilješka 7 3 2 3 2 6" xfId="54602"/>
    <cellStyle name="Bilješka 7 3 2 3 2 7" xfId="57792"/>
    <cellStyle name="Bilješka 7 3 2 3 2 8" xfId="47206"/>
    <cellStyle name="Bilješka 7 3 2 3 2 9" xfId="60274"/>
    <cellStyle name="Bilješka 7 3 2 3 2_Hotel Fortuna" xfId="50053"/>
    <cellStyle name="Bilješka 7 3 2 3 3" xfId="10000"/>
    <cellStyle name="Bilješka 7 3 2 3 3 2" xfId="15869"/>
    <cellStyle name="Bilješka 7 3 2 3 3 2 2" xfId="45044"/>
    <cellStyle name="Bilješka 7 3 2 3 3 3" xfId="22371"/>
    <cellStyle name="Bilješka 7 3 2 3 3 3 2" xfId="51632"/>
    <cellStyle name="Bilješka 7 3 2 3 3 4" xfId="24187"/>
    <cellStyle name="Bilješka 7 3 2 3 3 4 2" xfId="53958"/>
    <cellStyle name="Bilješka 7 3 2 3 3 5" xfId="45043"/>
    <cellStyle name="Bilješka 7 3 2 3 3 5 2" xfId="57148"/>
    <cellStyle name="Bilješka 7 3 2 3 3 6" xfId="48308"/>
    <cellStyle name="Bilješka 7 3 2 3 3 7" xfId="60041"/>
    <cellStyle name="Bilješka 7 3 2 3 4" xfId="10541"/>
    <cellStyle name="Bilješka 7 3 2 3 4 2" xfId="18082"/>
    <cellStyle name="Bilješka 7 3 2 3 4 2 2" xfId="45046"/>
    <cellStyle name="Bilješka 7 3 2 3 4 3" xfId="26198"/>
    <cellStyle name="Bilješka 7 3 2 3 4 4" xfId="45045"/>
    <cellStyle name="Bilješka 7 3 2 3 4 5" xfId="48685"/>
    <cellStyle name="Bilješka 7 3 2 3 5" xfId="11688"/>
    <cellStyle name="Bilješka 7 3 2 3 5 2" xfId="19203"/>
    <cellStyle name="Bilješka 7 3 2 3 5 2 2" xfId="45048"/>
    <cellStyle name="Bilješka 7 3 2 3 5 3" xfId="27330"/>
    <cellStyle name="Bilješka 7 3 2 3 5 4" xfId="45047"/>
    <cellStyle name="Bilješka 7 3 2 3 5 5" xfId="51433"/>
    <cellStyle name="Bilješka 7 3 2 3 6" xfId="12582"/>
    <cellStyle name="Bilješka 7 3 2 3 6 2" xfId="20086"/>
    <cellStyle name="Bilješka 7 3 2 3 6 2 2" xfId="45050"/>
    <cellStyle name="Bilješka 7 3 2 3 6 3" xfId="28214"/>
    <cellStyle name="Bilješka 7 3 2 3 6 4" xfId="45049"/>
    <cellStyle name="Bilješka 7 3 2 3 6 5" xfId="56228"/>
    <cellStyle name="Bilješka 7 3 2 3 7" xfId="13571"/>
    <cellStyle name="Bilješka 7 3 2 3 7 2" xfId="21041"/>
    <cellStyle name="Bilješka 7 3 2 3 7 2 2" xfId="45052"/>
    <cellStyle name="Bilješka 7 3 2 3 7 3" xfId="29194"/>
    <cellStyle name="Bilješka 7 3 2 3 7 4" xfId="45051"/>
    <cellStyle name="Bilješka 7 3 2 3 8" xfId="14525"/>
    <cellStyle name="Bilješka 7 3 2 3 8 2" xfId="21914"/>
    <cellStyle name="Bilješka 7 3 2 3 8 2 2" xfId="45054"/>
    <cellStyle name="Bilješka 7 3 2 3 8 3" xfId="30135"/>
    <cellStyle name="Bilješka 7 3 2 3 8 4" xfId="45053"/>
    <cellStyle name="Bilješka 7 3 2 3 9" xfId="15463"/>
    <cellStyle name="Bilješka 7 3 2 3 9 2" xfId="31061"/>
    <cellStyle name="Bilješka 7 3 2 3 9 3" xfId="45055"/>
    <cellStyle name="Bilješka 7 3 2 3_Hotel Fortuna" xfId="50297"/>
    <cellStyle name="Bilješka 7 3 2 4" xfId="8917"/>
    <cellStyle name="Bilješka 7 3 2 4 2" xfId="16117"/>
    <cellStyle name="Bilješka 7 3 2 4 2 2" xfId="45057"/>
    <cellStyle name="Bilješka 7 3 2 4 3" xfId="16898"/>
    <cellStyle name="Bilješka 7 3 2 4 3 2" xfId="45058"/>
    <cellStyle name="Bilješka 7 3 2 4 3 3" xfId="51880"/>
    <cellStyle name="Bilješka 7 3 2 4 4" xfId="24435"/>
    <cellStyle name="Bilješka 7 3 2 4 4 2" xfId="54206"/>
    <cellStyle name="Bilješka 7 3 2 4 5" xfId="45056"/>
    <cellStyle name="Bilješka 7 3 2 4 5 2" xfId="57396"/>
    <cellStyle name="Bilješka 7 3 2 4 6" xfId="47656"/>
    <cellStyle name="Bilješka 7 3 2 5" xfId="10033"/>
    <cellStyle name="Bilješka 7 3 2 5 2" xfId="17620"/>
    <cellStyle name="Bilješka 7 3 2 5 2 2" xfId="45060"/>
    <cellStyle name="Bilješka 7 3 2 5 3" xfId="25742"/>
    <cellStyle name="Bilješka 7 3 2 5 4" xfId="45059"/>
    <cellStyle name="Bilješka 7 3 2 5 5" xfId="48933"/>
    <cellStyle name="Bilješka 7 3 2 6" xfId="9789"/>
    <cellStyle name="Bilješka 7 3 2 6 2" xfId="17407"/>
    <cellStyle name="Bilješka 7 3 2 6 2 2" xfId="45062"/>
    <cellStyle name="Bilješka 7 3 2 6 3" xfId="25532"/>
    <cellStyle name="Bilješka 7 3 2 6 4" xfId="45061"/>
    <cellStyle name="Bilješka 7 3 2 6 5" xfId="51003"/>
    <cellStyle name="Bilješka 7 3 2 7" xfId="11600"/>
    <cellStyle name="Bilješka 7 3 2 7 2" xfId="19115"/>
    <cellStyle name="Bilješka 7 3 2 7 2 2" xfId="45064"/>
    <cellStyle name="Bilješka 7 3 2 7 3" xfId="27244"/>
    <cellStyle name="Bilješka 7 3 2 7 4" xfId="45063"/>
    <cellStyle name="Bilješka 7 3 2 7 5" xfId="56316"/>
    <cellStyle name="Bilješka 7 3 2 8" xfId="12494"/>
    <cellStyle name="Bilješka 7 3 2 8 2" xfId="19998"/>
    <cellStyle name="Bilješka 7 3 2 8 2 2" xfId="45066"/>
    <cellStyle name="Bilješka 7 3 2 8 3" xfId="28128"/>
    <cellStyle name="Bilješka 7 3 2 8 4" xfId="45065"/>
    <cellStyle name="Bilješka 7 3 2 9" xfId="13604"/>
    <cellStyle name="Bilješka 7 3 2 9 2" xfId="21074"/>
    <cellStyle name="Bilješka 7 3 2 9 2 2" xfId="45068"/>
    <cellStyle name="Bilješka 7 3 2 9 3" xfId="29227"/>
    <cellStyle name="Bilješka 7 3 2 9 4" xfId="45067"/>
    <cellStyle name="Bilješka 7 3 2_Hotel Fortuna" xfId="50190"/>
    <cellStyle name="Bilješka 7 3 3" xfId="7822"/>
    <cellStyle name="Bilješka 7 3 3 10" xfId="23785"/>
    <cellStyle name="Bilješka 7 3 3 11" xfId="22890"/>
    <cellStyle name="Bilješka 7 3 3 12" xfId="45069"/>
    <cellStyle name="Bilješka 7 3 3 13" xfId="46525"/>
    <cellStyle name="Bilješka 7 3 3 14" xfId="59651"/>
    <cellStyle name="Bilješka 7 3 3 2" xfId="9000"/>
    <cellStyle name="Bilješka 7 3 3 2 2" xfId="15805"/>
    <cellStyle name="Bilješka 7 3 3 2 2 2" xfId="45071"/>
    <cellStyle name="Bilješka 7 3 3 2 3" xfId="23506"/>
    <cellStyle name="Bilješka 7 3 3 2 3 2" xfId="51568"/>
    <cellStyle name="Bilješka 7 3 3 2 4" xfId="24123"/>
    <cellStyle name="Bilješka 7 3 3 2 4 2" xfId="53894"/>
    <cellStyle name="Bilješka 7 3 3 2 5" xfId="45070"/>
    <cellStyle name="Bilješka 7 3 3 2 5 2" xfId="57084"/>
    <cellStyle name="Bilješka 7 3 3 2 6" xfId="59991"/>
    <cellStyle name="Bilješka 7 3 3 3" xfId="10236"/>
    <cellStyle name="Bilješka 7 3 3 3 2" xfId="17807"/>
    <cellStyle name="Bilješka 7 3 3 3 2 2" xfId="45073"/>
    <cellStyle name="Bilješka 7 3 3 3 3" xfId="25926"/>
    <cellStyle name="Bilješka 7 3 3 3 4" xfId="45072"/>
    <cellStyle name="Bilješka 7 3 3 4" xfId="10637"/>
    <cellStyle name="Bilješka 7 3 3 4 2" xfId="18177"/>
    <cellStyle name="Bilješka 7 3 3 4 2 2" xfId="45075"/>
    <cellStyle name="Bilješka 7 3 3 4 3" xfId="26294"/>
    <cellStyle name="Bilješka 7 3 3 4 4" xfId="45074"/>
    <cellStyle name="Bilješka 7 3 3 4 5" xfId="48301"/>
    <cellStyle name="Bilješka 7 3 3 5" xfId="11683"/>
    <cellStyle name="Bilješka 7 3 3 5 2" xfId="19198"/>
    <cellStyle name="Bilješka 7 3 3 5 2 2" xfId="45077"/>
    <cellStyle name="Bilješka 7 3 3 5 3" xfId="27325"/>
    <cellStyle name="Bilješka 7 3 3 5 4" xfId="45076"/>
    <cellStyle name="Bilješka 7 3 3 5 5" xfId="48620"/>
    <cellStyle name="Bilješka 7 3 3 6" xfId="12577"/>
    <cellStyle name="Bilješka 7 3 3 6 2" xfId="20081"/>
    <cellStyle name="Bilješka 7 3 3 6 2 2" xfId="45079"/>
    <cellStyle name="Bilješka 7 3 3 6 3" xfId="28209"/>
    <cellStyle name="Bilješka 7 3 3 6 4" xfId="45078"/>
    <cellStyle name="Bilješka 7 3 3 6 5" xfId="50641"/>
    <cellStyle name="Bilješka 7 3 3 7" xfId="13808"/>
    <cellStyle name="Bilješka 7 3 3 7 2" xfId="21272"/>
    <cellStyle name="Bilješka 7 3 3 7 2 2" xfId="45081"/>
    <cellStyle name="Bilješka 7 3 3 7 3" xfId="29428"/>
    <cellStyle name="Bilješka 7 3 3 7 4" xfId="45080"/>
    <cellStyle name="Bilješka 7 3 3 7 5" xfId="56227"/>
    <cellStyle name="Bilješka 7 3 3 8" xfId="14417"/>
    <cellStyle name="Bilješka 7 3 3 8 2" xfId="21821"/>
    <cellStyle name="Bilješka 7 3 3 8 2 2" xfId="45083"/>
    <cellStyle name="Bilješka 7 3 3 8 3" xfId="30027"/>
    <cellStyle name="Bilješka 7 3 3 8 4" xfId="45082"/>
    <cellStyle name="Bilješka 7 3 3 9" xfId="15153"/>
    <cellStyle name="Bilješka 7 3 3 9 2" xfId="30755"/>
    <cellStyle name="Bilješka 7 3 3 9 3" xfId="45084"/>
    <cellStyle name="Bilješka 7 3 3_Hotel Fortuna" xfId="49652"/>
    <cellStyle name="Bilješka 7 3 4" xfId="8788"/>
    <cellStyle name="Bilješka 7 3 4 2" xfId="15796"/>
    <cellStyle name="Bilješka 7 3 4 2 2" xfId="45086"/>
    <cellStyle name="Bilješka 7 3 4 3" xfId="16672"/>
    <cellStyle name="Bilješka 7 3 4 3 2" xfId="45087"/>
    <cellStyle name="Bilješka 7 3 4 3 3" xfId="51559"/>
    <cellStyle name="Bilješka 7 3 4 4" xfId="24114"/>
    <cellStyle name="Bilješka 7 3 4 4 2" xfId="53885"/>
    <cellStyle name="Bilješka 7 3 4 5" xfId="45085"/>
    <cellStyle name="Bilješka 7 3 4 5 2" xfId="57075"/>
    <cellStyle name="Bilješka 7 3 4 6" xfId="47788"/>
    <cellStyle name="Bilješka 7 3 5" xfId="8674"/>
    <cellStyle name="Bilješka 7 3 5 2" xfId="15554"/>
    <cellStyle name="Bilješka 7 3 5 2 2" xfId="45089"/>
    <cellStyle name="Bilješka 7 3 5 3" xfId="25259"/>
    <cellStyle name="Bilješka 7 3 5 4" xfId="45088"/>
    <cellStyle name="Bilješka 7 3 5 5" xfId="48611"/>
    <cellStyle name="Bilješka 7 3 6" xfId="10577"/>
    <cellStyle name="Bilješka 7 3 6 2" xfId="18117"/>
    <cellStyle name="Bilješka 7 3 6 2 2" xfId="45091"/>
    <cellStyle name="Bilješka 7 3 6 3" xfId="26234"/>
    <cellStyle name="Bilješka 7 3 6 4" xfId="45090"/>
    <cellStyle name="Bilješka 7 3 6 5" xfId="51192"/>
    <cellStyle name="Bilješka 7 3 7" xfId="11472"/>
    <cellStyle name="Bilješka 7 3 7 2" xfId="18987"/>
    <cellStyle name="Bilješka 7 3 7 2 2" xfId="45093"/>
    <cellStyle name="Bilješka 7 3 7 3" xfId="27118"/>
    <cellStyle name="Bilješka 7 3 7 4" xfId="45092"/>
    <cellStyle name="Bilješka 7 3 7 5" xfId="56439"/>
    <cellStyle name="Bilješka 7 3 8" xfId="12365"/>
    <cellStyle name="Bilješka 7 3 8 2" xfId="19870"/>
    <cellStyle name="Bilješka 7 3 8 2 2" xfId="45095"/>
    <cellStyle name="Bilješka 7 3 8 3" xfId="28001"/>
    <cellStyle name="Bilješka 7 3 8 4" xfId="45094"/>
    <cellStyle name="Bilješka 7 3 9" xfId="12250"/>
    <cellStyle name="Bilješka 7 3 9 2" xfId="19755"/>
    <cellStyle name="Bilješka 7 3 9 2 2" xfId="45097"/>
    <cellStyle name="Bilješka 7 3 9 3" xfId="27887"/>
    <cellStyle name="Bilješka 7 3 9 4" xfId="45096"/>
    <cellStyle name="Bilješka 7 3_Hotel Fortuna" xfId="49927"/>
    <cellStyle name="Bilješka 7 4" xfId="8409"/>
    <cellStyle name="Bilješka 7 4 2" xfId="15545"/>
    <cellStyle name="Bilješka 7 4 2 2" xfId="45099"/>
    <cellStyle name="Bilješka 7 4 3" xfId="25000"/>
    <cellStyle name="Bilješka 7 4 4" xfId="45098"/>
    <cellStyle name="Bilješka 7 4 5" xfId="47500"/>
    <cellStyle name="Bilješka 7 5" xfId="8441"/>
    <cellStyle name="Bilješka 7 5 2" xfId="15638"/>
    <cellStyle name="Bilješka 7 5 2 2" xfId="45101"/>
    <cellStyle name="Bilješka 7 5 3" xfId="25031"/>
    <cellStyle name="Bilješka 7 5 4" xfId="45100"/>
    <cellStyle name="Bilješka 7 5 5" xfId="48474"/>
    <cellStyle name="Bilješka 7 6" xfId="11303"/>
    <cellStyle name="Bilješka 7 6 2" xfId="18827"/>
    <cellStyle name="Bilješka 7 6 2 2" xfId="45103"/>
    <cellStyle name="Bilješka 7 6 3" xfId="26951"/>
    <cellStyle name="Bilješka 7 6 4" xfId="45102"/>
    <cellStyle name="Bilješka 7 6 5" xfId="50568"/>
    <cellStyle name="Bilješka 7 7" xfId="8552"/>
    <cellStyle name="Bilješka 7 7 2" xfId="17080"/>
    <cellStyle name="Bilješka 7 7 2 2" xfId="45105"/>
    <cellStyle name="Bilješka 7 7 3" xfId="25140"/>
    <cellStyle name="Bilješka 7 7 4" xfId="45104"/>
    <cellStyle name="Bilješka 7 7 5" xfId="50525"/>
    <cellStyle name="Bilješka 7 8" xfId="10475"/>
    <cellStyle name="Bilješka 7 8 2" xfId="18019"/>
    <cellStyle name="Bilješka 7 8 2 2" xfId="45107"/>
    <cellStyle name="Bilješka 7 8 3" xfId="26134"/>
    <cellStyle name="Bilješka 7 8 4" xfId="45106"/>
    <cellStyle name="Bilješka 7 9" xfId="11158"/>
    <cellStyle name="Bilješka 7 9 2" xfId="18685"/>
    <cellStyle name="Bilješka 7 9 2 2" xfId="45109"/>
    <cellStyle name="Bilješka 7 9 3" xfId="26807"/>
    <cellStyle name="Bilješka 7 9 4" xfId="45108"/>
    <cellStyle name="Bilješka 7_Hotel Fortuna" xfId="49482"/>
    <cellStyle name="Bilješka 8" xfId="2447"/>
    <cellStyle name="Bilješka 8 10" xfId="14137"/>
    <cellStyle name="Bilješka 8 10 2" xfId="21562"/>
    <cellStyle name="Bilješka 8 10 2 2" xfId="45112"/>
    <cellStyle name="Bilješka 8 10 3" xfId="29753"/>
    <cellStyle name="Bilješka 8 10 4" xfId="45111"/>
    <cellStyle name="Bilješka 8 11" xfId="15335"/>
    <cellStyle name="Bilješka 8 11 2" xfId="30936"/>
    <cellStyle name="Bilješka 8 11 3" xfId="45113"/>
    <cellStyle name="Bilješka 8 12" xfId="22272"/>
    <cellStyle name="Bilješka 8 13" xfId="45110"/>
    <cellStyle name="Bilješka 8 14" xfId="45965"/>
    <cellStyle name="Bilješka 8 15" xfId="59415"/>
    <cellStyle name="Bilješka 8 16" xfId="7302"/>
    <cellStyle name="Bilješka 8 17" xfId="6953"/>
    <cellStyle name="Bilješka 8 2" xfId="2448"/>
    <cellStyle name="Bilješka 8 2 10" xfId="14160"/>
    <cellStyle name="Bilješka 8 2 10 2" xfId="21583"/>
    <cellStyle name="Bilješka 8 2 10 2 2" xfId="45116"/>
    <cellStyle name="Bilješka 8 2 10 3" xfId="29775"/>
    <cellStyle name="Bilješka 8 2 10 4" xfId="45115"/>
    <cellStyle name="Bilješka 8 2 11" xfId="10528"/>
    <cellStyle name="Bilješka 8 2 11 2" xfId="26186"/>
    <cellStyle name="Bilješka 8 2 11 3" xfId="45117"/>
    <cellStyle name="Bilješka 8 2 12" xfId="23343"/>
    <cellStyle name="Bilješka 8 2 13" xfId="45114"/>
    <cellStyle name="Bilješka 8 2 14" xfId="59471"/>
    <cellStyle name="Bilješka 8 2 15" xfId="7557"/>
    <cellStyle name="Bilješka 8 2 2" xfId="7715"/>
    <cellStyle name="Bilješka 8 2 2 10" xfId="14880"/>
    <cellStyle name="Bilješka 8 2 2 10 2" xfId="30486"/>
    <cellStyle name="Bilješka 8 2 2 10 3" xfId="45119"/>
    <cellStyle name="Bilješka 8 2 2 11" xfId="23065"/>
    <cellStyle name="Bilješka 8 2 2 12" xfId="45118"/>
    <cellStyle name="Bilješka 8 2 2 13" xfId="46803"/>
    <cellStyle name="Bilješka 8 2 2 14" xfId="59577"/>
    <cellStyle name="Bilješka 8 2 2 2" xfId="8244"/>
    <cellStyle name="Bilješka 8 2 2 2 10" xfId="23203"/>
    <cellStyle name="Bilješka 8 2 2 2 11" xfId="22314"/>
    <cellStyle name="Bilješka 8 2 2 2 12" xfId="45120"/>
    <cellStyle name="Bilješka 8 2 2 2 13" xfId="47113"/>
    <cellStyle name="Bilješka 8 2 2 2 14" xfId="59896"/>
    <cellStyle name="Bilješka 8 2 2 2 2" xfId="9422"/>
    <cellStyle name="Bilješka 8 2 2 2 2 2" xfId="16416"/>
    <cellStyle name="Bilješka 8 2 2 2 2 2 2" xfId="45122"/>
    <cellStyle name="Bilješka 8 2 2 2 2 3" xfId="22958"/>
    <cellStyle name="Bilješka 8 2 2 2 2 3 2" xfId="52179"/>
    <cellStyle name="Bilješka 8 2 2 2 2 4" xfId="24734"/>
    <cellStyle name="Bilješka 8 2 2 2 2 4 2" xfId="54505"/>
    <cellStyle name="Bilješka 8 2 2 2 2 5" xfId="45121"/>
    <cellStyle name="Bilješka 8 2 2 2 2 5 2" xfId="57695"/>
    <cellStyle name="Bilješka 8 2 2 2 2 6" xfId="60210"/>
    <cellStyle name="Bilješka 8 2 2 2 3" xfId="9581"/>
    <cellStyle name="Bilješka 8 2 2 2 3 2" xfId="17220"/>
    <cellStyle name="Bilješka 8 2 2 2 3 2 2" xfId="45124"/>
    <cellStyle name="Bilješka 8 2 2 2 3 3" xfId="25347"/>
    <cellStyle name="Bilješka 8 2 2 2 3 4" xfId="45123"/>
    <cellStyle name="Bilješka 8 2 2 2 4" xfId="11268"/>
    <cellStyle name="Bilješka 8 2 2 2 4 2" xfId="18792"/>
    <cellStyle name="Bilješka 8 2 2 2 4 2 2" xfId="45126"/>
    <cellStyle name="Bilješka 8 2 2 2 4 3" xfId="26916"/>
    <cellStyle name="Bilješka 8 2 2 2 4 4" xfId="45125"/>
    <cellStyle name="Bilješka 8 2 2 2 4 5" xfId="47710"/>
    <cellStyle name="Bilješka 8 2 2 2 5" xfId="12105"/>
    <cellStyle name="Bilješka 8 2 2 2 5 2" xfId="19620"/>
    <cellStyle name="Bilješka 8 2 2 2 5 2 2" xfId="45128"/>
    <cellStyle name="Bilješka 8 2 2 2 5 3" xfId="27743"/>
    <cellStyle name="Bilješka 8 2 2 2 5 4" xfId="45127"/>
    <cellStyle name="Bilješka 8 2 2 2 5 5" xfId="49234"/>
    <cellStyle name="Bilješka 8 2 2 2 6" xfId="12999"/>
    <cellStyle name="Bilješka 8 2 2 2 6 2" xfId="20503"/>
    <cellStyle name="Bilješka 8 2 2 2 6 2 2" xfId="45130"/>
    <cellStyle name="Bilješka 8 2 2 2 6 3" xfId="28627"/>
    <cellStyle name="Bilješka 8 2 2 2 6 4" xfId="45129"/>
    <cellStyle name="Bilješka 8 2 2 2 6 5" xfId="51260"/>
    <cellStyle name="Bilješka 8 2 2 2 7" xfId="13155"/>
    <cellStyle name="Bilješka 8 2 2 2 7 2" xfId="20638"/>
    <cellStyle name="Bilješka 8 2 2 2 7 2 2" xfId="45132"/>
    <cellStyle name="Bilješka 8 2 2 2 7 3" xfId="28782"/>
    <cellStyle name="Bilješka 8 2 2 2 7 4" xfId="45131"/>
    <cellStyle name="Bilješka 8 2 2 2 7 5" xfId="56878"/>
    <cellStyle name="Bilješka 8 2 2 2 8" xfId="14467"/>
    <cellStyle name="Bilješka 8 2 2 2 8 2" xfId="21867"/>
    <cellStyle name="Bilješka 8 2 2 2 8 2 2" xfId="45134"/>
    <cellStyle name="Bilješka 8 2 2 2 8 3" xfId="30077"/>
    <cellStyle name="Bilješka 8 2 2 2 8 4" xfId="45133"/>
    <cellStyle name="Bilješka 8 2 2 2 9" xfId="15262"/>
    <cellStyle name="Bilješka 8 2 2 2 9 2" xfId="30863"/>
    <cellStyle name="Bilješka 8 2 2 2 9 3" xfId="45135"/>
    <cellStyle name="Bilješka 8 2 2 2_Hotel Fortuna" xfId="49662"/>
    <cellStyle name="Bilješka 8 2 2 3" xfId="8892"/>
    <cellStyle name="Bilješka 8 2 2 3 2" xfId="16093"/>
    <cellStyle name="Bilješka 8 2 2 3 2 2" xfId="45137"/>
    <cellStyle name="Bilješka 8 2 2 3 3" xfId="16875"/>
    <cellStyle name="Bilješka 8 2 2 3 3 2" xfId="45138"/>
    <cellStyle name="Bilješka 8 2 2 3 3 3" xfId="51856"/>
    <cellStyle name="Bilješka 8 2 2 3 4" xfId="24411"/>
    <cellStyle name="Bilješka 8 2 2 3 4 2" xfId="54182"/>
    <cellStyle name="Bilješka 8 2 2 3 5" xfId="45136"/>
    <cellStyle name="Bilješka 8 2 2 3 5 2" xfId="57372"/>
    <cellStyle name="Bilješka 8 2 2 3 6" xfId="48067"/>
    <cellStyle name="Bilješka 8 2 2 4" xfId="9940"/>
    <cellStyle name="Bilješka 8 2 2 4 2" xfId="17538"/>
    <cellStyle name="Bilješka 8 2 2 4 2 2" xfId="45140"/>
    <cellStyle name="Bilješka 8 2 2 4 3" xfId="25661"/>
    <cellStyle name="Bilješka 8 2 2 4 4" xfId="45139"/>
    <cellStyle name="Bilješka 8 2 2 4 5" xfId="48909"/>
    <cellStyle name="Bilješka 8 2 2 5" xfId="8904"/>
    <cellStyle name="Bilješka 8 2 2 5 2" xfId="15635"/>
    <cellStyle name="Bilješka 8 2 2 5 2 2" xfId="45142"/>
    <cellStyle name="Bilješka 8 2 2 5 3" xfId="25277"/>
    <cellStyle name="Bilješka 8 2 2 5 4" xfId="45141"/>
    <cellStyle name="Bilješka 8 2 2 5 5" xfId="51004"/>
    <cellStyle name="Bilješka 8 2 2 6" xfId="11576"/>
    <cellStyle name="Bilješka 8 2 2 6 2" xfId="19091"/>
    <cellStyle name="Bilješka 8 2 2 6 2 2" xfId="45144"/>
    <cellStyle name="Bilješka 8 2 2 6 3" xfId="27221"/>
    <cellStyle name="Bilješka 8 2 2 6 4" xfId="45143"/>
    <cellStyle name="Bilješka 8 2 2 6 5" xfId="56341"/>
    <cellStyle name="Bilješka 8 2 2 7" xfId="12469"/>
    <cellStyle name="Bilješka 8 2 2 7 2" xfId="19974"/>
    <cellStyle name="Bilješka 8 2 2 7 2 2" xfId="45146"/>
    <cellStyle name="Bilješka 8 2 2 7 3" xfId="28104"/>
    <cellStyle name="Bilješka 8 2 2 7 4" xfId="45145"/>
    <cellStyle name="Bilješka 8 2 2 8" xfId="13512"/>
    <cellStyle name="Bilješka 8 2 2 8 2" xfId="20983"/>
    <cellStyle name="Bilješka 8 2 2 8 2 2" xfId="45148"/>
    <cellStyle name="Bilješka 8 2 2 8 3" xfId="29135"/>
    <cellStyle name="Bilješka 8 2 2 8 4" xfId="45147"/>
    <cellStyle name="Bilješka 8 2 2 9" xfId="13980"/>
    <cellStyle name="Bilješka 8 2 2 9 2" xfId="21439"/>
    <cellStyle name="Bilješka 8 2 2 9 2 2" xfId="45150"/>
    <cellStyle name="Bilješka 8 2 2 9 3" xfId="29597"/>
    <cellStyle name="Bilješka 8 2 2 9 4" xfId="45149"/>
    <cellStyle name="Bilješka 8 2 2_Hotel Fortuna" xfId="50278"/>
    <cellStyle name="Bilješka 8 2 3" xfId="7922"/>
    <cellStyle name="Bilješka 8 2 3 10" xfId="15035"/>
    <cellStyle name="Bilješka 8 2 3 10 2" xfId="30639"/>
    <cellStyle name="Bilješka 8 2 3 10 3" xfId="45152"/>
    <cellStyle name="Bilješka 8 2 3 11" xfId="22744"/>
    <cellStyle name="Bilješka 8 2 3 12" xfId="45151"/>
    <cellStyle name="Bilješka 8 2 3 13" xfId="46693"/>
    <cellStyle name="Bilješka 8 2 3 14" xfId="59720"/>
    <cellStyle name="Bilješka 8 2 3 2" xfId="7803"/>
    <cellStyle name="Bilješka 8 2 3 2 10" xfId="22447"/>
    <cellStyle name="Bilješka 8 2 3 2 11" xfId="22715"/>
    <cellStyle name="Bilješka 8 2 3 2 12" xfId="45153"/>
    <cellStyle name="Bilješka 8 2 3 2 13" xfId="46531"/>
    <cellStyle name="Bilješka 8 2 3 2 14" xfId="59641"/>
    <cellStyle name="Bilješka 8 2 3 2 2" xfId="8981"/>
    <cellStyle name="Bilješka 8 2 3 2 2 2" xfId="15811"/>
    <cellStyle name="Bilješka 8 2 3 2 2 2 2" xfId="45155"/>
    <cellStyle name="Bilješka 8 2 3 2 2 3" xfId="23084"/>
    <cellStyle name="Bilješka 8 2 3 2 2 3 2" xfId="51574"/>
    <cellStyle name="Bilješka 8 2 3 2 2 4" xfId="24129"/>
    <cellStyle name="Bilješka 8 2 3 2 2 4 2" xfId="53900"/>
    <cellStyle name="Bilješka 8 2 3 2 2 5" xfId="45154"/>
    <cellStyle name="Bilješka 8 2 3 2 2 5 2" xfId="57090"/>
    <cellStyle name="Bilješka 8 2 3 2 2 6" xfId="59996"/>
    <cellStyle name="Bilješka 8 2 3 2 3" xfId="10255"/>
    <cellStyle name="Bilješka 8 2 3 2 3 2" xfId="17822"/>
    <cellStyle name="Bilješka 8 2 3 2 3 2 2" xfId="45157"/>
    <cellStyle name="Bilješka 8 2 3 2 3 3" xfId="25941"/>
    <cellStyle name="Bilješka 8 2 3 2 3 4" xfId="45156"/>
    <cellStyle name="Bilješka 8 2 3 2 4" xfId="10792"/>
    <cellStyle name="Bilješka 8 2 3 2 4 2" xfId="18328"/>
    <cellStyle name="Bilješka 8 2 3 2 4 2 2" xfId="45159"/>
    <cellStyle name="Bilješka 8 2 3 2 4 3" xfId="26445"/>
    <cellStyle name="Bilješka 8 2 3 2 4 4" xfId="45158"/>
    <cellStyle name="Bilješka 8 2 3 2 4 5" xfId="48117"/>
    <cellStyle name="Bilješka 8 2 3 2 5" xfId="11664"/>
    <cellStyle name="Bilješka 8 2 3 2 5 2" xfId="19179"/>
    <cellStyle name="Bilješka 8 2 3 2 5 2 2" xfId="45161"/>
    <cellStyle name="Bilješka 8 2 3 2 5 3" xfId="27307"/>
    <cellStyle name="Bilješka 8 2 3 2 5 4" xfId="45160"/>
    <cellStyle name="Bilješka 8 2 3 2 5 5" xfId="48626"/>
    <cellStyle name="Bilješka 8 2 3 2 6" xfId="12558"/>
    <cellStyle name="Bilješka 8 2 3 2 6 2" xfId="20062"/>
    <cellStyle name="Bilješka 8 2 3 2 6 2 2" xfId="45163"/>
    <cellStyle name="Bilješka 8 2 3 2 6 3" xfId="28191"/>
    <cellStyle name="Bilješka 8 2 3 2 6 4" xfId="45162"/>
    <cellStyle name="Bilješka 8 2 3 2 6 5" xfId="51151"/>
    <cellStyle name="Bilješka 8 2 3 2 7" xfId="13827"/>
    <cellStyle name="Bilješka 8 2 3 2 7 2" xfId="21290"/>
    <cellStyle name="Bilješka 8 2 3 2 7 2 2" xfId="45165"/>
    <cellStyle name="Bilješka 8 2 3 2 7 3" xfId="29447"/>
    <cellStyle name="Bilješka 8 2 3 2 7 4" xfId="45164"/>
    <cellStyle name="Bilješka 8 2 3 2 7 5" xfId="56252"/>
    <cellStyle name="Bilješka 8 2 3 2 8" xfId="14590"/>
    <cellStyle name="Bilješka 8 2 3 2 8 2" xfId="21972"/>
    <cellStyle name="Bilješka 8 2 3 2 8 2 2" xfId="45167"/>
    <cellStyle name="Bilješka 8 2 3 2 8 3" xfId="30197"/>
    <cellStyle name="Bilješka 8 2 3 2 8 4" xfId="45166"/>
    <cellStyle name="Bilješka 8 2 3 2 9" xfId="15188"/>
    <cellStyle name="Bilješka 8 2 3 2 9 2" xfId="30790"/>
    <cellStyle name="Bilješka 8 2 3 2 9 3" xfId="45168"/>
    <cellStyle name="Bilješka 8 2 3 2_Hotel Fortuna" xfId="50249"/>
    <cellStyle name="Bilješka 8 2 3 3" xfId="9100"/>
    <cellStyle name="Bilješka 8 2 3 3 2" xfId="15980"/>
    <cellStyle name="Bilješka 8 2 3 3 2 2" xfId="45170"/>
    <cellStyle name="Bilješka 8 2 3 3 3" xfId="16777"/>
    <cellStyle name="Bilješka 8 2 3 3 3 2" xfId="45171"/>
    <cellStyle name="Bilješka 8 2 3 3 3 3" xfId="51743"/>
    <cellStyle name="Bilješka 8 2 3 3 4" xfId="24298"/>
    <cellStyle name="Bilješka 8 2 3 3 4 2" xfId="54069"/>
    <cellStyle name="Bilješka 8 2 3 3 5" xfId="45169"/>
    <cellStyle name="Bilješka 8 2 3 3 5 2" xfId="57259"/>
    <cellStyle name="Bilješka 8 2 3 3 6" xfId="48049"/>
    <cellStyle name="Bilješka 8 2 3 4" xfId="10167"/>
    <cellStyle name="Bilješka 8 2 3 4 2" xfId="17744"/>
    <cellStyle name="Bilješka 8 2 3 4 2 2" xfId="45173"/>
    <cellStyle name="Bilješka 8 2 3 4 3" xfId="25864"/>
    <cellStyle name="Bilješka 8 2 3 4 4" xfId="45172"/>
    <cellStyle name="Bilješka 8 2 3 4 5" xfId="48796"/>
    <cellStyle name="Bilješka 8 2 3 5" xfId="8536"/>
    <cellStyle name="Bilješka 8 2 3 5 2" xfId="16968"/>
    <cellStyle name="Bilješka 8 2 3 5 2 2" xfId="45175"/>
    <cellStyle name="Bilješka 8 2 3 5 3" xfId="25124"/>
    <cellStyle name="Bilješka 8 2 3 5 4" xfId="45174"/>
    <cellStyle name="Bilješka 8 2 3 5 5" xfId="50637"/>
    <cellStyle name="Bilješka 8 2 3 6" xfId="11783"/>
    <cellStyle name="Bilješka 8 2 3 6 2" xfId="19298"/>
    <cellStyle name="Bilješka 8 2 3 6 2 2" xfId="45177"/>
    <cellStyle name="Bilješka 8 2 3 6 3" xfId="27425"/>
    <cellStyle name="Bilješka 8 2 3 6 4" xfId="45176"/>
    <cellStyle name="Bilješka 8 2 3 6 5" xfId="56558"/>
    <cellStyle name="Bilješka 8 2 3 7" xfId="12677"/>
    <cellStyle name="Bilješka 8 2 3 7 2" xfId="20181"/>
    <cellStyle name="Bilješka 8 2 3 7 2 2" xfId="45179"/>
    <cellStyle name="Bilješka 8 2 3 7 3" xfId="28309"/>
    <cellStyle name="Bilješka 8 2 3 7 4" xfId="45178"/>
    <cellStyle name="Bilješka 8 2 3 8" xfId="13738"/>
    <cellStyle name="Bilješka 8 2 3 8 2" xfId="21204"/>
    <cellStyle name="Bilješka 8 2 3 8 2 2" xfId="45181"/>
    <cellStyle name="Bilješka 8 2 3 8 3" xfId="29359"/>
    <cellStyle name="Bilješka 8 2 3 8 4" xfId="45180"/>
    <cellStyle name="Bilješka 8 2 3 9" xfId="14494"/>
    <cellStyle name="Bilješka 8 2 3 9 2" xfId="21890"/>
    <cellStyle name="Bilješka 8 2 3 9 2 2" xfId="45183"/>
    <cellStyle name="Bilješka 8 2 3 9 3" xfId="30104"/>
    <cellStyle name="Bilješka 8 2 3 9 4" xfId="45182"/>
    <cellStyle name="Bilješka 8 2 3_Hotel Fortuna" xfId="49940"/>
    <cellStyle name="Bilješka 8 2 4" xfId="8728"/>
    <cellStyle name="Bilješka 8 2 4 2" xfId="15744"/>
    <cellStyle name="Bilješka 8 2 4 2 2" xfId="45185"/>
    <cellStyle name="Bilješka 8 2 4 3" xfId="22578"/>
    <cellStyle name="Bilješka 8 2 4 3 2" xfId="51507"/>
    <cellStyle name="Bilješka 8 2 4 4" xfId="24062"/>
    <cellStyle name="Bilješka 8 2 4 4 2" xfId="50467"/>
    <cellStyle name="Bilješka 8 2 4 5" xfId="45184"/>
    <cellStyle name="Bilješka 8 2 4 5 2" xfId="57023"/>
    <cellStyle name="Bilješka 8 2 4 6" xfId="47422"/>
    <cellStyle name="Bilješka 8 2 4 7" xfId="59985"/>
    <cellStyle name="Bilješka 8 2 5" xfId="9618"/>
    <cellStyle name="Bilješka 8 2 5 2" xfId="17252"/>
    <cellStyle name="Bilješka 8 2 5 2 2" xfId="45187"/>
    <cellStyle name="Bilješka 8 2 5 3" xfId="25379"/>
    <cellStyle name="Bilješka 8 2 5 4" xfId="45186"/>
    <cellStyle name="Bilješka 8 2 5 5" xfId="48558"/>
    <cellStyle name="Bilješka 8 2 6" xfId="8458"/>
    <cellStyle name="Bilješka 8 2 6 2" xfId="15630"/>
    <cellStyle name="Bilješka 8 2 6 2 2" xfId="45189"/>
    <cellStyle name="Bilješka 8 2 6 3" xfId="25047"/>
    <cellStyle name="Bilješka 8 2 6 4" xfId="45188"/>
    <cellStyle name="Bilješka 8 2 6 5" xfId="51148"/>
    <cellStyle name="Bilješka 8 2 7" xfId="11412"/>
    <cellStyle name="Bilješka 8 2 7 2" xfId="18927"/>
    <cellStyle name="Bilješka 8 2 7 2 2" xfId="45191"/>
    <cellStyle name="Bilješka 8 2 7 3" xfId="27059"/>
    <cellStyle name="Bilješka 8 2 7 4" xfId="45190"/>
    <cellStyle name="Bilješka 8 2 7 5" xfId="50559"/>
    <cellStyle name="Bilješka 8 2 8" xfId="12304"/>
    <cellStyle name="Bilješka 8 2 8 2" xfId="19809"/>
    <cellStyle name="Bilješka 8 2 8 2 2" xfId="45193"/>
    <cellStyle name="Bilješka 8 2 8 3" xfId="27941"/>
    <cellStyle name="Bilješka 8 2 8 4" xfId="45192"/>
    <cellStyle name="Bilješka 8 2 9" xfId="13192"/>
    <cellStyle name="Bilješka 8 2 9 2" xfId="20675"/>
    <cellStyle name="Bilješka 8 2 9 2 2" xfId="45195"/>
    <cellStyle name="Bilješka 8 2 9 3" xfId="28819"/>
    <cellStyle name="Bilješka 8 2 9 4" xfId="45194"/>
    <cellStyle name="Bilješka 8 2_Hotel Fortuna" xfId="49635"/>
    <cellStyle name="Bilješka 8 3" xfId="7617"/>
    <cellStyle name="Bilješka 8 3 10" xfId="14681"/>
    <cellStyle name="Bilješka 8 3 10 2" xfId="22053"/>
    <cellStyle name="Bilješka 8 3 10 2 2" xfId="45198"/>
    <cellStyle name="Bilješka 8 3 10 3" xfId="30288"/>
    <cellStyle name="Bilješka 8 3 10 4" xfId="45197"/>
    <cellStyle name="Bilješka 8 3 11" xfId="15144"/>
    <cellStyle name="Bilješka 8 3 11 2" xfId="30746"/>
    <cellStyle name="Bilješka 8 3 11 3" xfId="45199"/>
    <cellStyle name="Bilješka 8 3 12" xfId="23293"/>
    <cellStyle name="Bilješka 8 3 13" xfId="45196"/>
    <cellStyle name="Bilješka 8 3 14" xfId="46518"/>
    <cellStyle name="Bilješka 8 3 15" xfId="59509"/>
    <cellStyle name="Bilješka 8 3 2" xfId="7738"/>
    <cellStyle name="Bilješka 8 3 2 10" xfId="14173"/>
    <cellStyle name="Bilješka 8 3 2 10 2" xfId="21596"/>
    <cellStyle name="Bilješka 8 3 2 10 2 2" xfId="45202"/>
    <cellStyle name="Bilješka 8 3 2 10 3" xfId="29787"/>
    <cellStyle name="Bilješka 8 3 2 10 4" xfId="45201"/>
    <cellStyle name="Bilješka 8 3 2 11" xfId="15272"/>
    <cellStyle name="Bilješka 8 3 2 11 2" xfId="30873"/>
    <cellStyle name="Bilješka 8 3 2 11 3" xfId="45203"/>
    <cellStyle name="Bilješka 8 3 2 12" xfId="23127"/>
    <cellStyle name="Bilješka 8 3 2 13" xfId="45200"/>
    <cellStyle name="Bilješka 8 3 2 14" xfId="46824"/>
    <cellStyle name="Bilješka 8 3 2 15" xfId="59593"/>
    <cellStyle name="Bilješka 8 3 2 2" xfId="7979"/>
    <cellStyle name="Bilješka 8 3 2 2 10" xfId="11350"/>
    <cellStyle name="Bilješka 8 3 2 2 10 2" xfId="26998"/>
    <cellStyle name="Bilješka 8 3 2 2 10 3" xfId="45205"/>
    <cellStyle name="Bilješka 8 3 2 2 11" xfId="22484"/>
    <cellStyle name="Bilješka 8 3 2 2 12" xfId="45204"/>
    <cellStyle name="Bilješka 8 3 2 2 13" xfId="47069"/>
    <cellStyle name="Bilješka 8 3 2 2 14" xfId="59757"/>
    <cellStyle name="Bilješka 8 3 2 2 2" xfId="8295"/>
    <cellStyle name="Bilješka 8 3 2 2 2 10" xfId="23079"/>
    <cellStyle name="Bilješka 8 3 2 2 2 11" xfId="23564"/>
    <cellStyle name="Bilješka 8 3 2 2 2 12" xfId="45206"/>
    <cellStyle name="Bilješka 8 3 2 2 2 13" xfId="47160"/>
    <cellStyle name="Bilješka 8 3 2 2 2 14" xfId="59917"/>
    <cellStyle name="Bilješka 8 3 2 2 2 2" xfId="9473"/>
    <cellStyle name="Bilješka 8 3 2 2 2 2 2" xfId="16468"/>
    <cellStyle name="Bilješka 8 3 2 2 2 2 2 2" xfId="45208"/>
    <cellStyle name="Bilješka 8 3 2 2 2 2 3" xfId="22857"/>
    <cellStyle name="Bilješka 8 3 2 2 2 2 3 2" xfId="52231"/>
    <cellStyle name="Bilješka 8 3 2 2 2 2 4" xfId="24786"/>
    <cellStyle name="Bilješka 8 3 2 2 2 2 4 2" xfId="54557"/>
    <cellStyle name="Bilješka 8 3 2 2 2 2 5" xfId="45207"/>
    <cellStyle name="Bilješka 8 3 2 2 2 2 5 2" xfId="57747"/>
    <cellStyle name="Bilješka 8 3 2 2 2 2 6" xfId="60241"/>
    <cellStyle name="Bilješka 8 3 2 2 2 3" xfId="10329"/>
    <cellStyle name="Bilješka 8 3 2 2 2 3 2" xfId="17883"/>
    <cellStyle name="Bilješka 8 3 2 2 2 3 2 2" xfId="45210"/>
    <cellStyle name="Bilješka 8 3 2 2 2 3 3" xfId="26000"/>
    <cellStyle name="Bilješka 8 3 2 2 2 3 4" xfId="45209"/>
    <cellStyle name="Bilješka 8 3 2 2 2 4" xfId="10481"/>
    <cellStyle name="Bilješka 8 3 2 2 2 4 2" xfId="18024"/>
    <cellStyle name="Bilješka 8 3 2 2 2 4 2 2" xfId="45212"/>
    <cellStyle name="Bilješka 8 3 2 2 2 4 3" xfId="26139"/>
    <cellStyle name="Bilješka 8 3 2 2 2 4 4" xfId="45211"/>
    <cellStyle name="Bilješka 8 3 2 2 2 4 5" xfId="47598"/>
    <cellStyle name="Bilješka 8 3 2 2 2 5" xfId="12156"/>
    <cellStyle name="Bilješka 8 3 2 2 2 5 2" xfId="19671"/>
    <cellStyle name="Bilješka 8 3 2 2 2 5 2 2" xfId="45214"/>
    <cellStyle name="Bilješka 8 3 2 2 2 5 3" xfId="27794"/>
    <cellStyle name="Bilješka 8 3 2 2 2 5 4" xfId="45213"/>
    <cellStyle name="Bilješka 8 3 2 2 2 5 5" xfId="49286"/>
    <cellStyle name="Bilješka 8 3 2 2 2 6" xfId="13050"/>
    <cellStyle name="Bilješka 8 3 2 2 2 6 2" xfId="20554"/>
    <cellStyle name="Bilješka 8 3 2 2 2 6 2 2" xfId="45216"/>
    <cellStyle name="Bilješka 8 3 2 2 2 6 3" xfId="28678"/>
    <cellStyle name="Bilješka 8 3 2 2 2 6 4" xfId="45215"/>
    <cellStyle name="Bilješka 8 3 2 2 2 6 5" xfId="51061"/>
    <cellStyle name="Bilješka 8 3 2 2 2 7" xfId="13897"/>
    <cellStyle name="Bilješka 8 3 2 2 2 7 2" xfId="21360"/>
    <cellStyle name="Bilješka 8 3 2 2 2 7 2 2" xfId="45218"/>
    <cellStyle name="Bilješka 8 3 2 2 2 7 3" xfId="29515"/>
    <cellStyle name="Bilješka 8 3 2 2 2 7 4" xfId="45217"/>
    <cellStyle name="Bilješka 8 3 2 2 2 7 5" xfId="56929"/>
    <cellStyle name="Bilješka 8 3 2 2 2 8" xfId="14750"/>
    <cellStyle name="Bilješka 8 3 2 2 2 8 2" xfId="22111"/>
    <cellStyle name="Bilješka 8 3 2 2 2 8 2 2" xfId="45220"/>
    <cellStyle name="Bilješka 8 3 2 2 2 8 3" xfId="30356"/>
    <cellStyle name="Bilješka 8 3 2 2 2 8 4" xfId="45219"/>
    <cellStyle name="Bilješka 8 3 2 2 2 9" xfId="15457"/>
    <cellStyle name="Bilješka 8 3 2 2 2 9 2" xfId="31055"/>
    <cellStyle name="Bilješka 8 3 2 2 2 9 3" xfId="45221"/>
    <cellStyle name="Bilješka 8 3 2 2 2_Hotel Fortuna" xfId="49626"/>
    <cellStyle name="Bilješka 8 3 2 2 3" xfId="9157"/>
    <cellStyle name="Bilješka 8 3 2 2 3 2" xfId="16371"/>
    <cellStyle name="Bilješka 8 3 2 2 3 2 2" xfId="45223"/>
    <cellStyle name="Bilješka 8 3 2 2 3 3" xfId="17005"/>
    <cellStyle name="Bilješka 8 3 2 2 3 3 2" xfId="45224"/>
    <cellStyle name="Bilješka 8 3 2 2 3 3 3" xfId="52134"/>
    <cellStyle name="Bilješka 8 3 2 2 3 4" xfId="24689"/>
    <cellStyle name="Bilješka 8 3 2 2 3 4 2" xfId="54460"/>
    <cellStyle name="Bilješka 8 3 2 2 3 5" xfId="45222"/>
    <cellStyle name="Bilješka 8 3 2 2 3 5 2" xfId="57650"/>
    <cellStyle name="Bilješka 8 3 2 2 3 6" xfId="47720"/>
    <cellStyle name="Bilješka 8 3 2 2 4" xfId="10405"/>
    <cellStyle name="Bilješka 8 3 2 2 4 2" xfId="17949"/>
    <cellStyle name="Bilješka 8 3 2 2 4 2 2" xfId="45226"/>
    <cellStyle name="Bilješka 8 3 2 2 4 3" xfId="26065"/>
    <cellStyle name="Bilješka 8 3 2 2 4 4" xfId="45225"/>
    <cellStyle name="Bilješka 8 3 2 2 4 5" xfId="49189"/>
    <cellStyle name="Bilješka 8 3 2 2 5" xfId="8469"/>
    <cellStyle name="Bilješka 8 3 2 2 5 2" xfId="17062"/>
    <cellStyle name="Bilješka 8 3 2 2 5 2 2" xfId="45228"/>
    <cellStyle name="Bilješka 8 3 2 2 5 3" xfId="25058"/>
    <cellStyle name="Bilješka 8 3 2 2 5 4" xfId="45227"/>
    <cellStyle name="Bilješka 8 3 2 2 5 5" xfId="51088"/>
    <cellStyle name="Bilješka 8 3 2 2 6" xfId="11840"/>
    <cellStyle name="Bilješka 8 3 2 2 6 2" xfId="19355"/>
    <cellStyle name="Bilješka 8 3 2 2 6 2 2" xfId="45230"/>
    <cellStyle name="Bilješka 8 3 2 2 6 3" xfId="27481"/>
    <cellStyle name="Bilješka 8 3 2 2 6 4" xfId="45229"/>
    <cellStyle name="Bilješka 8 3 2 2 6 5" xfId="56613"/>
    <cellStyle name="Bilješka 8 3 2 2 7" xfId="12734"/>
    <cellStyle name="Bilješka 8 3 2 2 7 2" xfId="20238"/>
    <cellStyle name="Bilješka 8 3 2 2 7 2 2" xfId="45232"/>
    <cellStyle name="Bilješka 8 3 2 2 7 3" xfId="28365"/>
    <cellStyle name="Bilješka 8 3 2 2 7 4" xfId="45231"/>
    <cellStyle name="Bilješka 8 3 2 2 8" xfId="13974"/>
    <cellStyle name="Bilješka 8 3 2 2 8 2" xfId="21433"/>
    <cellStyle name="Bilješka 8 3 2 2 8 2 2" xfId="45234"/>
    <cellStyle name="Bilješka 8 3 2 2 8 3" xfId="29591"/>
    <cellStyle name="Bilješka 8 3 2 2 8 4" xfId="45233"/>
    <cellStyle name="Bilješka 8 3 2 2 9" xfId="13680"/>
    <cellStyle name="Bilješka 8 3 2 2 9 2" xfId="21147"/>
    <cellStyle name="Bilješka 8 3 2 2 9 2 2" xfId="45236"/>
    <cellStyle name="Bilješka 8 3 2 2 9 3" xfId="29303"/>
    <cellStyle name="Bilješka 8 3 2 2 9 4" xfId="45235"/>
    <cellStyle name="Bilješka 8 3 2 2_Hotel Fortuna" xfId="49826"/>
    <cellStyle name="Bilješka 8 3 2 3" xfId="8204"/>
    <cellStyle name="Bilješka 8 3 2 3 10" xfId="23906"/>
    <cellStyle name="Bilješka 8 3 2 3 11" xfId="23576"/>
    <cellStyle name="Bilješka 8 3 2 3 12" xfId="45237"/>
    <cellStyle name="Bilješka 8 3 2 3 13" xfId="46997"/>
    <cellStyle name="Bilješka 8 3 2 3 2" xfId="9382"/>
    <cellStyle name="Bilješka 8 3 2 3 2 2" xfId="16586"/>
    <cellStyle name="Bilješka 8 3 2 3 2 2 2" xfId="45239"/>
    <cellStyle name="Bilješka 8 3 2 3 2 2 3" xfId="47388"/>
    <cellStyle name="Bilješka 8 3 2 3 2 3" xfId="22324"/>
    <cellStyle name="Bilješka 8 3 2 3 2 4" xfId="24904"/>
    <cellStyle name="Bilješka 8 3 2 3 2 4 2" xfId="48337"/>
    <cellStyle name="Bilješka 8 3 2 3 2 5" xfId="45238"/>
    <cellStyle name="Bilješka 8 3 2 3 2 5 2" xfId="49405"/>
    <cellStyle name="Bilješka 8 3 2 3 2 6" xfId="54675"/>
    <cellStyle name="Bilješka 8 3 2 3 2 7" xfId="57865"/>
    <cellStyle name="Bilješka 8 3 2 3 2 8" xfId="47279"/>
    <cellStyle name="Bilješka 8 3 2 3 2 9" xfId="60331"/>
    <cellStyle name="Bilješka 8 3 2 3 2_Hotel Fortuna" xfId="49844"/>
    <cellStyle name="Bilješka 8 3 2 3 3" xfId="9910"/>
    <cellStyle name="Bilješka 8 3 2 3 3 2" xfId="16297"/>
    <cellStyle name="Bilješka 8 3 2 3 3 2 2" xfId="45241"/>
    <cellStyle name="Bilješka 8 3 2 3 3 3" xfId="23458"/>
    <cellStyle name="Bilješka 8 3 2 3 3 3 2" xfId="52060"/>
    <cellStyle name="Bilješka 8 3 2 3 3 4" xfId="24615"/>
    <cellStyle name="Bilješka 8 3 2 3 3 4 2" xfId="54386"/>
    <cellStyle name="Bilješka 8 3 2 3 3 5" xfId="45240"/>
    <cellStyle name="Bilješka 8 3 2 3 3 5 2" xfId="57576"/>
    <cellStyle name="Bilješka 8 3 2 3 3 6" xfId="48002"/>
    <cellStyle name="Bilješka 8 3 2 3 3 7" xfId="60181"/>
    <cellStyle name="Bilješka 8 3 2 3 4" xfId="9517"/>
    <cellStyle name="Bilješka 8 3 2 3 4 2" xfId="17160"/>
    <cellStyle name="Bilješka 8 3 2 3 4 2 2" xfId="45243"/>
    <cellStyle name="Bilješka 8 3 2 3 4 3" xfId="25287"/>
    <cellStyle name="Bilješka 8 3 2 3 4 4" xfId="45242"/>
    <cellStyle name="Bilješka 8 3 2 3 4 5" xfId="49115"/>
    <cellStyle name="Bilješka 8 3 2 3 5" xfId="12065"/>
    <cellStyle name="Bilješka 8 3 2 3 5 2" xfId="19580"/>
    <cellStyle name="Bilješka 8 3 2 3 5 2 2" xfId="45245"/>
    <cellStyle name="Bilješka 8 3 2 3 5 3" xfId="27703"/>
    <cellStyle name="Bilješka 8 3 2 3 5 4" xfId="45244"/>
    <cellStyle name="Bilješka 8 3 2 3 5 5" xfId="51227"/>
    <cellStyle name="Bilješka 8 3 2 3 6" xfId="12959"/>
    <cellStyle name="Bilješka 8 3 2 3 6 2" xfId="20463"/>
    <cellStyle name="Bilješka 8 3 2 3 6 2 2" xfId="45247"/>
    <cellStyle name="Bilješka 8 3 2 3 6 3" xfId="28587"/>
    <cellStyle name="Bilješka 8 3 2 3 6 4" xfId="45246"/>
    <cellStyle name="Bilješka 8 3 2 3 6 5" xfId="56838"/>
    <cellStyle name="Bilješka 8 3 2 3 7" xfId="13482"/>
    <cellStyle name="Bilješka 8 3 2 3 7 2" xfId="20953"/>
    <cellStyle name="Bilješka 8 3 2 3 7 2 2" xfId="45249"/>
    <cellStyle name="Bilješka 8 3 2 3 7 3" xfId="29106"/>
    <cellStyle name="Bilješka 8 3 2 3 7 4" xfId="45248"/>
    <cellStyle name="Bilješka 8 3 2 3 8" xfId="14051"/>
    <cellStyle name="Bilješka 8 3 2 3 8 2" xfId="21490"/>
    <cellStyle name="Bilješka 8 3 2 3 8 2 2" xfId="45251"/>
    <cellStyle name="Bilješka 8 3 2 3 8 3" xfId="29668"/>
    <cellStyle name="Bilješka 8 3 2 3 8 4" xfId="45250"/>
    <cellStyle name="Bilješka 8 3 2 3 9" xfId="15377"/>
    <cellStyle name="Bilješka 8 3 2 3 9 2" xfId="30977"/>
    <cellStyle name="Bilješka 8 3 2 3 9 3" xfId="45252"/>
    <cellStyle name="Bilješka 8 3 2 3_Hotel Fortuna" xfId="50186"/>
    <cellStyle name="Bilješka 8 3 2 4" xfId="8915"/>
    <cellStyle name="Bilješka 8 3 2 4 2" xfId="16115"/>
    <cellStyle name="Bilješka 8 3 2 4 2 2" xfId="45254"/>
    <cellStyle name="Bilješka 8 3 2 4 3" xfId="16896"/>
    <cellStyle name="Bilješka 8 3 2 4 3 2" xfId="45255"/>
    <cellStyle name="Bilješka 8 3 2 4 3 3" xfId="51878"/>
    <cellStyle name="Bilješka 8 3 2 4 4" xfId="24433"/>
    <cellStyle name="Bilješka 8 3 2 4 4 2" xfId="54204"/>
    <cellStyle name="Bilješka 8 3 2 4 5" xfId="45253"/>
    <cellStyle name="Bilješka 8 3 2 4 5 2" xfId="57394"/>
    <cellStyle name="Bilješka 8 3 2 4 6" xfId="47795"/>
    <cellStyle name="Bilješka 8 3 2 5" xfId="10110"/>
    <cellStyle name="Bilješka 8 3 2 5 2" xfId="17690"/>
    <cellStyle name="Bilješka 8 3 2 5 2 2" xfId="45257"/>
    <cellStyle name="Bilješka 8 3 2 5 3" xfId="25812"/>
    <cellStyle name="Bilješka 8 3 2 5 4" xfId="45256"/>
    <cellStyle name="Bilješka 8 3 2 5 5" xfId="48931"/>
    <cellStyle name="Bilješka 8 3 2 6" xfId="10828"/>
    <cellStyle name="Bilješka 8 3 2 6 2" xfId="18363"/>
    <cellStyle name="Bilješka 8 3 2 6 2 2" xfId="45259"/>
    <cellStyle name="Bilješka 8 3 2 6 3" xfId="26481"/>
    <cellStyle name="Bilješka 8 3 2 6 4" xfId="45258"/>
    <cellStyle name="Bilješka 8 3 2 6 5" xfId="51397"/>
    <cellStyle name="Bilješka 8 3 2 7" xfId="11598"/>
    <cellStyle name="Bilješka 8 3 2 7 2" xfId="19113"/>
    <cellStyle name="Bilješka 8 3 2 7 2 2" xfId="45261"/>
    <cellStyle name="Bilješka 8 3 2 7 3" xfId="27242"/>
    <cellStyle name="Bilješka 8 3 2 7 4" xfId="45260"/>
    <cellStyle name="Bilješka 8 3 2 7 5" xfId="56315"/>
    <cellStyle name="Bilješka 8 3 2 8" xfId="12492"/>
    <cellStyle name="Bilješka 8 3 2 8 2" xfId="19996"/>
    <cellStyle name="Bilješka 8 3 2 8 2 2" xfId="45263"/>
    <cellStyle name="Bilješka 8 3 2 8 3" xfId="28126"/>
    <cellStyle name="Bilješka 8 3 2 8 4" xfId="45262"/>
    <cellStyle name="Bilješka 8 3 2 9" xfId="13681"/>
    <cellStyle name="Bilješka 8 3 2 9 2" xfId="21148"/>
    <cellStyle name="Bilješka 8 3 2 9 2 2" xfId="45265"/>
    <cellStyle name="Bilješka 8 3 2 9 3" xfId="29304"/>
    <cellStyle name="Bilješka 8 3 2 9 4" xfId="45264"/>
    <cellStyle name="Bilješka 8 3 2_Hotel Fortuna" xfId="49896"/>
    <cellStyle name="Bilješka 8 3 3" xfId="8083"/>
    <cellStyle name="Bilješka 8 3 3 10" xfId="23299"/>
    <cellStyle name="Bilješka 8 3 3 11" xfId="23940"/>
    <cellStyle name="Bilješka 8 3 3 12" xfId="45266"/>
    <cellStyle name="Bilješka 8 3 3 13" xfId="46885"/>
    <cellStyle name="Bilješka 8 3 3 14" xfId="59823"/>
    <cellStyle name="Bilješka 8 3 3 2" xfId="9261"/>
    <cellStyle name="Bilješka 8 3 3 2 2" xfId="16176"/>
    <cellStyle name="Bilješka 8 3 3 2 2 2" xfId="45268"/>
    <cellStyle name="Bilješka 8 3 3 2 3" xfId="23357"/>
    <cellStyle name="Bilješka 8 3 3 2 3 2" xfId="51939"/>
    <cellStyle name="Bilješka 8 3 3 2 4" xfId="24494"/>
    <cellStyle name="Bilješka 8 3 3 2 4 2" xfId="54265"/>
    <cellStyle name="Bilješka 8 3 3 2 5" xfId="45267"/>
    <cellStyle name="Bilješka 8 3 3 2 5 2" xfId="57455"/>
    <cellStyle name="Bilješka 8 3 3 2 6" xfId="60097"/>
    <cellStyle name="Bilješka 8 3 3 3" xfId="10285"/>
    <cellStyle name="Bilješka 8 3 3 3 2" xfId="17845"/>
    <cellStyle name="Bilješka 8 3 3 3 2 2" xfId="45270"/>
    <cellStyle name="Bilješka 8 3 3 3 3" xfId="25963"/>
    <cellStyle name="Bilješka 8 3 3 3 4" xfId="45269"/>
    <cellStyle name="Bilješka 8 3 3 4" xfId="10412"/>
    <cellStyle name="Bilješka 8 3 3 4 2" xfId="17956"/>
    <cellStyle name="Bilješka 8 3 3 4 2 2" xfId="45272"/>
    <cellStyle name="Bilješka 8 3 3 4 3" xfId="26072"/>
    <cellStyle name="Bilješka 8 3 3 4 4" xfId="45271"/>
    <cellStyle name="Bilješka 8 3 3 4 5" xfId="48091"/>
    <cellStyle name="Bilješka 8 3 3 5" xfId="11944"/>
    <cellStyle name="Bilješka 8 3 3 5 2" xfId="19459"/>
    <cellStyle name="Bilješka 8 3 3 5 2 2" xfId="45274"/>
    <cellStyle name="Bilješka 8 3 3 5 3" xfId="27583"/>
    <cellStyle name="Bilješka 8 3 3 5 4" xfId="45273"/>
    <cellStyle name="Bilješka 8 3 3 5 5" xfId="48993"/>
    <cellStyle name="Bilješka 8 3 3 6" xfId="12838"/>
    <cellStyle name="Bilješka 8 3 3 6 2" xfId="20342"/>
    <cellStyle name="Bilješka 8 3 3 6 2 2" xfId="45276"/>
    <cellStyle name="Bilješka 8 3 3 6 3" xfId="28467"/>
    <cellStyle name="Bilješka 8 3 3 6 4" xfId="45275"/>
    <cellStyle name="Bilješka 8 3 3 6 5" xfId="50962"/>
    <cellStyle name="Bilješka 8 3 3 7" xfId="13857"/>
    <cellStyle name="Bilješka 8 3 3 7 2" xfId="21320"/>
    <cellStyle name="Bilješka 8 3 3 7 2 2" xfId="45278"/>
    <cellStyle name="Bilješka 8 3 3 7 3" xfId="29476"/>
    <cellStyle name="Bilješka 8 3 3 7 4" xfId="45277"/>
    <cellStyle name="Bilješka 8 3 3 7 5" xfId="56717"/>
    <cellStyle name="Bilješka 8 3 3 8" xfId="10778"/>
    <cellStyle name="Bilješka 8 3 3 8 2" xfId="18314"/>
    <cellStyle name="Bilješka 8 3 3 8 2 2" xfId="45280"/>
    <cellStyle name="Bilješka 8 3 3 8 3" xfId="26431"/>
    <cellStyle name="Bilješka 8 3 3 8 4" xfId="45279"/>
    <cellStyle name="Bilješka 8 3 3 9" xfId="13363"/>
    <cellStyle name="Bilješka 8 3 3 9 2" xfId="28988"/>
    <cellStyle name="Bilješka 8 3 3 9 3" xfId="45281"/>
    <cellStyle name="Bilješka 8 3 3_Hotel Fortuna" xfId="49866"/>
    <cellStyle name="Bilješka 8 3 4" xfId="8789"/>
    <cellStyle name="Bilješka 8 3 4 2" xfId="15797"/>
    <cellStyle name="Bilješka 8 3 4 2 2" xfId="45283"/>
    <cellStyle name="Bilješka 8 3 4 3" xfId="16673"/>
    <cellStyle name="Bilješka 8 3 4 3 2" xfId="45284"/>
    <cellStyle name="Bilješka 8 3 4 3 3" xfId="51560"/>
    <cellStyle name="Bilješka 8 3 4 4" xfId="24115"/>
    <cellStyle name="Bilješka 8 3 4 4 2" xfId="53886"/>
    <cellStyle name="Bilješka 8 3 4 5" xfId="45282"/>
    <cellStyle name="Bilješka 8 3 4 5 2" xfId="57076"/>
    <cellStyle name="Bilješka 8 3 4 6" xfId="47468"/>
    <cellStyle name="Bilješka 8 3 5" xfId="9863"/>
    <cellStyle name="Bilješka 8 3 5 2" xfId="17472"/>
    <cellStyle name="Bilješka 8 3 5 2 2" xfId="45286"/>
    <cellStyle name="Bilješka 8 3 5 3" xfId="25597"/>
    <cellStyle name="Bilješka 8 3 5 4" xfId="45285"/>
    <cellStyle name="Bilješka 8 3 5 5" xfId="48612"/>
    <cellStyle name="Bilješka 8 3 6" xfId="10975"/>
    <cellStyle name="Bilješka 8 3 6 2" xfId="18506"/>
    <cellStyle name="Bilješka 8 3 6 2 2" xfId="45288"/>
    <cellStyle name="Bilješka 8 3 6 3" xfId="26625"/>
    <cellStyle name="Bilješka 8 3 6 4" xfId="45287"/>
    <cellStyle name="Bilješka 8 3 6 5" xfId="52328"/>
    <cellStyle name="Bilješka 8 3 7" xfId="11473"/>
    <cellStyle name="Bilješka 8 3 7 2" xfId="18988"/>
    <cellStyle name="Bilješka 8 3 7 2 2" xfId="45290"/>
    <cellStyle name="Bilješka 8 3 7 3" xfId="27119"/>
    <cellStyle name="Bilješka 8 3 7 4" xfId="45289"/>
    <cellStyle name="Bilješka 8 3 7 5" xfId="56438"/>
    <cellStyle name="Bilješka 8 3 8" xfId="12366"/>
    <cellStyle name="Bilješka 8 3 8 2" xfId="19871"/>
    <cellStyle name="Bilješka 8 3 8 2 2" xfId="45292"/>
    <cellStyle name="Bilješka 8 3 8 3" xfId="28002"/>
    <cellStyle name="Bilješka 8 3 8 4" xfId="45291"/>
    <cellStyle name="Bilješka 8 3 9" xfId="13435"/>
    <cellStyle name="Bilješka 8 3 9 2" xfId="20906"/>
    <cellStyle name="Bilješka 8 3 9 2 2" xfId="45294"/>
    <cellStyle name="Bilješka 8 3 9 3" xfId="29060"/>
    <cellStyle name="Bilješka 8 3 9 4" xfId="45293"/>
    <cellStyle name="Bilješka 8 3_Hotel Fortuna" xfId="50329"/>
    <cellStyle name="Bilješka 8 4" xfId="8410"/>
    <cellStyle name="Bilješka 8 4 2" xfId="16609"/>
    <cellStyle name="Bilješka 8 4 2 2" xfId="45296"/>
    <cellStyle name="Bilješka 8 4 3" xfId="25001"/>
    <cellStyle name="Bilješka 8 4 4" xfId="45295"/>
    <cellStyle name="Bilješka 8 4 5" xfId="47501"/>
    <cellStyle name="Bilješka 8 5" xfId="8442"/>
    <cellStyle name="Bilješka 8 5 2" xfId="15576"/>
    <cellStyle name="Bilješka 8 5 2 2" xfId="45298"/>
    <cellStyle name="Bilješka 8 5 3" xfId="25032"/>
    <cellStyle name="Bilješka 8 5 4" xfId="45297"/>
    <cellStyle name="Bilješka 8 5 5" xfId="48475"/>
    <cellStyle name="Bilješka 8 6" xfId="10551"/>
    <cellStyle name="Bilješka 8 6 2" xfId="18092"/>
    <cellStyle name="Bilješka 8 6 2 2" xfId="45300"/>
    <cellStyle name="Bilješka 8 6 3" xfId="26208"/>
    <cellStyle name="Bilješka 8 6 4" xfId="45299"/>
    <cellStyle name="Bilješka 8 6 5" xfId="50567"/>
    <cellStyle name="Bilješka 8 7" xfId="8795"/>
    <cellStyle name="Bilješka 8 7 2" xfId="17101"/>
    <cellStyle name="Bilješka 8 7 2 2" xfId="45302"/>
    <cellStyle name="Bilješka 8 7 3" xfId="25272"/>
    <cellStyle name="Bilješka 8 7 4" xfId="45301"/>
    <cellStyle name="Bilješka 8 7 5" xfId="50526"/>
    <cellStyle name="Bilješka 8 8" xfId="9695"/>
    <cellStyle name="Bilješka 8 8 2" xfId="17321"/>
    <cellStyle name="Bilješka 8 8 2 2" xfId="45304"/>
    <cellStyle name="Bilješka 8 8 3" xfId="25447"/>
    <cellStyle name="Bilješka 8 8 4" xfId="45303"/>
    <cellStyle name="Bilješka 8 9" xfId="11479"/>
    <cellStyle name="Bilješka 8 9 2" xfId="18994"/>
    <cellStyle name="Bilješka 8 9 2 2" xfId="45306"/>
    <cellStyle name="Bilješka 8 9 3" xfId="27124"/>
    <cellStyle name="Bilješka 8 9 4" xfId="45305"/>
    <cellStyle name="Bilješka 8_Hotel Fortuna" xfId="50299"/>
    <cellStyle name="Bilješka 9" xfId="2449"/>
    <cellStyle name="Bilješka 9 10" xfId="14424"/>
    <cellStyle name="Bilješka 9 10 2" xfId="21827"/>
    <cellStyle name="Bilješka 9 10 2 2" xfId="45309"/>
    <cellStyle name="Bilješka 9 10 3" xfId="30034"/>
    <cellStyle name="Bilješka 9 10 4" xfId="45308"/>
    <cellStyle name="Bilješka 9 11" xfId="15469"/>
    <cellStyle name="Bilješka 9 11 2" xfId="31067"/>
    <cellStyle name="Bilješka 9 11 3" xfId="45310"/>
    <cellStyle name="Bilješka 9 12" xfId="22273"/>
    <cellStyle name="Bilješka 9 13" xfId="45307"/>
    <cellStyle name="Bilješka 9 14" xfId="45966"/>
    <cellStyle name="Bilješka 9 15" xfId="59416"/>
    <cellStyle name="Bilješka 9 16" xfId="7303"/>
    <cellStyle name="Bilješka 9 17" xfId="6954"/>
    <cellStyle name="Bilješka 9 2" xfId="7558"/>
    <cellStyle name="Bilješka 9 2 10" xfId="10466"/>
    <cellStyle name="Bilješka 9 2 10 2" xfId="18010"/>
    <cellStyle name="Bilješka 9 2 10 2 2" xfId="45313"/>
    <cellStyle name="Bilješka 9 2 10 3" xfId="26126"/>
    <cellStyle name="Bilješka 9 2 10 4" xfId="45312"/>
    <cellStyle name="Bilješka 9 2 11" xfId="8350"/>
    <cellStyle name="Bilješka 9 2 11 2" xfId="24941"/>
    <cellStyle name="Bilješka 9 2 11 3" xfId="45314"/>
    <cellStyle name="Bilješka 9 2 12" xfId="22281"/>
    <cellStyle name="Bilješka 9 2 13" xfId="45311"/>
    <cellStyle name="Bilješka 9 2 14" xfId="59472"/>
    <cellStyle name="Bilješka 9 2 2" xfId="7716"/>
    <cellStyle name="Bilješka 9 2 2 10" xfId="15296"/>
    <cellStyle name="Bilješka 9 2 2 10 2" xfId="30897"/>
    <cellStyle name="Bilješka 9 2 2 10 3" xfId="45316"/>
    <cellStyle name="Bilješka 9 2 2 11" xfId="23109"/>
    <cellStyle name="Bilješka 9 2 2 12" xfId="45315"/>
    <cellStyle name="Bilješka 9 2 2 13" xfId="46804"/>
    <cellStyle name="Bilješka 9 2 2 14" xfId="59578"/>
    <cellStyle name="Bilješka 9 2 2 2" xfId="7829"/>
    <cellStyle name="Bilješka 9 2 2 2 10" xfId="23379"/>
    <cellStyle name="Bilješka 9 2 2 2 11" xfId="22456"/>
    <cellStyle name="Bilješka 9 2 2 2 12" xfId="45317"/>
    <cellStyle name="Bilješka 9 2 2 2 13" xfId="46583"/>
    <cellStyle name="Bilješka 9 2 2 2 14" xfId="59656"/>
    <cellStyle name="Bilješka 9 2 2 2 2" xfId="9007"/>
    <cellStyle name="Bilješka 9 2 2 2 2 2" xfId="15866"/>
    <cellStyle name="Bilješka 9 2 2 2 2 2 2" xfId="45319"/>
    <cellStyle name="Bilješka 9 2 2 2 2 3" xfId="23571"/>
    <cellStyle name="Bilješka 9 2 2 2 2 3 2" xfId="51629"/>
    <cellStyle name="Bilješka 9 2 2 2 2 4" xfId="24184"/>
    <cellStyle name="Bilješka 9 2 2 2 2 4 2" xfId="53955"/>
    <cellStyle name="Bilješka 9 2 2 2 2 5" xfId="45318"/>
    <cellStyle name="Bilješka 9 2 2 2 2 5 2" xfId="57145"/>
    <cellStyle name="Bilješka 9 2 2 2 2 6" xfId="60039"/>
    <cellStyle name="Bilješka 9 2 2 2 3" xfId="9887"/>
    <cellStyle name="Bilješka 9 2 2 2 3 2" xfId="17494"/>
    <cellStyle name="Bilješka 9 2 2 2 3 2 2" xfId="45321"/>
    <cellStyle name="Bilješka 9 2 2 2 3 3" xfId="25618"/>
    <cellStyle name="Bilješka 9 2 2 2 3 4" xfId="45320"/>
    <cellStyle name="Bilješka 9 2 2 2 4" xfId="10483"/>
    <cellStyle name="Bilješka 9 2 2 2 4 2" xfId="18026"/>
    <cellStyle name="Bilješka 9 2 2 2 4 2 2" xfId="45323"/>
    <cellStyle name="Bilješka 9 2 2 2 4 3" xfId="26141"/>
    <cellStyle name="Bilješka 9 2 2 2 4 4" xfId="45322"/>
    <cellStyle name="Bilješka 9 2 2 2 4 5" xfId="47518"/>
    <cellStyle name="Bilješka 9 2 2 2 5" xfId="11690"/>
    <cellStyle name="Bilješka 9 2 2 2 5 2" xfId="19205"/>
    <cellStyle name="Bilješka 9 2 2 2 5 2 2" xfId="45325"/>
    <cellStyle name="Bilješka 9 2 2 2 5 3" xfId="27332"/>
    <cellStyle name="Bilješka 9 2 2 2 5 4" xfId="45324"/>
    <cellStyle name="Bilješka 9 2 2 2 5 5" xfId="48682"/>
    <cellStyle name="Bilješka 9 2 2 2 6" xfId="12584"/>
    <cellStyle name="Bilješka 9 2 2 2 6 2" xfId="20088"/>
    <cellStyle name="Bilješka 9 2 2 2 6 2 2" xfId="45327"/>
    <cellStyle name="Bilješka 9 2 2 2 6 3" xfId="28216"/>
    <cellStyle name="Bilješka 9 2 2 2 6 4" xfId="45326"/>
    <cellStyle name="Bilješka 9 2 2 2 6 5" xfId="50899"/>
    <cellStyle name="Bilješka 9 2 2 2 7" xfId="13459"/>
    <cellStyle name="Bilješka 9 2 2 2 7 2" xfId="20930"/>
    <cellStyle name="Bilješka 9 2 2 2 7 2 2" xfId="45329"/>
    <cellStyle name="Bilješka 9 2 2 2 7 3" xfId="29083"/>
    <cellStyle name="Bilješka 9 2 2 2 7 4" xfId="45328"/>
    <cellStyle name="Bilješka 9 2 2 2 7 5" xfId="56229"/>
    <cellStyle name="Bilješka 9 2 2 2 8" xfId="13990"/>
    <cellStyle name="Bilješka 9 2 2 2 8 2" xfId="21449"/>
    <cellStyle name="Bilješka 9 2 2 2 8 2 2" xfId="45331"/>
    <cellStyle name="Bilješka 9 2 2 2 8 3" xfId="29607"/>
    <cellStyle name="Bilješka 9 2 2 2 8 4" xfId="45330"/>
    <cellStyle name="Bilješka 9 2 2 2 9" xfId="15438"/>
    <cellStyle name="Bilješka 9 2 2 2 9 2" xfId="31037"/>
    <cellStyle name="Bilješka 9 2 2 2 9 3" xfId="45332"/>
    <cellStyle name="Bilješka 9 2 2 2_Hotel Fortuna" xfId="49576"/>
    <cellStyle name="Bilješka 9 2 2 3" xfId="8893"/>
    <cellStyle name="Bilješka 9 2 2 3 2" xfId="16094"/>
    <cellStyle name="Bilješka 9 2 2 3 2 2" xfId="45334"/>
    <cellStyle name="Bilješka 9 2 2 3 3" xfId="16876"/>
    <cellStyle name="Bilješka 9 2 2 3 3 2" xfId="45335"/>
    <cellStyle name="Bilješka 9 2 2 3 3 3" xfId="51857"/>
    <cellStyle name="Bilješka 9 2 2 3 4" xfId="24412"/>
    <cellStyle name="Bilješka 9 2 2 3 4 2" xfId="54183"/>
    <cellStyle name="Bilješka 9 2 2 3 5" xfId="45333"/>
    <cellStyle name="Bilješka 9 2 2 3 5 2" xfId="57373"/>
    <cellStyle name="Bilješka 9 2 2 3 6" xfId="48184"/>
    <cellStyle name="Bilješka 9 2 2 4" xfId="10134"/>
    <cellStyle name="Bilješka 9 2 2 4 2" xfId="17712"/>
    <cellStyle name="Bilješka 9 2 2 4 2 2" xfId="45337"/>
    <cellStyle name="Bilješka 9 2 2 4 3" xfId="25833"/>
    <cellStyle name="Bilješka 9 2 2 4 4" xfId="45336"/>
    <cellStyle name="Bilješka 9 2 2 4 5" xfId="48910"/>
    <cellStyle name="Bilješka 9 2 2 5" xfId="10604"/>
    <cellStyle name="Bilješka 9 2 2 5 2" xfId="18144"/>
    <cellStyle name="Bilješka 9 2 2 5 2 2" xfId="45339"/>
    <cellStyle name="Bilješka 9 2 2 5 3" xfId="26261"/>
    <cellStyle name="Bilješka 9 2 2 5 4" xfId="45338"/>
    <cellStyle name="Bilješka 9 2 2 5 5" xfId="52308"/>
    <cellStyle name="Bilješka 9 2 2 6" xfId="11577"/>
    <cellStyle name="Bilješka 9 2 2 6 2" xfId="19092"/>
    <cellStyle name="Bilješka 9 2 2 6 2 2" xfId="45341"/>
    <cellStyle name="Bilješka 9 2 2 6 3" xfId="27222"/>
    <cellStyle name="Bilješka 9 2 2 6 4" xfId="45340"/>
    <cellStyle name="Bilješka 9 2 2 6 5" xfId="56339"/>
    <cellStyle name="Bilješka 9 2 2 7" xfId="12470"/>
    <cellStyle name="Bilješka 9 2 2 7 2" xfId="19975"/>
    <cellStyle name="Bilješka 9 2 2 7 2 2" xfId="45343"/>
    <cellStyle name="Bilješka 9 2 2 7 3" xfId="28105"/>
    <cellStyle name="Bilješka 9 2 2 7 4" xfId="45342"/>
    <cellStyle name="Bilješka 9 2 2 8" xfId="13705"/>
    <cellStyle name="Bilješka 9 2 2 8 2" xfId="21172"/>
    <cellStyle name="Bilješka 9 2 2 8 2 2" xfId="45345"/>
    <cellStyle name="Bilješka 9 2 2 8 3" xfId="29327"/>
    <cellStyle name="Bilješka 9 2 2 8 4" xfId="45344"/>
    <cellStyle name="Bilješka 9 2 2 9" xfId="14176"/>
    <cellStyle name="Bilješka 9 2 2 9 2" xfId="21599"/>
    <cellStyle name="Bilješka 9 2 2 9 2 2" xfId="45347"/>
    <cellStyle name="Bilješka 9 2 2 9 3" xfId="29790"/>
    <cellStyle name="Bilješka 9 2 2 9 4" xfId="45346"/>
    <cellStyle name="Bilješka 9 2 2_Hotel Fortuna" xfId="50271"/>
    <cellStyle name="Bilješka 9 2 3" xfId="7923"/>
    <cellStyle name="Bilješka 9 2 3 10" xfId="15170"/>
    <cellStyle name="Bilješka 9 2 3 10 2" xfId="30772"/>
    <cellStyle name="Bilješka 9 2 3 10 3" xfId="45349"/>
    <cellStyle name="Bilješka 9 2 3 11" xfId="23557"/>
    <cellStyle name="Bilješka 9 2 3 12" xfId="45348"/>
    <cellStyle name="Bilješka 9 2 3 13" xfId="46694"/>
    <cellStyle name="Bilješka 9 2 3 14" xfId="59721"/>
    <cellStyle name="Bilješka 9 2 3 2" xfId="8190"/>
    <cellStyle name="Bilješka 9 2 3 2 10" xfId="22983"/>
    <cellStyle name="Bilješka 9 2 3 2 11" xfId="22746"/>
    <cellStyle name="Bilješka 9 2 3 2 12" xfId="45350"/>
    <cellStyle name="Bilješka 9 2 3 2 13" xfId="46985"/>
    <cellStyle name="Bilješka 9 2 3 2 14" xfId="59868"/>
    <cellStyle name="Bilješka 9 2 3 2 2" xfId="9368"/>
    <cellStyle name="Bilješka 9 2 3 2 2 2" xfId="16283"/>
    <cellStyle name="Bilješka 9 2 3 2 2 2 2" xfId="45352"/>
    <cellStyle name="Bilješka 9 2 3 2 2 3" xfId="23578"/>
    <cellStyle name="Bilješka 9 2 3 2 2 3 2" xfId="52046"/>
    <cellStyle name="Bilješka 9 2 3 2 2 4" xfId="24601"/>
    <cellStyle name="Bilješka 9 2 3 2 2 4 2" xfId="54372"/>
    <cellStyle name="Bilješka 9 2 3 2 2 5" xfId="45351"/>
    <cellStyle name="Bilješka 9 2 3 2 2 5 2" xfId="57562"/>
    <cellStyle name="Bilješka 9 2 3 2 2 6" xfId="60171"/>
    <cellStyle name="Bilješka 9 2 3 2 3" xfId="9868"/>
    <cellStyle name="Bilješka 9 2 3 2 3 2" xfId="17476"/>
    <cellStyle name="Bilješka 9 2 3 2 3 2 2" xfId="45354"/>
    <cellStyle name="Bilješka 9 2 3 2 3 3" xfId="25601"/>
    <cellStyle name="Bilješka 9 2 3 2 3 4" xfId="45353"/>
    <cellStyle name="Bilješka 9 2 3 2 4" xfId="10522"/>
    <cellStyle name="Bilješka 9 2 3 2 4 2" xfId="18064"/>
    <cellStyle name="Bilješka 9 2 3 2 4 2 2" xfId="45356"/>
    <cellStyle name="Bilješka 9 2 3 2 4 3" xfId="26180"/>
    <cellStyle name="Bilješka 9 2 3 2 4 4" xfId="45355"/>
    <cellStyle name="Bilješka 9 2 3 2 4 5" xfId="47535"/>
    <cellStyle name="Bilješka 9 2 3 2 5" xfId="12051"/>
    <cellStyle name="Bilješka 9 2 3 2 5 2" xfId="19566"/>
    <cellStyle name="Bilješka 9 2 3 2 5 2 2" xfId="45358"/>
    <cellStyle name="Bilješka 9 2 3 2 5 3" xfId="27689"/>
    <cellStyle name="Bilješka 9 2 3 2 5 4" xfId="45357"/>
    <cellStyle name="Bilješka 9 2 3 2 5 5" xfId="49101"/>
    <cellStyle name="Bilješka 9 2 3 2 6" xfId="12945"/>
    <cellStyle name="Bilješka 9 2 3 2 6 2" xfId="20449"/>
    <cellStyle name="Bilješka 9 2 3 2 6 2 2" xfId="45360"/>
    <cellStyle name="Bilješka 9 2 3 2 6 3" xfId="28573"/>
    <cellStyle name="Bilješka 9 2 3 2 6 4" xfId="45359"/>
    <cellStyle name="Bilješka 9 2 3 2 6 5" xfId="51403"/>
    <cellStyle name="Bilješka 9 2 3 2 7" xfId="13440"/>
    <cellStyle name="Bilješka 9 2 3 2 7 2" xfId="20911"/>
    <cellStyle name="Bilješka 9 2 3 2 7 2 2" xfId="45362"/>
    <cellStyle name="Bilješka 9 2 3 2 7 3" xfId="29065"/>
    <cellStyle name="Bilješka 9 2 3 2 7 4" xfId="45361"/>
    <cellStyle name="Bilješka 9 2 3 2 7 5" xfId="56824"/>
    <cellStyle name="Bilješka 9 2 3 2 8" xfId="14584"/>
    <cellStyle name="Bilješka 9 2 3 2 8 2" xfId="21966"/>
    <cellStyle name="Bilješka 9 2 3 2 8 2 2" xfId="45364"/>
    <cellStyle name="Bilješka 9 2 3 2 8 3" xfId="30191"/>
    <cellStyle name="Bilješka 9 2 3 2 8 4" xfId="45363"/>
    <cellStyle name="Bilješka 9 2 3 2 9" xfId="14850"/>
    <cellStyle name="Bilješka 9 2 3 2 9 2" xfId="30456"/>
    <cellStyle name="Bilješka 9 2 3 2 9 3" xfId="45365"/>
    <cellStyle name="Bilješka 9 2 3 2_Hotel Fortuna" xfId="50262"/>
    <cellStyle name="Bilješka 9 2 3 3" xfId="9101"/>
    <cellStyle name="Bilješka 9 2 3 3 2" xfId="15981"/>
    <cellStyle name="Bilješka 9 2 3 3 2 2" xfId="45367"/>
    <cellStyle name="Bilješka 9 2 3 3 3" xfId="16778"/>
    <cellStyle name="Bilješka 9 2 3 3 3 2" xfId="45368"/>
    <cellStyle name="Bilješka 9 2 3 3 3 3" xfId="51744"/>
    <cellStyle name="Bilješka 9 2 3 3 4" xfId="24299"/>
    <cellStyle name="Bilješka 9 2 3 3 4 2" xfId="54070"/>
    <cellStyle name="Bilješka 9 2 3 3 5" xfId="45366"/>
    <cellStyle name="Bilješka 9 2 3 3 5 2" xfId="57260"/>
    <cellStyle name="Bilješka 9 2 3 3 6" xfId="47810"/>
    <cellStyle name="Bilješka 9 2 3 4" xfId="9856"/>
    <cellStyle name="Bilješka 9 2 3 4 2" xfId="17465"/>
    <cellStyle name="Bilješka 9 2 3 4 2 2" xfId="45370"/>
    <cellStyle name="Bilješka 9 2 3 4 3" xfId="25590"/>
    <cellStyle name="Bilješka 9 2 3 4 4" xfId="45369"/>
    <cellStyle name="Bilješka 9 2 3 4 5" xfId="48797"/>
    <cellStyle name="Bilješka 9 2 3 5" xfId="11033"/>
    <cellStyle name="Bilješka 9 2 3 5 2" xfId="18564"/>
    <cellStyle name="Bilješka 9 2 3 5 2 2" xfId="45372"/>
    <cellStyle name="Bilješka 9 2 3 5 3" xfId="26682"/>
    <cellStyle name="Bilješka 9 2 3 5 4" xfId="45371"/>
    <cellStyle name="Bilješka 9 2 3 5 5" xfId="50489"/>
    <cellStyle name="Bilješka 9 2 3 6" xfId="11784"/>
    <cellStyle name="Bilješka 9 2 3 6 2" xfId="19299"/>
    <cellStyle name="Bilješka 9 2 3 6 2 2" xfId="45374"/>
    <cellStyle name="Bilješka 9 2 3 6 3" xfId="27426"/>
    <cellStyle name="Bilješka 9 2 3 6 4" xfId="45373"/>
    <cellStyle name="Bilješka 9 2 3 6 5" xfId="56559"/>
    <cellStyle name="Bilješka 9 2 3 7" xfId="12678"/>
    <cellStyle name="Bilješka 9 2 3 7 2" xfId="20182"/>
    <cellStyle name="Bilješka 9 2 3 7 2 2" xfId="45376"/>
    <cellStyle name="Bilješka 9 2 3 7 3" xfId="28310"/>
    <cellStyle name="Bilješka 9 2 3 7 4" xfId="45375"/>
    <cellStyle name="Bilješka 9 2 3 8" xfId="13429"/>
    <cellStyle name="Bilješka 9 2 3 8 2" xfId="20900"/>
    <cellStyle name="Bilješka 9 2 3 8 2 2" xfId="45378"/>
    <cellStyle name="Bilješka 9 2 3 8 3" xfId="29054"/>
    <cellStyle name="Bilješka 9 2 3 8 4" xfId="45377"/>
    <cellStyle name="Bilješka 9 2 3 9" xfId="14103"/>
    <cellStyle name="Bilješka 9 2 3 9 2" xfId="21534"/>
    <cellStyle name="Bilješka 9 2 3 9 2 2" xfId="45380"/>
    <cellStyle name="Bilješka 9 2 3 9 3" xfId="29719"/>
    <cellStyle name="Bilješka 9 2 3 9 4" xfId="45379"/>
    <cellStyle name="Bilješka 9 2 3_Hotel Fortuna" xfId="49640"/>
    <cellStyle name="Bilješka 9 2 4" xfId="8729"/>
    <cellStyle name="Bilješka 9 2 4 2" xfId="15745"/>
    <cellStyle name="Bilješka 9 2 4 2 2" xfId="45382"/>
    <cellStyle name="Bilješka 9 2 4 3" xfId="22433"/>
    <cellStyle name="Bilješka 9 2 4 3 2" xfId="51508"/>
    <cellStyle name="Bilješka 9 2 4 4" xfId="24063"/>
    <cellStyle name="Bilješka 9 2 4 4 2" xfId="51199"/>
    <cellStyle name="Bilješka 9 2 4 5" xfId="45381"/>
    <cellStyle name="Bilješka 9 2 4 5 2" xfId="57024"/>
    <cellStyle name="Bilješka 9 2 4 6" xfId="48274"/>
    <cellStyle name="Bilješka 9 2 4 7" xfId="59986"/>
    <cellStyle name="Bilješka 9 2 5" xfId="8566"/>
    <cellStyle name="Bilješka 9 2 5 2" xfId="17096"/>
    <cellStyle name="Bilješka 9 2 5 2 2" xfId="45384"/>
    <cellStyle name="Bilješka 9 2 5 3" xfId="25154"/>
    <cellStyle name="Bilješka 9 2 5 4" xfId="45383"/>
    <cellStyle name="Bilješka 9 2 5 5" xfId="48559"/>
    <cellStyle name="Bilješka 9 2 6" xfId="9560"/>
    <cellStyle name="Bilješka 9 2 6 2" xfId="17201"/>
    <cellStyle name="Bilješka 9 2 6 2 2" xfId="45386"/>
    <cellStyle name="Bilješka 9 2 6 3" xfId="25328"/>
    <cellStyle name="Bilješka 9 2 6 4" xfId="45385"/>
    <cellStyle name="Bilješka 9 2 6 5" xfId="50917"/>
    <cellStyle name="Bilješka 9 2 7" xfId="11413"/>
    <cellStyle name="Bilješka 9 2 7 2" xfId="18928"/>
    <cellStyle name="Bilješka 9 2 7 2 2" xfId="45388"/>
    <cellStyle name="Bilješka 9 2 7 3" xfId="27060"/>
    <cellStyle name="Bilješka 9 2 7 4" xfId="45387"/>
    <cellStyle name="Bilješka 9 2 7 5" xfId="56473"/>
    <cellStyle name="Bilješka 9 2 8" xfId="12305"/>
    <cellStyle name="Bilješka 9 2 8 2" xfId="19810"/>
    <cellStyle name="Bilješka 9 2 8 2 2" xfId="45390"/>
    <cellStyle name="Bilješka 9 2 8 3" xfId="27942"/>
    <cellStyle name="Bilješka 9 2 8 4" xfId="45389"/>
    <cellStyle name="Bilješka 9 2 9" xfId="9636"/>
    <cellStyle name="Bilješka 9 2 9 2" xfId="17270"/>
    <cellStyle name="Bilješka 9 2 9 2 2" xfId="45392"/>
    <cellStyle name="Bilješka 9 2 9 3" xfId="25396"/>
    <cellStyle name="Bilješka 9 2 9 4" xfId="45391"/>
    <cellStyle name="Bilješka 9 2_Hotel Fortuna" xfId="49969"/>
    <cellStyle name="Bilješka 9 3" xfId="7618"/>
    <cellStyle name="Bilješka 9 3 10" xfId="14260"/>
    <cellStyle name="Bilješka 9 3 10 2" xfId="21676"/>
    <cellStyle name="Bilješka 9 3 10 2 2" xfId="45395"/>
    <cellStyle name="Bilješka 9 3 10 3" xfId="29872"/>
    <cellStyle name="Bilješka 9 3 10 4" xfId="45394"/>
    <cellStyle name="Bilješka 9 3 11" xfId="15196"/>
    <cellStyle name="Bilješka 9 3 11 2" xfId="30797"/>
    <cellStyle name="Bilješka 9 3 11 3" xfId="45396"/>
    <cellStyle name="Bilješka 9 3 12" xfId="23724"/>
    <cellStyle name="Bilješka 9 3 13" xfId="45393"/>
    <cellStyle name="Bilješka 9 3 14" xfId="46519"/>
    <cellStyle name="Bilješka 9 3 15" xfId="59510"/>
    <cellStyle name="Bilješka 9 3 2" xfId="7748"/>
    <cellStyle name="Bilješka 9 3 2 10" xfId="14003"/>
    <cellStyle name="Bilješka 9 3 2 10 2" xfId="21462"/>
    <cellStyle name="Bilješka 9 3 2 10 2 2" xfId="45399"/>
    <cellStyle name="Bilješka 9 3 2 10 3" xfId="29620"/>
    <cellStyle name="Bilješka 9 3 2 10 4" xfId="45398"/>
    <cellStyle name="Bilješka 9 3 2 11" xfId="15011"/>
    <cellStyle name="Bilješka 9 3 2 11 2" xfId="30615"/>
    <cellStyle name="Bilješka 9 3 2 11 3" xfId="45400"/>
    <cellStyle name="Bilješka 9 3 2 12" xfId="22497"/>
    <cellStyle name="Bilješka 9 3 2 13" xfId="45397"/>
    <cellStyle name="Bilješka 9 3 2 14" xfId="46834"/>
    <cellStyle name="Bilješka 9 3 2 15" xfId="59600"/>
    <cellStyle name="Bilješka 9 3 2 2" xfId="7989"/>
    <cellStyle name="Bilješka 9 3 2 2 10" xfId="15155"/>
    <cellStyle name="Bilješka 9 3 2 2 10 2" xfId="30757"/>
    <cellStyle name="Bilješka 9 3 2 2 10 3" xfId="45402"/>
    <cellStyle name="Bilješka 9 3 2 2 11" xfId="22572"/>
    <cellStyle name="Bilješka 9 3 2 2 12" xfId="45401"/>
    <cellStyle name="Bilješka 9 3 2 2 13" xfId="47079"/>
    <cellStyle name="Bilješka 9 3 2 2 14" xfId="59764"/>
    <cellStyle name="Bilješka 9 3 2 2 2" xfId="8305"/>
    <cellStyle name="Bilješka 9 3 2 2 2 10" xfId="22955"/>
    <cellStyle name="Bilješka 9 3 2 2 2 11" xfId="22180"/>
    <cellStyle name="Bilješka 9 3 2 2 2 12" xfId="45403"/>
    <cellStyle name="Bilješka 9 3 2 2 2 13" xfId="47170"/>
    <cellStyle name="Bilješka 9 3 2 2 2 14" xfId="59924"/>
    <cellStyle name="Bilješka 9 3 2 2 2 2" xfId="9483"/>
    <cellStyle name="Bilješka 9 3 2 2 2 2 2" xfId="16478"/>
    <cellStyle name="Bilješka 9 3 2 2 2 2 2 2" xfId="45405"/>
    <cellStyle name="Bilješka 9 3 2 2 2 2 3" xfId="22982"/>
    <cellStyle name="Bilješka 9 3 2 2 2 2 3 2" xfId="52241"/>
    <cellStyle name="Bilješka 9 3 2 2 2 2 4" xfId="24796"/>
    <cellStyle name="Bilješka 9 3 2 2 2 2 4 2" xfId="54567"/>
    <cellStyle name="Bilješka 9 3 2 2 2 2 5" xfId="45404"/>
    <cellStyle name="Bilješka 9 3 2 2 2 2 5 2" xfId="57757"/>
    <cellStyle name="Bilješka 9 3 2 2 2 2 6" xfId="60248"/>
    <cellStyle name="Bilješka 9 3 2 2 2 3" xfId="8602"/>
    <cellStyle name="Bilješka 9 3 2 2 2 3 2" xfId="17072"/>
    <cellStyle name="Bilješka 9 3 2 2 2 3 2 2" xfId="45407"/>
    <cellStyle name="Bilješka 9 3 2 2 2 3 3" xfId="25187"/>
    <cellStyle name="Bilješka 9 3 2 2 2 3 4" xfId="45406"/>
    <cellStyle name="Bilješka 9 3 2 2 2 4" xfId="10616"/>
    <cellStyle name="Bilješka 9 3 2 2 2 4 2" xfId="18156"/>
    <cellStyle name="Bilješka 9 3 2 2 2 4 2 2" xfId="45409"/>
    <cellStyle name="Bilješka 9 3 2 2 2 4 3" xfId="26273"/>
    <cellStyle name="Bilješka 9 3 2 2 2 4 4" xfId="45408"/>
    <cellStyle name="Bilješka 9 3 2 2 2 4 5" xfId="47648"/>
    <cellStyle name="Bilješka 9 3 2 2 2 5" xfId="12166"/>
    <cellStyle name="Bilješka 9 3 2 2 2 5 2" xfId="19681"/>
    <cellStyle name="Bilješka 9 3 2 2 2 5 2 2" xfId="45411"/>
    <cellStyle name="Bilješka 9 3 2 2 2 5 3" xfId="27804"/>
    <cellStyle name="Bilješka 9 3 2 2 2 5 4" xfId="45410"/>
    <cellStyle name="Bilješka 9 3 2 2 2 5 5" xfId="49296"/>
    <cellStyle name="Bilješka 9 3 2 2 2 6" xfId="13060"/>
    <cellStyle name="Bilješka 9 3 2 2 2 6 2" xfId="20564"/>
    <cellStyle name="Bilješka 9 3 2 2 2 6 2 2" xfId="45413"/>
    <cellStyle name="Bilješka 9 3 2 2 2 6 3" xfId="28688"/>
    <cellStyle name="Bilješka 9 3 2 2 2 6 4" xfId="45412"/>
    <cellStyle name="Bilješka 9 3 2 2 2 6 5" xfId="51145"/>
    <cellStyle name="Bilješka 9 3 2 2 2 7" xfId="11307"/>
    <cellStyle name="Bilješka 9 3 2 2 2 7 2" xfId="18830"/>
    <cellStyle name="Bilješka 9 3 2 2 2 7 2 2" xfId="45415"/>
    <cellStyle name="Bilješka 9 3 2 2 2 7 3" xfId="26955"/>
    <cellStyle name="Bilješka 9 3 2 2 2 7 4" xfId="45414"/>
    <cellStyle name="Bilješka 9 3 2 2 2 7 5" xfId="56939"/>
    <cellStyle name="Bilješka 9 3 2 2 2 8" xfId="14073"/>
    <cellStyle name="Bilješka 9 3 2 2 2 8 2" xfId="21510"/>
    <cellStyle name="Bilješka 9 3 2 2 2 8 2 2" xfId="45417"/>
    <cellStyle name="Bilješka 9 3 2 2 2 8 3" xfId="29690"/>
    <cellStyle name="Bilješka 9 3 2 2 2 8 4" xfId="45416"/>
    <cellStyle name="Bilješka 9 3 2 2 2 9" xfId="15329"/>
    <cellStyle name="Bilješka 9 3 2 2 2 9 2" xfId="30930"/>
    <cellStyle name="Bilješka 9 3 2 2 2 9 3" xfId="45418"/>
    <cellStyle name="Bilješka 9 3 2 2 2_Hotel Fortuna" xfId="49473"/>
    <cellStyle name="Bilješka 9 3 2 2 3" xfId="9167"/>
    <cellStyle name="Bilješka 9 3 2 2 3 2" xfId="16381"/>
    <cellStyle name="Bilješka 9 3 2 2 3 2 2" xfId="45420"/>
    <cellStyle name="Bilješka 9 3 2 2 3 3" xfId="17015"/>
    <cellStyle name="Bilješka 9 3 2 2 3 3 2" xfId="45421"/>
    <cellStyle name="Bilješka 9 3 2 2 3 3 3" xfId="52144"/>
    <cellStyle name="Bilješka 9 3 2 2 3 4" xfId="24699"/>
    <cellStyle name="Bilješka 9 3 2 2 3 4 2" xfId="54470"/>
    <cellStyle name="Bilješka 9 3 2 2 3 5" xfId="45419"/>
    <cellStyle name="Bilješka 9 3 2 2 3 5 2" xfId="57660"/>
    <cellStyle name="Bilješka 9 3 2 2 3 6" xfId="48340"/>
    <cellStyle name="Bilješka 9 3 2 2 4" xfId="10191"/>
    <cellStyle name="Bilješka 9 3 2 2 4 2" xfId="17766"/>
    <cellStyle name="Bilješka 9 3 2 2 4 2 2" xfId="45423"/>
    <cellStyle name="Bilješka 9 3 2 2 4 3" xfId="25885"/>
    <cellStyle name="Bilješka 9 3 2 2 4 4" xfId="45422"/>
    <cellStyle name="Bilješka 9 3 2 2 4 5" xfId="49199"/>
    <cellStyle name="Bilješka 9 3 2 2 5" xfId="10624"/>
    <cellStyle name="Bilješka 9 3 2 2 5 2" xfId="18164"/>
    <cellStyle name="Bilješka 9 3 2 2 5 2 2" xfId="45425"/>
    <cellStyle name="Bilješka 9 3 2 2 5 3" xfId="26281"/>
    <cellStyle name="Bilješka 9 3 2 2 5 4" xfId="45424"/>
    <cellStyle name="Bilješka 9 3 2 2 5 5" xfId="50954"/>
    <cellStyle name="Bilješka 9 3 2 2 6" xfId="11850"/>
    <cellStyle name="Bilješka 9 3 2 2 6 2" xfId="19365"/>
    <cellStyle name="Bilješka 9 3 2 2 6 2 2" xfId="45427"/>
    <cellStyle name="Bilješka 9 3 2 2 6 3" xfId="27491"/>
    <cellStyle name="Bilješka 9 3 2 2 6 4" xfId="45426"/>
    <cellStyle name="Bilješka 9 3 2 2 6 5" xfId="56623"/>
    <cellStyle name="Bilješka 9 3 2 2 7" xfId="12744"/>
    <cellStyle name="Bilješka 9 3 2 2 7 2" xfId="20248"/>
    <cellStyle name="Bilješka 9 3 2 2 7 2 2" xfId="45429"/>
    <cellStyle name="Bilješka 9 3 2 2 7 3" xfId="28375"/>
    <cellStyle name="Bilješka 9 3 2 2 7 4" xfId="45428"/>
    <cellStyle name="Bilješka 9 3 2 2 8" xfId="13763"/>
    <cellStyle name="Bilješka 9 3 2 2 8 2" xfId="21228"/>
    <cellStyle name="Bilješka 9 3 2 2 8 2 2" xfId="45431"/>
    <cellStyle name="Bilješka 9 3 2 2 8 3" xfId="29383"/>
    <cellStyle name="Bilješka 9 3 2 2 8 4" xfId="45430"/>
    <cellStyle name="Bilješka 9 3 2 2 9" xfId="14387"/>
    <cellStyle name="Bilješka 9 3 2 2 9 2" xfId="21792"/>
    <cellStyle name="Bilješka 9 3 2 2 9 2 2" xfId="45433"/>
    <cellStyle name="Bilješka 9 3 2 2 9 3" xfId="29997"/>
    <cellStyle name="Bilješka 9 3 2 2 9 4" xfId="45432"/>
    <cellStyle name="Bilješka 9 3 2 2_Hotel Fortuna" xfId="49454"/>
    <cellStyle name="Bilješka 9 3 2 3" xfId="7794"/>
    <cellStyle name="Bilješka 9 3 2 3 10" xfId="23551"/>
    <cellStyle name="Bilješka 9 3 2 3 11" xfId="23547"/>
    <cellStyle name="Bilješka 9 3 2 3 12" xfId="45434"/>
    <cellStyle name="Bilješka 9 3 2 3 13" xfId="46571"/>
    <cellStyle name="Bilješka 9 3 2 3 2" xfId="8972"/>
    <cellStyle name="Bilješka 9 3 2 3 2 2" xfId="16510"/>
    <cellStyle name="Bilješka 9 3 2 3 2 2 2" xfId="45436"/>
    <cellStyle name="Bilješka 9 3 2 3 2 2 3" xfId="47312"/>
    <cellStyle name="Bilješka 9 3 2 3 2 3" xfId="23180"/>
    <cellStyle name="Bilješka 9 3 2 3 2 4" xfId="24828"/>
    <cellStyle name="Bilješka 9 3 2 3 2 4 2" xfId="47546"/>
    <cellStyle name="Bilješka 9 3 2 3 2 5" xfId="45435"/>
    <cellStyle name="Bilješka 9 3 2 3 2 5 2" xfId="49329"/>
    <cellStyle name="Bilješka 9 3 2 3 2 6" xfId="54599"/>
    <cellStyle name="Bilješka 9 3 2 3 2 7" xfId="57789"/>
    <cellStyle name="Bilješka 9 3 2 3 2 8" xfId="47203"/>
    <cellStyle name="Bilješka 9 3 2 3 2 9" xfId="60273"/>
    <cellStyle name="Bilješka 9 3 2 3 2_Hotel Fortuna" xfId="49678"/>
    <cellStyle name="Bilješka 9 3 2 3 3" xfId="9665"/>
    <cellStyle name="Bilješka 9 3 2 3 3 2" xfId="15853"/>
    <cellStyle name="Bilješka 9 3 2 3 3 2 2" xfId="45438"/>
    <cellStyle name="Bilješka 9 3 2 3 3 3" xfId="23075"/>
    <cellStyle name="Bilješka 9 3 2 3 3 3 2" xfId="51616"/>
    <cellStyle name="Bilješka 9 3 2 3 3 4" xfId="24171"/>
    <cellStyle name="Bilješka 9 3 2 3 3 4 2" xfId="53942"/>
    <cellStyle name="Bilješka 9 3 2 3 3 5" xfId="45437"/>
    <cellStyle name="Bilješka 9 3 2 3 3 5 2" xfId="57132"/>
    <cellStyle name="Bilješka 9 3 2 3 3 6" xfId="47841"/>
    <cellStyle name="Bilješka 9 3 2 3 3 7" xfId="60028"/>
    <cellStyle name="Bilješka 9 3 2 3 4" xfId="8518"/>
    <cellStyle name="Bilješka 9 3 2 3 4 2" xfId="17085"/>
    <cellStyle name="Bilješka 9 3 2 3 4 2 2" xfId="45440"/>
    <cellStyle name="Bilješka 9 3 2 3 4 3" xfId="25106"/>
    <cellStyle name="Bilješka 9 3 2 3 4 4" xfId="45439"/>
    <cellStyle name="Bilješka 9 3 2 3 4 5" xfId="48669"/>
    <cellStyle name="Bilješka 9 3 2 3 5" xfId="11655"/>
    <cellStyle name="Bilješka 9 3 2 3 5 2" xfId="19170"/>
    <cellStyle name="Bilješka 9 3 2 3 5 2 2" xfId="45442"/>
    <cellStyle name="Bilješka 9 3 2 3 5 3" xfId="27298"/>
    <cellStyle name="Bilješka 9 3 2 3 5 4" xfId="45441"/>
    <cellStyle name="Bilješka 9 3 2 3 5 5" xfId="50774"/>
    <cellStyle name="Bilješka 9 3 2 3 6" xfId="12549"/>
    <cellStyle name="Bilješka 9 3 2 3 6 2" xfId="20053"/>
    <cellStyle name="Bilješka 9 3 2 3 6 2 2" xfId="45444"/>
    <cellStyle name="Bilješka 9 3 2 3 6 3" xfId="28182"/>
    <cellStyle name="Bilješka 9 3 2 3 6 4" xfId="45443"/>
    <cellStyle name="Bilješka 9 3 2 3 6 5" xfId="56250"/>
    <cellStyle name="Bilješka 9 3 2 3 7" xfId="13239"/>
    <cellStyle name="Bilješka 9 3 2 3 7 2" xfId="20719"/>
    <cellStyle name="Bilješka 9 3 2 3 7 2 2" xfId="45446"/>
    <cellStyle name="Bilješka 9 3 2 3 7 3" xfId="28865"/>
    <cellStyle name="Bilješka 9 3 2 3 7 4" xfId="45445"/>
    <cellStyle name="Bilješka 9 3 2 3 8" xfId="11044"/>
    <cellStyle name="Bilješka 9 3 2 3 8 2" xfId="18574"/>
    <cellStyle name="Bilješka 9 3 2 3 8 2 2" xfId="45448"/>
    <cellStyle name="Bilješka 9 3 2 3 8 3" xfId="26693"/>
    <cellStyle name="Bilješka 9 3 2 3 8 4" xfId="45447"/>
    <cellStyle name="Bilješka 9 3 2 3 9" xfId="13375"/>
    <cellStyle name="Bilješka 9 3 2 3 9 2" xfId="29000"/>
    <cellStyle name="Bilješka 9 3 2 3 9 3" xfId="45449"/>
    <cellStyle name="Bilješka 9 3 2 3_Hotel Fortuna" xfId="49778"/>
    <cellStyle name="Bilješka 9 3 2 4" xfId="8925"/>
    <cellStyle name="Bilješka 9 3 2 4 2" xfId="16125"/>
    <cellStyle name="Bilješka 9 3 2 4 2 2" xfId="45451"/>
    <cellStyle name="Bilješka 9 3 2 4 3" xfId="16906"/>
    <cellStyle name="Bilješka 9 3 2 4 3 2" xfId="45452"/>
    <cellStyle name="Bilješka 9 3 2 4 3 3" xfId="51888"/>
    <cellStyle name="Bilješka 9 3 2 4 4" xfId="24443"/>
    <cellStyle name="Bilješka 9 3 2 4 4 2" xfId="54214"/>
    <cellStyle name="Bilješka 9 3 2 4 5" xfId="45450"/>
    <cellStyle name="Bilješka 9 3 2 4 5 2" xfId="57404"/>
    <cellStyle name="Bilješka 9 3 2 4 6" xfId="47563"/>
    <cellStyle name="Bilješka 9 3 2 5" xfId="10374"/>
    <cellStyle name="Bilješka 9 3 2 5 2" xfId="17921"/>
    <cellStyle name="Bilješka 9 3 2 5 2 2" xfId="45454"/>
    <cellStyle name="Bilješka 9 3 2 5 3" xfId="26038"/>
    <cellStyle name="Bilješka 9 3 2 5 4" xfId="45453"/>
    <cellStyle name="Bilješka 9 3 2 5 5" xfId="48941"/>
    <cellStyle name="Bilješka 9 3 2 6" xfId="11109"/>
    <cellStyle name="Bilješka 9 3 2 6 2" xfId="18637"/>
    <cellStyle name="Bilješka 9 3 2 6 2 2" xfId="45456"/>
    <cellStyle name="Bilješka 9 3 2 6 3" xfId="26758"/>
    <cellStyle name="Bilješka 9 3 2 6 4" xfId="45455"/>
    <cellStyle name="Bilješka 9 3 2 6 5" xfId="50644"/>
    <cellStyle name="Bilješka 9 3 2 7" xfId="11608"/>
    <cellStyle name="Bilješka 9 3 2 7 2" xfId="19123"/>
    <cellStyle name="Bilješka 9 3 2 7 2 2" xfId="45458"/>
    <cellStyle name="Bilješka 9 3 2 7 3" xfId="27252"/>
    <cellStyle name="Bilješka 9 3 2 7 4" xfId="45457"/>
    <cellStyle name="Bilješka 9 3 2 7 5" xfId="56308"/>
    <cellStyle name="Bilješka 9 3 2 8" xfId="12502"/>
    <cellStyle name="Bilješka 9 3 2 8 2" xfId="20006"/>
    <cellStyle name="Bilješka 9 3 2 8 2 2" xfId="45460"/>
    <cellStyle name="Bilješka 9 3 2 8 3" xfId="28136"/>
    <cellStyle name="Bilješka 9 3 2 8 4" xfId="45459"/>
    <cellStyle name="Bilješka 9 3 2 9" xfId="13942"/>
    <cellStyle name="Bilješka 9 3 2 9 2" xfId="21402"/>
    <cellStyle name="Bilješka 9 3 2 9 2 2" xfId="45462"/>
    <cellStyle name="Bilješka 9 3 2 9 3" xfId="29560"/>
    <cellStyle name="Bilješka 9 3 2 9 4" xfId="45461"/>
    <cellStyle name="Bilješka 9 3 2_Hotel Fortuna" xfId="50389"/>
    <cellStyle name="Bilješka 9 3 3" xfId="8225"/>
    <cellStyle name="Bilješka 9 3 3 10" xfId="23327"/>
    <cellStyle name="Bilješka 9 3 3 11" xfId="22231"/>
    <cellStyle name="Bilješka 9 3 3 12" xfId="45463"/>
    <cellStyle name="Bilješka 9 3 3 13" xfId="47018"/>
    <cellStyle name="Bilješka 9 3 3 14" xfId="59887"/>
    <cellStyle name="Bilješka 9 3 3 2" xfId="9403"/>
    <cellStyle name="Bilješka 9 3 3 2 2" xfId="16318"/>
    <cellStyle name="Bilješka 9 3 3 2 2 2" xfId="45465"/>
    <cellStyle name="Bilješka 9 3 3 2 3" xfId="23424"/>
    <cellStyle name="Bilješka 9 3 3 2 3 2" xfId="52081"/>
    <cellStyle name="Bilješka 9 3 3 2 4" xfId="24636"/>
    <cellStyle name="Bilješka 9 3 3 2 4 2" xfId="54407"/>
    <cellStyle name="Bilješka 9 3 3 2 5" xfId="45464"/>
    <cellStyle name="Bilješka 9 3 3 2 5 2" xfId="57597"/>
    <cellStyle name="Bilješka 9 3 3 2 6" xfId="60196"/>
    <cellStyle name="Bilješka 9 3 3 3" xfId="9919"/>
    <cellStyle name="Bilješka 9 3 3 3 2" xfId="17521"/>
    <cellStyle name="Bilješka 9 3 3 3 2 2" xfId="45467"/>
    <cellStyle name="Bilješka 9 3 3 3 3" xfId="25645"/>
    <cellStyle name="Bilješka 9 3 3 3 4" xfId="45466"/>
    <cellStyle name="Bilješka 9 3 3 4" xfId="11093"/>
    <cellStyle name="Bilješka 9 3 3 4 2" xfId="18621"/>
    <cellStyle name="Bilješka 9 3 3 4 2 2" xfId="45469"/>
    <cellStyle name="Bilješka 9 3 3 4 3" xfId="26742"/>
    <cellStyle name="Bilješka 9 3 3 4 4" xfId="45468"/>
    <cellStyle name="Bilješka 9 3 3 4 5" xfId="47617"/>
    <cellStyle name="Bilješka 9 3 3 5" xfId="12086"/>
    <cellStyle name="Bilješka 9 3 3 5 2" xfId="19601"/>
    <cellStyle name="Bilješka 9 3 3 5 2 2" xfId="45471"/>
    <cellStyle name="Bilješka 9 3 3 5 3" xfId="27724"/>
    <cellStyle name="Bilješka 9 3 3 5 4" xfId="45470"/>
    <cellStyle name="Bilješka 9 3 3 5 5" xfId="49136"/>
    <cellStyle name="Bilješka 9 3 3 6" xfId="12980"/>
    <cellStyle name="Bilješka 9 3 3 6 2" xfId="20484"/>
    <cellStyle name="Bilješka 9 3 3 6 2 2" xfId="45473"/>
    <cellStyle name="Bilješka 9 3 3 6 3" xfId="28608"/>
    <cellStyle name="Bilješka 9 3 3 6 4" xfId="45472"/>
    <cellStyle name="Bilješka 9 3 3 6 5" xfId="52368"/>
    <cellStyle name="Bilješka 9 3 3 7" xfId="13491"/>
    <cellStyle name="Bilješka 9 3 3 7 2" xfId="20962"/>
    <cellStyle name="Bilješka 9 3 3 7 2 2" xfId="45475"/>
    <cellStyle name="Bilješka 9 3 3 7 3" xfId="29115"/>
    <cellStyle name="Bilješka 9 3 3 7 4" xfId="45474"/>
    <cellStyle name="Bilješka 9 3 3 7 5" xfId="56859"/>
    <cellStyle name="Bilješka 9 3 3 8" xfId="14636"/>
    <cellStyle name="Bilješka 9 3 3 8 2" xfId="22013"/>
    <cellStyle name="Bilješka 9 3 3 8 2 2" xfId="45477"/>
    <cellStyle name="Bilješka 9 3 3 8 3" xfId="30243"/>
    <cellStyle name="Bilješka 9 3 3 8 4" xfId="45476"/>
    <cellStyle name="Bilješka 9 3 3 9" xfId="15440"/>
    <cellStyle name="Bilješka 9 3 3 9 2" xfId="31039"/>
    <cellStyle name="Bilješka 9 3 3 9 3" xfId="45478"/>
    <cellStyle name="Bilješka 9 3 3_Hotel Fortuna" xfId="50173"/>
    <cellStyle name="Bilješka 9 3 4" xfId="8790"/>
    <cellStyle name="Bilješka 9 3 4 2" xfId="15798"/>
    <cellStyle name="Bilješka 9 3 4 2 2" xfId="45480"/>
    <cellStyle name="Bilješka 9 3 4 3" xfId="16674"/>
    <cellStyle name="Bilješka 9 3 4 3 2" xfId="45481"/>
    <cellStyle name="Bilješka 9 3 4 3 3" xfId="51561"/>
    <cellStyle name="Bilješka 9 3 4 4" xfId="24116"/>
    <cellStyle name="Bilješka 9 3 4 4 2" xfId="53887"/>
    <cellStyle name="Bilješka 9 3 4 5" xfId="45479"/>
    <cellStyle name="Bilješka 9 3 4 5 2" xfId="57077"/>
    <cellStyle name="Bilješka 9 3 4 6" xfId="47514"/>
    <cellStyle name="Bilješka 9 3 5" xfId="10271"/>
    <cellStyle name="Bilješka 9 3 5 2" xfId="17834"/>
    <cellStyle name="Bilješka 9 3 5 2 2" xfId="45483"/>
    <cellStyle name="Bilješka 9 3 5 3" xfId="25952"/>
    <cellStyle name="Bilješka 9 3 5 4" xfId="45482"/>
    <cellStyle name="Bilješka 9 3 5 5" xfId="48613"/>
    <cellStyle name="Bilješka 9 3 6" xfId="10788"/>
    <cellStyle name="Bilješka 9 3 6 2" xfId="18324"/>
    <cellStyle name="Bilješka 9 3 6 2 2" xfId="45485"/>
    <cellStyle name="Bilješka 9 3 6 3" xfId="26441"/>
    <cellStyle name="Bilješka 9 3 6 4" xfId="45484"/>
    <cellStyle name="Bilješka 9 3 6 5" xfId="51272"/>
    <cellStyle name="Bilješka 9 3 7" xfId="11474"/>
    <cellStyle name="Bilješka 9 3 7 2" xfId="18989"/>
    <cellStyle name="Bilješka 9 3 7 2 2" xfId="45487"/>
    <cellStyle name="Bilješka 9 3 7 3" xfId="27120"/>
    <cellStyle name="Bilješka 9 3 7 4" xfId="45486"/>
    <cellStyle name="Bilješka 9 3 7 5" xfId="56435"/>
    <cellStyle name="Bilješka 9 3 8" xfId="12367"/>
    <cellStyle name="Bilješka 9 3 8 2" xfId="19872"/>
    <cellStyle name="Bilješka 9 3 8 2 2" xfId="45489"/>
    <cellStyle name="Bilješka 9 3 8 3" xfId="28003"/>
    <cellStyle name="Bilješka 9 3 8 4" xfId="45488"/>
    <cellStyle name="Bilješka 9 3 9" xfId="13843"/>
    <cellStyle name="Bilješka 9 3 9 2" xfId="21306"/>
    <cellStyle name="Bilješka 9 3 9 2 2" xfId="45491"/>
    <cellStyle name="Bilješka 9 3 9 3" xfId="29462"/>
    <cellStyle name="Bilješka 9 3 9 4" xfId="45490"/>
    <cellStyle name="Bilješka 9 3_Hotel Fortuna" xfId="49443"/>
    <cellStyle name="Bilješka 9 4" xfId="8411"/>
    <cellStyle name="Bilješka 9 4 2" xfId="15548"/>
    <cellStyle name="Bilješka 9 4 2 2" xfId="45493"/>
    <cellStyle name="Bilješka 9 4 3" xfId="25002"/>
    <cellStyle name="Bilješka 9 4 4" xfId="45492"/>
    <cellStyle name="Bilješka 9 4 5" xfId="47502"/>
    <cellStyle name="Bilješka 9 5" xfId="8443"/>
    <cellStyle name="Bilješka 9 5 2" xfId="15534"/>
    <cellStyle name="Bilješka 9 5 2 2" xfId="45495"/>
    <cellStyle name="Bilješka 9 5 3" xfId="25033"/>
    <cellStyle name="Bilješka 9 5 4" xfId="45494"/>
    <cellStyle name="Bilješka 9 5 5" xfId="48476"/>
    <cellStyle name="Bilješka 9 6" xfId="11167"/>
    <cellStyle name="Bilješka 9 6 2" xfId="18694"/>
    <cellStyle name="Bilješka 9 6 2 2" xfId="45497"/>
    <cellStyle name="Bilješka 9 6 3" xfId="26816"/>
    <cellStyle name="Bilješka 9 6 4" xfId="45496"/>
    <cellStyle name="Bilješka 9 6 5" xfId="50566"/>
    <cellStyle name="Bilješka 9 7" xfId="11059"/>
    <cellStyle name="Bilješka 9 7 2" xfId="18589"/>
    <cellStyle name="Bilješka 9 7 2 2" xfId="45499"/>
    <cellStyle name="Bilješka 9 7 3" xfId="26708"/>
    <cellStyle name="Bilješka 9 7 4" xfId="45498"/>
    <cellStyle name="Bilješka 9 7 5" xfId="50527"/>
    <cellStyle name="Bilješka 9 8" xfId="10794"/>
    <cellStyle name="Bilješka 9 8 2" xfId="18330"/>
    <cellStyle name="Bilješka 9 8 2 2" xfId="45501"/>
    <cellStyle name="Bilješka 9 8 3" xfId="26447"/>
    <cellStyle name="Bilješka 9 8 4" xfId="45500"/>
    <cellStyle name="Bilješka 9 9" xfId="11787"/>
    <cellStyle name="Bilješka 9 9 2" xfId="19302"/>
    <cellStyle name="Bilješka 9 9 2 2" xfId="45503"/>
    <cellStyle name="Bilješka 9 9 3" xfId="27428"/>
    <cellStyle name="Bilješka 9 9 4" xfId="45502"/>
    <cellStyle name="Bilješka 9_Hotel Fortuna" xfId="49761"/>
    <cellStyle name="Bilješka_2009_06_02_tender_jezevac_PARCELACIJA  -s formom" xfId="2450"/>
    <cellStyle name="Border" xfId="2451"/>
    <cellStyle name="Calc Currency (0)" xfId="2452"/>
    <cellStyle name="Calc Currency (2)" xfId="2453"/>
    <cellStyle name="Calc Percent (0)" xfId="2454"/>
    <cellStyle name="Calc Percent (1)" xfId="2455"/>
    <cellStyle name="Calc Percent (2)" xfId="2456"/>
    <cellStyle name="Calc Units (0)" xfId="2457"/>
    <cellStyle name="Calc Units (1)" xfId="2458"/>
    <cellStyle name="Calc Units (2)" xfId="2459"/>
    <cellStyle name="Calcolo" xfId="2460"/>
    <cellStyle name="Calcolo 2" xfId="2461"/>
    <cellStyle name="Calcolo 3" xfId="2462"/>
    <cellStyle name="Calcolo 4" xfId="2463"/>
    <cellStyle name="Calculation 10" xfId="2464"/>
    <cellStyle name="Calculation 2" xfId="2465"/>
    <cellStyle name="Calculation 2 2" xfId="2466"/>
    <cellStyle name="Calculation 2 3" xfId="2467"/>
    <cellStyle name="Calculation 2 4" xfId="2468"/>
    <cellStyle name="Calculation 2 5" xfId="2469"/>
    <cellStyle name="Calculation 2_Rabac 2011 - 080310" xfId="2470"/>
    <cellStyle name="Calculation 3" xfId="2471"/>
    <cellStyle name="Calculation 3 10" xfId="2472"/>
    <cellStyle name="Calculation 3 11" xfId="2473"/>
    <cellStyle name="Calculation 3 12" xfId="2474"/>
    <cellStyle name="Calculation 3 13" xfId="2475"/>
    <cellStyle name="Calculation 3 14" xfId="2476"/>
    <cellStyle name="Calculation 3 15" xfId="2477"/>
    <cellStyle name="Calculation 3 16" xfId="2478"/>
    <cellStyle name="Calculation 3 17" xfId="2479"/>
    <cellStyle name="Calculation 3 18" xfId="2480"/>
    <cellStyle name="Calculation 3 19" xfId="2481"/>
    <cellStyle name="Calculation 3 2" xfId="2482"/>
    <cellStyle name="Calculation 3 20" xfId="2483"/>
    <cellStyle name="Calculation 3 21" xfId="2484"/>
    <cellStyle name="Calculation 3 22" xfId="2485"/>
    <cellStyle name="Calculation 3 23" xfId="2486"/>
    <cellStyle name="Calculation 3 24" xfId="2487"/>
    <cellStyle name="Calculation 3 25" xfId="2488"/>
    <cellStyle name="Calculation 3 26" xfId="2489"/>
    <cellStyle name="Calculation 3 27" xfId="2490"/>
    <cellStyle name="Calculation 3 28" xfId="2491"/>
    <cellStyle name="Calculation 3 29" xfId="2492"/>
    <cellStyle name="Calculation 3 3" xfId="2493"/>
    <cellStyle name="Calculation 3 3 2" xfId="2494"/>
    <cellStyle name="Calculation 3 30" xfId="2495"/>
    <cellStyle name="Calculation 3 31" xfId="2496"/>
    <cellStyle name="Calculation 3 4" xfId="2497"/>
    <cellStyle name="Calculation 3 5" xfId="2498"/>
    <cellStyle name="Calculation 3 6" xfId="2499"/>
    <cellStyle name="Calculation 3 7" xfId="2500"/>
    <cellStyle name="Calculation 3 8" xfId="2501"/>
    <cellStyle name="Calculation 3 9" xfId="2502"/>
    <cellStyle name="Calculation 4" xfId="2503"/>
    <cellStyle name="Calculation 4 10" xfId="2504"/>
    <cellStyle name="Calculation 4 11" xfId="2505"/>
    <cellStyle name="Calculation 4 12" xfId="2506"/>
    <cellStyle name="Calculation 4 13" xfId="2507"/>
    <cellStyle name="Calculation 4 14" xfId="2508"/>
    <cellStyle name="Calculation 4 15" xfId="2509"/>
    <cellStyle name="Calculation 4 16" xfId="2510"/>
    <cellStyle name="Calculation 4 17" xfId="2511"/>
    <cellStyle name="Calculation 4 18" xfId="2512"/>
    <cellStyle name="Calculation 4 19" xfId="2513"/>
    <cellStyle name="Calculation 4 2" xfId="2514"/>
    <cellStyle name="Calculation 4 20" xfId="2515"/>
    <cellStyle name="Calculation 4 21" xfId="2516"/>
    <cellStyle name="Calculation 4 22" xfId="2517"/>
    <cellStyle name="Calculation 4 23" xfId="2518"/>
    <cellStyle name="Calculation 4 24" xfId="2519"/>
    <cellStyle name="Calculation 4 25" xfId="2520"/>
    <cellStyle name="Calculation 4 26" xfId="2521"/>
    <cellStyle name="Calculation 4 27" xfId="2522"/>
    <cellStyle name="Calculation 4 28" xfId="2523"/>
    <cellStyle name="Calculation 4 3" xfId="2524"/>
    <cellStyle name="Calculation 4 4" xfId="2525"/>
    <cellStyle name="Calculation 4 5" xfId="2526"/>
    <cellStyle name="Calculation 4 6" xfId="2527"/>
    <cellStyle name="Calculation 4 7" xfId="2528"/>
    <cellStyle name="Calculation 4 8" xfId="2529"/>
    <cellStyle name="Calculation 4 9" xfId="2530"/>
    <cellStyle name="Calculation 5" xfId="2531"/>
    <cellStyle name="Calculation 6" xfId="2532"/>
    <cellStyle name="Calculation 7" xfId="2533"/>
    <cellStyle name="Calculation 8" xfId="2534"/>
    <cellStyle name="Calculation 9" xfId="2535"/>
    <cellStyle name="Cella collegata" xfId="2536"/>
    <cellStyle name="Cella da controllare" xfId="2537"/>
    <cellStyle name="Cella da controllare 2" xfId="2538"/>
    <cellStyle name="Cella da controllare 3" xfId="2539"/>
    <cellStyle name="Cella da controllare 4" xfId="2540"/>
    <cellStyle name="Check Cell 10" xfId="2541"/>
    <cellStyle name="Check Cell 2" xfId="2542"/>
    <cellStyle name="Check Cell 2 2" xfId="2543"/>
    <cellStyle name="Check Cell 2 3" xfId="2544"/>
    <cellStyle name="Check Cell 2 4" xfId="2545"/>
    <cellStyle name="Check Cell 2 5" xfId="2546"/>
    <cellStyle name="Check Cell 2_Rabac 2011 - 080310" xfId="2547"/>
    <cellStyle name="Check Cell 3" xfId="2548"/>
    <cellStyle name="Check Cell 3 10" xfId="2549"/>
    <cellStyle name="Check Cell 3 11" xfId="2550"/>
    <cellStyle name="Check Cell 3 12" xfId="2551"/>
    <cellStyle name="Check Cell 3 13" xfId="2552"/>
    <cellStyle name="Check Cell 3 14" xfId="2553"/>
    <cellStyle name="Check Cell 3 15" xfId="2554"/>
    <cellStyle name="Check Cell 3 16" xfId="2555"/>
    <cellStyle name="Check Cell 3 17" xfId="2556"/>
    <cellStyle name="Check Cell 3 18" xfId="2557"/>
    <cellStyle name="Check Cell 3 19" xfId="2558"/>
    <cellStyle name="Check Cell 3 2" xfId="2559"/>
    <cellStyle name="Check Cell 3 20" xfId="2560"/>
    <cellStyle name="Check Cell 3 21" xfId="2561"/>
    <cellStyle name="Check Cell 3 22" xfId="2562"/>
    <cellStyle name="Check Cell 3 23" xfId="2563"/>
    <cellStyle name="Check Cell 3 24" xfId="2564"/>
    <cellStyle name="Check Cell 3 25" xfId="2565"/>
    <cellStyle name="Check Cell 3 26" xfId="2566"/>
    <cellStyle name="Check Cell 3 27" xfId="2567"/>
    <cellStyle name="Check Cell 3 28" xfId="2568"/>
    <cellStyle name="Check Cell 3 29" xfId="2569"/>
    <cellStyle name="Check Cell 3 3" xfId="2570"/>
    <cellStyle name="Check Cell 3 3 2" xfId="2571"/>
    <cellStyle name="Check Cell 3 30" xfId="2572"/>
    <cellStyle name="Check Cell 3 31" xfId="2573"/>
    <cellStyle name="Check Cell 3 4" xfId="2574"/>
    <cellStyle name="Check Cell 3 5" xfId="2575"/>
    <cellStyle name="Check Cell 3 6" xfId="2576"/>
    <cellStyle name="Check Cell 3 7" xfId="2577"/>
    <cellStyle name="Check Cell 3 8" xfId="2578"/>
    <cellStyle name="Check Cell 3 9" xfId="2579"/>
    <cellStyle name="Check Cell 4" xfId="2580"/>
    <cellStyle name="Check Cell 4 10" xfId="2581"/>
    <cellStyle name="Check Cell 4 11" xfId="2582"/>
    <cellStyle name="Check Cell 4 12" xfId="2583"/>
    <cellStyle name="Check Cell 4 13" xfId="2584"/>
    <cellStyle name="Check Cell 4 14" xfId="2585"/>
    <cellStyle name="Check Cell 4 15" xfId="2586"/>
    <cellStyle name="Check Cell 4 16" xfId="2587"/>
    <cellStyle name="Check Cell 4 17" xfId="2588"/>
    <cellStyle name="Check Cell 4 18" xfId="2589"/>
    <cellStyle name="Check Cell 4 19" xfId="2590"/>
    <cellStyle name="Check Cell 4 2" xfId="2591"/>
    <cellStyle name="Check Cell 4 20" xfId="2592"/>
    <cellStyle name="Check Cell 4 21" xfId="2593"/>
    <cellStyle name="Check Cell 4 22" xfId="2594"/>
    <cellStyle name="Check Cell 4 23" xfId="2595"/>
    <cellStyle name="Check Cell 4 24" xfId="2596"/>
    <cellStyle name="Check Cell 4 25" xfId="2597"/>
    <cellStyle name="Check Cell 4 26" xfId="2598"/>
    <cellStyle name="Check Cell 4 27" xfId="2599"/>
    <cellStyle name="Check Cell 4 28" xfId="2600"/>
    <cellStyle name="Check Cell 4 3" xfId="2601"/>
    <cellStyle name="Check Cell 4 4" xfId="2602"/>
    <cellStyle name="Check Cell 4 5" xfId="2603"/>
    <cellStyle name="Check Cell 4 6" xfId="2604"/>
    <cellStyle name="Check Cell 4 7" xfId="2605"/>
    <cellStyle name="Check Cell 4 8" xfId="2606"/>
    <cellStyle name="Check Cell 4 9" xfId="2607"/>
    <cellStyle name="Check Cell 5" xfId="2608"/>
    <cellStyle name="Check Cell 6" xfId="2609"/>
    <cellStyle name="Check Cell 7" xfId="2610"/>
    <cellStyle name="Check Cell 8" xfId="2611"/>
    <cellStyle name="Check Cell 9" xfId="2612"/>
    <cellStyle name="cijene" xfId="2613"/>
    <cellStyle name="Colore 1" xfId="2614"/>
    <cellStyle name="Colore 1 2" xfId="2615"/>
    <cellStyle name="Colore 1 3" xfId="2616"/>
    <cellStyle name="Colore 1 4" xfId="2617"/>
    <cellStyle name="Colore 2" xfId="2618"/>
    <cellStyle name="Colore 2 2" xfId="2619"/>
    <cellStyle name="Colore 2 3" xfId="2620"/>
    <cellStyle name="Colore 2 4" xfId="2621"/>
    <cellStyle name="Colore 3" xfId="2622"/>
    <cellStyle name="Colore 3 2" xfId="2623"/>
    <cellStyle name="Colore 3 3" xfId="2624"/>
    <cellStyle name="Colore 3 4" xfId="2625"/>
    <cellStyle name="Colore 4" xfId="2626"/>
    <cellStyle name="Colore 4 2" xfId="2627"/>
    <cellStyle name="Colore 4 3" xfId="2628"/>
    <cellStyle name="Colore 4 4" xfId="2629"/>
    <cellStyle name="Colore 5" xfId="2630"/>
    <cellStyle name="Colore 5 2" xfId="2631"/>
    <cellStyle name="Colore 5 3" xfId="2632"/>
    <cellStyle name="Colore 5 4" xfId="2633"/>
    <cellStyle name="Colore 6" xfId="2634"/>
    <cellStyle name="Colore 6 2" xfId="2635"/>
    <cellStyle name="Colore 6 3" xfId="2636"/>
    <cellStyle name="Colore 6 4" xfId="2637"/>
    <cellStyle name="Comma [0] 2" xfId="2638"/>
    <cellStyle name="Comma [0] 2 2" xfId="2639"/>
    <cellStyle name="Comma [0] 2 3" xfId="2640"/>
    <cellStyle name="Comma [00]" xfId="2641"/>
    <cellStyle name="Comma 10" xfId="2642"/>
    <cellStyle name="Comma 10 2" xfId="2643"/>
    <cellStyle name="Comma 10 2 2" xfId="2644"/>
    <cellStyle name="Comma 10 2 2 2" xfId="2645"/>
    <cellStyle name="Comma 10 2 2 3" xfId="2646"/>
    <cellStyle name="Comma 10 2 3" xfId="2647"/>
    <cellStyle name="Comma 10 2 3 2" xfId="2648"/>
    <cellStyle name="Comma 10 2 3 3" xfId="2649"/>
    <cellStyle name="Comma 10 2 4" xfId="2650"/>
    <cellStyle name="Comma 10 2 5" xfId="2651"/>
    <cellStyle name="Comma 10 2 6" xfId="6114"/>
    <cellStyle name="Comma 10 2 7" xfId="60433"/>
    <cellStyle name="Comma 10 3" xfId="2652"/>
    <cellStyle name="Comma 10 3 2" xfId="2653"/>
    <cellStyle name="Comma 10 3 2 2" xfId="2654"/>
    <cellStyle name="Comma 10 3 2 3" xfId="2655"/>
    <cellStyle name="Comma 10 3 3" xfId="2656"/>
    <cellStyle name="Comma 10 3 3 2" xfId="2657"/>
    <cellStyle name="Comma 10 3 3 3" xfId="2658"/>
    <cellStyle name="Comma 10 3 4" xfId="2659"/>
    <cellStyle name="Comma 10 3 5" xfId="2660"/>
    <cellStyle name="Comma 10 3 6" xfId="60350"/>
    <cellStyle name="Comma 10 4" xfId="2661"/>
    <cellStyle name="Comma 10 4 2" xfId="2662"/>
    <cellStyle name="Comma 10 4 2 2" xfId="2663"/>
    <cellStyle name="Comma 10 4 2 3" xfId="2664"/>
    <cellStyle name="Comma 10 4 3" xfId="2665"/>
    <cellStyle name="Comma 10 4 4" xfId="2666"/>
    <cellStyle name="Comma 10 5" xfId="2667"/>
    <cellStyle name="Comma 10 5 2" xfId="2668"/>
    <cellStyle name="Comma 10 5 3" xfId="2669"/>
    <cellStyle name="Comma 10 6" xfId="2670"/>
    <cellStyle name="Comma 10 6 2" xfId="2671"/>
    <cellStyle name="Comma 10 6 3" xfId="2672"/>
    <cellStyle name="Comma 10 7" xfId="2673"/>
    <cellStyle name="Comma 10 8" xfId="2674"/>
    <cellStyle name="Comma 10 9" xfId="6955"/>
    <cellStyle name="Comma 11" xfId="2675"/>
    <cellStyle name="Comma 11 2" xfId="2676"/>
    <cellStyle name="Comma 11 2 2" xfId="2677"/>
    <cellStyle name="Comma 11 2 3" xfId="2678"/>
    <cellStyle name="Comma 11 2 4" xfId="60434"/>
    <cellStyle name="Comma 11 3" xfId="2679"/>
    <cellStyle name="Comma 11 3 2" xfId="2680"/>
    <cellStyle name="Comma 11 3 3" xfId="2681"/>
    <cellStyle name="Comma 11 3 4" xfId="60351"/>
    <cellStyle name="Comma 11 4" xfId="2682"/>
    <cellStyle name="Comma 11 5" xfId="2683"/>
    <cellStyle name="Comma 11 6" xfId="6956"/>
    <cellStyle name="Comma 12" xfId="2684"/>
    <cellStyle name="Comma 12 2" xfId="2685"/>
    <cellStyle name="Comma 12 2 2" xfId="2686"/>
    <cellStyle name="Comma 12 2 3" xfId="2687"/>
    <cellStyle name="Comma 12 2 4" xfId="60435"/>
    <cellStyle name="Comma 12 3" xfId="2688"/>
    <cellStyle name="Comma 12 3 2" xfId="2689"/>
    <cellStyle name="Comma 12 3 3" xfId="2690"/>
    <cellStyle name="Comma 12 3 4" xfId="60352"/>
    <cellStyle name="Comma 12 4" xfId="2691"/>
    <cellStyle name="Comma 12 5" xfId="2692"/>
    <cellStyle name="Comma 12 6" xfId="6957"/>
    <cellStyle name="Comma 13" xfId="2693"/>
    <cellStyle name="Comma 13 2" xfId="2694"/>
    <cellStyle name="Comma 13 2 2" xfId="2695"/>
    <cellStyle name="Comma 13 2 3" xfId="2696"/>
    <cellStyle name="Comma 13 2 4" xfId="60436"/>
    <cellStyle name="Comma 13 3" xfId="2697"/>
    <cellStyle name="Comma 13 3 2" xfId="2698"/>
    <cellStyle name="Comma 13 3 3" xfId="2699"/>
    <cellStyle name="Comma 13 3 4" xfId="60353"/>
    <cellStyle name="Comma 13 4" xfId="2700"/>
    <cellStyle name="Comma 13 5" xfId="2701"/>
    <cellStyle name="Comma 13 6" xfId="6958"/>
    <cellStyle name="Comma 14" xfId="2702"/>
    <cellStyle name="Comma 14 2" xfId="2703"/>
    <cellStyle name="Comma 14 2 2" xfId="2704"/>
    <cellStyle name="Comma 14 2 3" xfId="2705"/>
    <cellStyle name="Comma 14 2 4" xfId="60437"/>
    <cellStyle name="Comma 14 3" xfId="2706"/>
    <cellStyle name="Comma 14 3 2" xfId="2707"/>
    <cellStyle name="Comma 14 3 3" xfId="2708"/>
    <cellStyle name="Comma 14 3 4" xfId="60354"/>
    <cellStyle name="Comma 14 4" xfId="2709"/>
    <cellStyle name="Comma 14 5" xfId="2710"/>
    <cellStyle name="Comma 14 6" xfId="6959"/>
    <cellStyle name="Comma 15" xfId="2711"/>
    <cellStyle name="Comma 15 2" xfId="2712"/>
    <cellStyle name="Comma 15 2 2" xfId="2713"/>
    <cellStyle name="Comma 15 2 3" xfId="2714"/>
    <cellStyle name="Comma 15 2 4" xfId="60438"/>
    <cellStyle name="Comma 15 3" xfId="2715"/>
    <cellStyle name="Comma 15 3 2" xfId="2716"/>
    <cellStyle name="Comma 15 3 3" xfId="2717"/>
    <cellStyle name="Comma 15 3 4" xfId="60355"/>
    <cellStyle name="Comma 15 4" xfId="2718"/>
    <cellStyle name="Comma 15 5" xfId="2719"/>
    <cellStyle name="Comma 15 6" xfId="6960"/>
    <cellStyle name="Comma 16" xfId="2720"/>
    <cellStyle name="Comma 16 2" xfId="2721"/>
    <cellStyle name="Comma 16 2 2" xfId="2722"/>
    <cellStyle name="Comma 16 2 3" xfId="2723"/>
    <cellStyle name="Comma 16 2 4" xfId="60439"/>
    <cellStyle name="Comma 16 3" xfId="2724"/>
    <cellStyle name="Comma 16 3 2" xfId="2725"/>
    <cellStyle name="Comma 16 3 3" xfId="2726"/>
    <cellStyle name="Comma 16 3 4" xfId="60356"/>
    <cellStyle name="Comma 16 4" xfId="2727"/>
    <cellStyle name="Comma 16 5" xfId="2728"/>
    <cellStyle name="Comma 16 6" xfId="6961"/>
    <cellStyle name="Comma 17" xfId="2729"/>
    <cellStyle name="Comma 17 2" xfId="2730"/>
    <cellStyle name="Comma 17 2 2" xfId="2731"/>
    <cellStyle name="Comma 17 2 3" xfId="2732"/>
    <cellStyle name="Comma 17 2 4" xfId="60357"/>
    <cellStyle name="Comma 17 3" xfId="2733"/>
    <cellStyle name="Comma 17 3 2" xfId="2734"/>
    <cellStyle name="Comma 17 3 3" xfId="2735"/>
    <cellStyle name="Comma 17 4" xfId="2736"/>
    <cellStyle name="Comma 17 5" xfId="2737"/>
    <cellStyle name="Comma 17 6" xfId="6962"/>
    <cellStyle name="Comma 18" xfId="2738"/>
    <cellStyle name="Comma 18 2" xfId="2739"/>
    <cellStyle name="Comma 18 2 2" xfId="2740"/>
    <cellStyle name="Comma 18 2 3" xfId="2741"/>
    <cellStyle name="Comma 18 2 4" xfId="60358"/>
    <cellStyle name="Comma 18 3" xfId="2742"/>
    <cellStyle name="Comma 18 3 2" xfId="2743"/>
    <cellStyle name="Comma 18 3 3" xfId="2744"/>
    <cellStyle name="Comma 18 4" xfId="2745"/>
    <cellStyle name="Comma 18 5" xfId="2746"/>
    <cellStyle name="Comma 18 6" xfId="6963"/>
    <cellStyle name="Comma 19" xfId="2747"/>
    <cellStyle name="Comma 19 2" xfId="2748"/>
    <cellStyle name="Comma 19 2 2" xfId="2749"/>
    <cellStyle name="Comma 19 2 3" xfId="2750"/>
    <cellStyle name="Comma 19 2 4" xfId="60359"/>
    <cellStyle name="Comma 19 3" xfId="2751"/>
    <cellStyle name="Comma 19 3 2" xfId="2752"/>
    <cellStyle name="Comma 19 3 3" xfId="2753"/>
    <cellStyle name="Comma 19 4" xfId="2754"/>
    <cellStyle name="Comma 19 5" xfId="2755"/>
    <cellStyle name="Comma 19 6" xfId="6964"/>
    <cellStyle name="Comma 2" xfId="2756"/>
    <cellStyle name="Comma 2 10" xfId="2757"/>
    <cellStyle name="Comma 2 10 2" xfId="2758"/>
    <cellStyle name="Comma 2 10 3" xfId="2759"/>
    <cellStyle name="Comma 2 10 4" xfId="6859"/>
    <cellStyle name="Comma 2 10 5" xfId="60360"/>
    <cellStyle name="Comma 2 11" xfId="2760"/>
    <cellStyle name="Comma 2 12" xfId="2761"/>
    <cellStyle name="Comma 2 13" xfId="6103"/>
    <cellStyle name="Comma 2 14" xfId="6965"/>
    <cellStyle name="Comma 2 2" xfId="2762"/>
    <cellStyle name="Comma 2 2 2" xfId="2763"/>
    <cellStyle name="Comma 2 2 2 2" xfId="2764"/>
    <cellStyle name="Comma 2 2 2 2 2" xfId="53872"/>
    <cellStyle name="Comma 2 2 2 3" xfId="47307"/>
    <cellStyle name="Comma 2 2 2 4" xfId="45505"/>
    <cellStyle name="Comma 2 2 3" xfId="2765"/>
    <cellStyle name="Comma 2 2 3 2" xfId="2766"/>
    <cellStyle name="Comma 2 2 3 3" xfId="2767"/>
    <cellStyle name="Comma 2 2 3 4" xfId="2768"/>
    <cellStyle name="Comma 2 2 3 4 2" xfId="2769"/>
    <cellStyle name="Comma 2 2 3 4 3" xfId="2770"/>
    <cellStyle name="Comma 2 2 3 5" xfId="2771"/>
    <cellStyle name="Comma 2 2 3 5 2" xfId="2772"/>
    <cellStyle name="Comma 2 2 3 5 3" xfId="2773"/>
    <cellStyle name="Comma 2 2 3 6" xfId="2774"/>
    <cellStyle name="Comma 2 2 3 7" xfId="2775"/>
    <cellStyle name="Comma 2 2 3 8" xfId="6108"/>
    <cellStyle name="Comma 2 2 3 9" xfId="47581"/>
    <cellStyle name="Comma 2 2 4" xfId="2776"/>
    <cellStyle name="Comma 2 2 4 2" xfId="2777"/>
    <cellStyle name="Comma 2 2 4 2 2" xfId="2778"/>
    <cellStyle name="Comma 2 2 4 2 2 2" xfId="2779"/>
    <cellStyle name="Comma 2 2 4 2 2 3" xfId="2780"/>
    <cellStyle name="Comma 2 2 4 2 3" xfId="2781"/>
    <cellStyle name="Comma 2 2 4 2 3 2" xfId="2782"/>
    <cellStyle name="Comma 2 2 4 2 3 3" xfId="2783"/>
    <cellStyle name="Comma 2 2 4 2 4" xfId="2784"/>
    <cellStyle name="Comma 2 2 4 2 5" xfId="2785"/>
    <cellStyle name="Comma 2 2 4 3" xfId="2786"/>
    <cellStyle name="Comma 2 2 4 4" xfId="2787"/>
    <cellStyle name="Comma 2 2 4 4 2" xfId="2788"/>
    <cellStyle name="Comma 2 2 4 4 3" xfId="2789"/>
    <cellStyle name="Comma 2 2 4 5" xfId="2790"/>
    <cellStyle name="Comma 2 2 4 6" xfId="2791"/>
    <cellStyle name="Comma 2 2 4 7" xfId="6116"/>
    <cellStyle name="Comma 2 2 4 8" xfId="48421"/>
    <cellStyle name="Comma 2 2 5" xfId="2792"/>
    <cellStyle name="Comma 2 2 5 2" xfId="48506"/>
    <cellStyle name="Comma 2 2 6" xfId="2793"/>
    <cellStyle name="Comma 2 2 6 2" xfId="2794"/>
    <cellStyle name="Comma 2 2 6 3" xfId="2795"/>
    <cellStyle name="Comma 2 2 6 4" xfId="49433"/>
    <cellStyle name="Comma 2 2 7" xfId="6109"/>
    <cellStyle name="Comma 2 2 7 2" xfId="49491"/>
    <cellStyle name="Comma 2 2 8" xfId="60440"/>
    <cellStyle name="Comma 2 2 9" xfId="7476"/>
    <cellStyle name="Comma 2 3" xfId="2796"/>
    <cellStyle name="Comma 2 3 2" xfId="2797"/>
    <cellStyle name="Comma 2 3 2 2" xfId="2798"/>
    <cellStyle name="Comma 2 3 2 2 2" xfId="53871"/>
    <cellStyle name="Comma 2 3 2 3" xfId="2799"/>
    <cellStyle name="Comma 2 3 2 3 2" xfId="2800"/>
    <cellStyle name="Comma 2 3 2 3 3" xfId="2801"/>
    <cellStyle name="Comma 2 3 2 4" xfId="2802"/>
    <cellStyle name="Comma 2 3 2 4 2" xfId="2803"/>
    <cellStyle name="Comma 2 3 2 4 3" xfId="2804"/>
    <cellStyle name="Comma 2 3 2 5" xfId="2805"/>
    <cellStyle name="Comma 2 3 2 6" xfId="2806"/>
    <cellStyle name="Comma 2 3 2 7" xfId="45968"/>
    <cellStyle name="Comma 2 3 3" xfId="2807"/>
    <cellStyle name="Comma 2 3 3 2" xfId="47304"/>
    <cellStyle name="Comma 2 3 4" xfId="2808"/>
    <cellStyle name="Comma 2 3 5" xfId="2809"/>
    <cellStyle name="Comma 2 3 5 2" xfId="2810"/>
    <cellStyle name="Comma 2 3 5 3" xfId="2811"/>
    <cellStyle name="Comma 2 3 6" xfId="2812"/>
    <cellStyle name="Comma 2 3 6 2" xfId="2813"/>
    <cellStyle name="Comma 2 3 6 3" xfId="2814"/>
    <cellStyle name="Comma 2 3 7" xfId="2815"/>
    <cellStyle name="Comma 2 3 8" xfId="2816"/>
    <cellStyle name="Comma 2 3 9" xfId="45506"/>
    <cellStyle name="Comma 2 4" xfId="2817"/>
    <cellStyle name="Comma 2 4 2" xfId="2818"/>
    <cellStyle name="Comma 2 4 2 2" xfId="45969"/>
    <cellStyle name="Comma 2 4 3" xfId="2819"/>
    <cellStyle name="Comma 2 4 3 2" xfId="2820"/>
    <cellStyle name="Comma 2 4 3 3" xfId="2821"/>
    <cellStyle name="Comma 2 4 3 4" xfId="47475"/>
    <cellStyle name="Comma 2 4 4" xfId="2822"/>
    <cellStyle name="Comma 2 4 4 2" xfId="2823"/>
    <cellStyle name="Comma 2 4 4 3" xfId="2824"/>
    <cellStyle name="Comma 2 4 5" xfId="2825"/>
    <cellStyle name="Comma 2 4 6" xfId="2826"/>
    <cellStyle name="Comma 2 4 7" xfId="45504"/>
    <cellStyle name="Comma 2 5" xfId="2827"/>
    <cellStyle name="Comma 2 5 2" xfId="2828"/>
    <cellStyle name="Comma 2 5 2 2" xfId="2829"/>
    <cellStyle name="Comma 2 5 2 2 2" xfId="2830"/>
    <cellStyle name="Comma 2 5 2 2 3" xfId="2831"/>
    <cellStyle name="Comma 2 5 2 3" xfId="48419"/>
    <cellStyle name="Comma 2 5 3" xfId="2832"/>
    <cellStyle name="Comma 2 5 3 2" xfId="2833"/>
    <cellStyle name="Comma 2 5 4" xfId="2834"/>
    <cellStyle name="Comma 2 5 4 2" xfId="2835"/>
    <cellStyle name="Comma 2 5 4 3" xfId="2836"/>
    <cellStyle name="Comma 2 5 5" xfId="45967"/>
    <cellStyle name="Comma 2 6" xfId="2837"/>
    <cellStyle name="Comma 2 6 2" xfId="2838"/>
    <cellStyle name="Comma 2 6 2 2" xfId="2839"/>
    <cellStyle name="Comma 2 6 2 2 2" xfId="2840"/>
    <cellStyle name="Comma 2 6 2 2 3" xfId="2841"/>
    <cellStyle name="Comma 2 6 3" xfId="48478"/>
    <cellStyle name="Comma 2 7" xfId="2842"/>
    <cellStyle name="Comma 2 7 2" xfId="49431"/>
    <cellStyle name="Comma 2 8" xfId="2843"/>
    <cellStyle name="Comma 2 8 2" xfId="49449"/>
    <cellStyle name="Comma 2 9" xfId="2844"/>
    <cellStyle name="Comma 2 9 2" xfId="2845"/>
    <cellStyle name="Comma 2 9 3" xfId="2846"/>
    <cellStyle name="Comma 2 9 4" xfId="7305"/>
    <cellStyle name="Comma 2_1.2.3 Suteren" xfId="2847"/>
    <cellStyle name="Comma 20" xfId="2848"/>
    <cellStyle name="Comma 20 2" xfId="2849"/>
    <cellStyle name="Comma 20 2 2" xfId="2850"/>
    <cellStyle name="Comma 20 2 3" xfId="2851"/>
    <cellStyle name="Comma 20 2 4" xfId="60361"/>
    <cellStyle name="Comma 20 3" xfId="2852"/>
    <cellStyle name="Comma 20 3 2" xfId="2853"/>
    <cellStyle name="Comma 20 3 3" xfId="2854"/>
    <cellStyle name="Comma 20 4" xfId="2855"/>
    <cellStyle name="Comma 20 5" xfId="2856"/>
    <cellStyle name="Comma 20 6" xfId="6966"/>
    <cellStyle name="Comma 21" xfId="2857"/>
    <cellStyle name="Comma 21 2" xfId="2858"/>
    <cellStyle name="Comma 21 2 2" xfId="2859"/>
    <cellStyle name="Comma 21 2 3" xfId="2860"/>
    <cellStyle name="Comma 21 2 4" xfId="60362"/>
    <cellStyle name="Comma 21 3" xfId="2861"/>
    <cellStyle name="Comma 21 3 2" xfId="2862"/>
    <cellStyle name="Comma 21 3 3" xfId="2863"/>
    <cellStyle name="Comma 21 4" xfId="2864"/>
    <cellStyle name="Comma 21 5" xfId="2865"/>
    <cellStyle name="Comma 21 6" xfId="6967"/>
    <cellStyle name="Comma 22" xfId="2866"/>
    <cellStyle name="Comma 22 2" xfId="2867"/>
    <cellStyle name="Comma 22 2 2" xfId="2868"/>
    <cellStyle name="Comma 22 2 3" xfId="2869"/>
    <cellStyle name="Comma 22 2 4" xfId="60363"/>
    <cellStyle name="Comma 22 3" xfId="2870"/>
    <cellStyle name="Comma 22 3 2" xfId="2871"/>
    <cellStyle name="Comma 22 3 3" xfId="2872"/>
    <cellStyle name="Comma 22 4" xfId="2873"/>
    <cellStyle name="Comma 22 5" xfId="2874"/>
    <cellStyle name="Comma 22 6" xfId="6968"/>
    <cellStyle name="Comma 23" xfId="2875"/>
    <cellStyle name="Comma 23 2" xfId="2876"/>
    <cellStyle name="Comma 23 2 2" xfId="2877"/>
    <cellStyle name="Comma 23 2 3" xfId="2878"/>
    <cellStyle name="Comma 23 2 4" xfId="60364"/>
    <cellStyle name="Comma 23 3" xfId="2879"/>
    <cellStyle name="Comma 23 3 2" xfId="2880"/>
    <cellStyle name="Comma 23 3 3" xfId="2881"/>
    <cellStyle name="Comma 23 4" xfId="2882"/>
    <cellStyle name="Comma 23 5" xfId="2883"/>
    <cellStyle name="Comma 23 6" xfId="6969"/>
    <cellStyle name="Comma 24" xfId="2884"/>
    <cellStyle name="Comma 24 2" xfId="2885"/>
    <cellStyle name="Comma 24 2 2" xfId="2886"/>
    <cellStyle name="Comma 24 2 3" xfId="2887"/>
    <cellStyle name="Comma 24 2 4" xfId="60365"/>
    <cellStyle name="Comma 24 3" xfId="2888"/>
    <cellStyle name="Comma 24 3 2" xfId="2889"/>
    <cellStyle name="Comma 24 3 3" xfId="2890"/>
    <cellStyle name="Comma 24 4" xfId="2891"/>
    <cellStyle name="Comma 24 5" xfId="2892"/>
    <cellStyle name="Comma 24 6" xfId="6970"/>
    <cellStyle name="Comma 25" xfId="2893"/>
    <cellStyle name="Comma 25 2" xfId="60366"/>
    <cellStyle name="Comma 25 3" xfId="6971"/>
    <cellStyle name="Comma 26" xfId="2894"/>
    <cellStyle name="Comma 26 2" xfId="60367"/>
    <cellStyle name="Comma 26 3" xfId="6972"/>
    <cellStyle name="Comma 27" xfId="2895"/>
    <cellStyle name="Comma 27 2" xfId="60368"/>
    <cellStyle name="Comma 27 3" xfId="6973"/>
    <cellStyle name="Comma 28" xfId="2896"/>
    <cellStyle name="Comma 28 2" xfId="2897"/>
    <cellStyle name="Comma 28 2 2" xfId="2898"/>
    <cellStyle name="Comma 28 2 3" xfId="2899"/>
    <cellStyle name="Comma 28 2 4" xfId="60369"/>
    <cellStyle name="Comma 28 3" xfId="2900"/>
    <cellStyle name="Comma 28 3 2" xfId="2901"/>
    <cellStyle name="Comma 28 3 3" xfId="2902"/>
    <cellStyle name="Comma 28 4" xfId="2903"/>
    <cellStyle name="Comma 28 5" xfId="2904"/>
    <cellStyle name="Comma 28 6" xfId="6974"/>
    <cellStyle name="Comma 29" xfId="2905"/>
    <cellStyle name="Comma 29 2" xfId="2906"/>
    <cellStyle name="Comma 29 2 2" xfId="2907"/>
    <cellStyle name="Comma 29 2 3" xfId="2908"/>
    <cellStyle name="Comma 29 2 4" xfId="60370"/>
    <cellStyle name="Comma 29 3" xfId="2909"/>
    <cellStyle name="Comma 29 3 2" xfId="2910"/>
    <cellStyle name="Comma 29 3 3" xfId="2911"/>
    <cellStyle name="Comma 29 4" xfId="2912"/>
    <cellStyle name="Comma 29 5" xfId="2913"/>
    <cellStyle name="Comma 29 6" xfId="6975"/>
    <cellStyle name="Comma 3" xfId="2914"/>
    <cellStyle name="Comma 3 10" xfId="6976"/>
    <cellStyle name="Comma 3 2" xfId="2915"/>
    <cellStyle name="Comma 3 2 2" xfId="2916"/>
    <cellStyle name="Comma 3 2 2 2" xfId="53873"/>
    <cellStyle name="Comma 3 2 3" xfId="47305"/>
    <cellStyle name="Comma 3 2 4" xfId="60441"/>
    <cellStyle name="Comma 3 2 5" xfId="45507"/>
    <cellStyle name="Comma 3 3" xfId="2917"/>
    <cellStyle name="Comma 3 3 2" xfId="2918"/>
    <cellStyle name="Comma 3 3 2 2" xfId="2919"/>
    <cellStyle name="Comma 3 3 2 2 2" xfId="2920"/>
    <cellStyle name="Comma 3 3 2 2 3" xfId="2921"/>
    <cellStyle name="Comma 3 3 2 3" xfId="2922"/>
    <cellStyle name="Comma 3 3 2 3 2" xfId="2923"/>
    <cellStyle name="Comma 3 3 2 3 3" xfId="2924"/>
    <cellStyle name="Comma 3 3 2 4" xfId="2925"/>
    <cellStyle name="Comma 3 3 2 5" xfId="2926"/>
    <cellStyle name="Comma 3 3 2 6" xfId="47476"/>
    <cellStyle name="Comma 3 3 3" xfId="2927"/>
    <cellStyle name="Comma 3 3 4" xfId="2928"/>
    <cellStyle name="Comma 3 3 4 2" xfId="2929"/>
    <cellStyle name="Comma 3 3 4 3" xfId="2930"/>
    <cellStyle name="Comma 3 3 5" xfId="2931"/>
    <cellStyle name="Comma 3 3 6" xfId="2932"/>
    <cellStyle name="Comma 3 3 7" xfId="45970"/>
    <cellStyle name="Comma 3 4" xfId="2933"/>
    <cellStyle name="Comma 3 4 2" xfId="2934"/>
    <cellStyle name="Comma 3 4 2 2" xfId="2935"/>
    <cellStyle name="Comma 3 4 2 3" xfId="2936"/>
    <cellStyle name="Comma 3 4 3" xfId="2937"/>
    <cellStyle name="Comma 3 4 4" xfId="2938"/>
    <cellStyle name="Comma 3 4 5" xfId="48420"/>
    <cellStyle name="Comma 3 5" xfId="2939"/>
    <cellStyle name="Comma 3 5 2" xfId="48479"/>
    <cellStyle name="Comma 3 6" xfId="2940"/>
    <cellStyle name="Comma 3 6 2" xfId="2941"/>
    <cellStyle name="Comma 3 6 3" xfId="2942"/>
    <cellStyle name="Comma 3 6 4" xfId="49432"/>
    <cellStyle name="Comma 3 7" xfId="2943"/>
    <cellStyle name="Comma 3 7 2" xfId="2944"/>
    <cellStyle name="Comma 3 7 3" xfId="2945"/>
    <cellStyle name="Comma 3 7 4" xfId="49450"/>
    <cellStyle name="Comma 3 8" xfId="2946"/>
    <cellStyle name="Comma 3 8 2" xfId="2947"/>
    <cellStyle name="Comma 3 8 3" xfId="7306"/>
    <cellStyle name="Comma 3 9" xfId="2948"/>
    <cellStyle name="Comma 3 9 2" xfId="60371"/>
    <cellStyle name="Comma 30" xfId="2949"/>
    <cellStyle name="Comma 30 2" xfId="2950"/>
    <cellStyle name="Comma 30 2 2" xfId="2951"/>
    <cellStyle name="Comma 30 2 3" xfId="2952"/>
    <cellStyle name="Comma 30 2 4" xfId="60372"/>
    <cellStyle name="Comma 30 3" xfId="2953"/>
    <cellStyle name="Comma 30 3 2" xfId="2954"/>
    <cellStyle name="Comma 30 3 3" xfId="2955"/>
    <cellStyle name="Comma 30 4" xfId="2956"/>
    <cellStyle name="Comma 30 5" xfId="2957"/>
    <cellStyle name="Comma 30 6" xfId="6977"/>
    <cellStyle name="Comma 31" xfId="2958"/>
    <cellStyle name="Comma 31 2" xfId="2959"/>
    <cellStyle name="Comma 31 2 2" xfId="2960"/>
    <cellStyle name="Comma 31 2 3" xfId="2961"/>
    <cellStyle name="Comma 31 2 4" xfId="60373"/>
    <cellStyle name="Comma 31 3" xfId="2962"/>
    <cellStyle name="Comma 31 3 2" xfId="2963"/>
    <cellStyle name="Comma 31 3 3" xfId="2964"/>
    <cellStyle name="Comma 31 4" xfId="2965"/>
    <cellStyle name="Comma 31 5" xfId="2966"/>
    <cellStyle name="Comma 31 6" xfId="6978"/>
    <cellStyle name="Comma 32" xfId="2967"/>
    <cellStyle name="Comma 32 2" xfId="2968"/>
    <cellStyle name="Comma 32 2 2" xfId="2969"/>
    <cellStyle name="Comma 32 2 3" xfId="2970"/>
    <cellStyle name="Comma 32 2 4" xfId="60374"/>
    <cellStyle name="Comma 32 3" xfId="2971"/>
    <cellStyle name="Comma 32 4" xfId="2972"/>
    <cellStyle name="Comma 32 5" xfId="6979"/>
    <cellStyle name="Comma 33" xfId="2973"/>
    <cellStyle name="Comma 33 2" xfId="2974"/>
    <cellStyle name="Comma 33 2 2" xfId="2975"/>
    <cellStyle name="Comma 33 2 3" xfId="2976"/>
    <cellStyle name="Comma 33 2 4" xfId="60375"/>
    <cellStyle name="Comma 33 3" xfId="2977"/>
    <cellStyle name="Comma 33 4" xfId="2978"/>
    <cellStyle name="Comma 33 5" xfId="6980"/>
    <cellStyle name="Comma 34" xfId="2979"/>
    <cellStyle name="Comma 34 2" xfId="2980"/>
    <cellStyle name="Comma 34 2 2" xfId="2981"/>
    <cellStyle name="Comma 34 2 3" xfId="2982"/>
    <cellStyle name="Comma 34 2 4" xfId="60376"/>
    <cellStyle name="Comma 34 3" xfId="2983"/>
    <cellStyle name="Comma 34 4" xfId="2984"/>
    <cellStyle name="Comma 34 5" xfId="6981"/>
    <cellStyle name="Comma 35" xfId="2985"/>
    <cellStyle name="Comma 35 2" xfId="2986"/>
    <cellStyle name="Comma 35 2 2" xfId="2987"/>
    <cellStyle name="Comma 35 2 3" xfId="2988"/>
    <cellStyle name="Comma 35 2 4" xfId="60377"/>
    <cellStyle name="Comma 35 3" xfId="2989"/>
    <cellStyle name="Comma 35 4" xfId="2990"/>
    <cellStyle name="Comma 35 5" xfId="6982"/>
    <cellStyle name="Comma 36" xfId="2991"/>
    <cellStyle name="Comma 36 2" xfId="2992"/>
    <cellStyle name="Comma 36 2 2" xfId="2993"/>
    <cellStyle name="Comma 36 2 3" xfId="2994"/>
    <cellStyle name="Comma 36 2 4" xfId="60378"/>
    <cellStyle name="Comma 36 3" xfId="2995"/>
    <cellStyle name="Comma 36 4" xfId="2996"/>
    <cellStyle name="Comma 36 5" xfId="6983"/>
    <cellStyle name="Comma 37" xfId="2997"/>
    <cellStyle name="Comma 37 2" xfId="2998"/>
    <cellStyle name="Comma 37 2 2" xfId="2999"/>
    <cellStyle name="Comma 37 2 3" xfId="3000"/>
    <cellStyle name="Comma 37 2 4" xfId="60379"/>
    <cellStyle name="Comma 37 3" xfId="3001"/>
    <cellStyle name="Comma 37 4" xfId="3002"/>
    <cellStyle name="Comma 37 5" xfId="6984"/>
    <cellStyle name="Comma 38" xfId="3003"/>
    <cellStyle name="Comma 38 2" xfId="3004"/>
    <cellStyle name="Comma 38 2 2" xfId="3005"/>
    <cellStyle name="Comma 38 2 3" xfId="3006"/>
    <cellStyle name="Comma 38 2 4" xfId="60380"/>
    <cellStyle name="Comma 38 3" xfId="3007"/>
    <cellStyle name="Comma 38 4" xfId="3008"/>
    <cellStyle name="Comma 38 5" xfId="6985"/>
    <cellStyle name="Comma 39" xfId="3009"/>
    <cellStyle name="Comma 39 2" xfId="3010"/>
    <cellStyle name="Comma 39 2 2" xfId="3011"/>
    <cellStyle name="Comma 39 2 3" xfId="3012"/>
    <cellStyle name="Comma 39 2 4" xfId="60381"/>
    <cellStyle name="Comma 39 3" xfId="3013"/>
    <cellStyle name="Comma 39 4" xfId="3014"/>
    <cellStyle name="Comma 39 5" xfId="6986"/>
    <cellStyle name="Comma 4" xfId="3015"/>
    <cellStyle name="Comma 4 10" xfId="6987"/>
    <cellStyle name="Comma 4 2" xfId="3016"/>
    <cellStyle name="Comma 4 2 2" xfId="3017"/>
    <cellStyle name="Comma 4 2 2 2" xfId="53874"/>
    <cellStyle name="Comma 4 2 3" xfId="3018"/>
    <cellStyle name="Comma 4 2 3 2" xfId="3019"/>
    <cellStyle name="Comma 4 2 3 3" xfId="3020"/>
    <cellStyle name="Comma 4 2 3 4" xfId="47303"/>
    <cellStyle name="Comma 4 2 4" xfId="3021"/>
    <cellStyle name="Comma 4 2 4 2" xfId="3022"/>
    <cellStyle name="Comma 4 2 4 3" xfId="3023"/>
    <cellStyle name="Comma 4 2 4 4" xfId="60442"/>
    <cellStyle name="Comma 4 2 5" xfId="3024"/>
    <cellStyle name="Comma 4 2 5 2" xfId="3025"/>
    <cellStyle name="Comma 4 2 6" xfId="3026"/>
    <cellStyle name="Comma 4 2 7" xfId="45508"/>
    <cellStyle name="Comma 4 3" xfId="3027"/>
    <cellStyle name="Comma 4 3 2" xfId="3028"/>
    <cellStyle name="Comma 4 3 3" xfId="3029"/>
    <cellStyle name="Comma 4 3 3 2" xfId="3030"/>
    <cellStyle name="Comma 4 3 3 3" xfId="3031"/>
    <cellStyle name="Comma 4 3 4" xfId="3032"/>
    <cellStyle name="Comma 4 3 4 2" xfId="3033"/>
    <cellStyle name="Comma 4 3 4 3" xfId="3034"/>
    <cellStyle name="Comma 4 3 5" xfId="3035"/>
    <cellStyle name="Comma 4 3 5 2" xfId="3036"/>
    <cellStyle name="Comma 4 3 6" xfId="3037"/>
    <cellStyle name="Comma 4 3 7" xfId="47474"/>
    <cellStyle name="Comma 4 4" xfId="3038"/>
    <cellStyle name="Comma 4 4 2" xfId="3039"/>
    <cellStyle name="Comma 4 4 2 2" xfId="3040"/>
    <cellStyle name="Comma 4 4 2 2 2" xfId="3041"/>
    <cellStyle name="Comma 4 4 2 2 3" xfId="3042"/>
    <cellStyle name="Comma 4 4 2 3" xfId="3043"/>
    <cellStyle name="Comma 4 4 2 3 2" xfId="3044"/>
    <cellStyle name="Comma 4 4 2 3 3" xfId="3045"/>
    <cellStyle name="Comma 4 4 2 4" xfId="3046"/>
    <cellStyle name="Comma 4 4 2 5" xfId="3047"/>
    <cellStyle name="Comma 4 4 3" xfId="3048"/>
    <cellStyle name="Comma 4 4 4" xfId="3049"/>
    <cellStyle name="Comma 4 4 4 2" xfId="3050"/>
    <cellStyle name="Comma 4 4 4 3" xfId="3051"/>
    <cellStyle name="Comma 4 4 5" xfId="3052"/>
    <cellStyle name="Comma 4 4 6" xfId="3053"/>
    <cellStyle name="Comma 4 4 7" xfId="48418"/>
    <cellStyle name="Comma 4 5" xfId="3054"/>
    <cellStyle name="Comma 4 5 2" xfId="3055"/>
    <cellStyle name="Comma 4 5 3" xfId="3056"/>
    <cellStyle name="Comma 4 5 4" xfId="48477"/>
    <cellStyle name="Comma 4 6" xfId="3057"/>
    <cellStyle name="Comma 4 6 2" xfId="3058"/>
    <cellStyle name="Comma 4 6 3" xfId="3059"/>
    <cellStyle name="Comma 4 6 4" xfId="49430"/>
    <cellStyle name="Comma 4 7" xfId="3060"/>
    <cellStyle name="Comma 4 7 2" xfId="3061"/>
    <cellStyle name="Comma 4 7 3" xfId="49448"/>
    <cellStyle name="Comma 4 8" xfId="3062"/>
    <cellStyle name="Comma 4 8 2" xfId="7304"/>
    <cellStyle name="Comma 4 9" xfId="60382"/>
    <cellStyle name="Comma 40" xfId="3063"/>
    <cellStyle name="Comma 40 2" xfId="3064"/>
    <cellStyle name="Comma 40 2 2" xfId="3065"/>
    <cellStyle name="Comma 40 2 3" xfId="3066"/>
    <cellStyle name="Comma 40 2 4" xfId="60383"/>
    <cellStyle name="Comma 40 3" xfId="3067"/>
    <cellStyle name="Comma 40 4" xfId="3068"/>
    <cellStyle name="Comma 40 5" xfId="6988"/>
    <cellStyle name="Comma 41" xfId="3069"/>
    <cellStyle name="Comma 41 2" xfId="3070"/>
    <cellStyle name="Comma 41 2 2" xfId="3071"/>
    <cellStyle name="Comma 41 2 3" xfId="3072"/>
    <cellStyle name="Comma 41 2 4" xfId="60384"/>
    <cellStyle name="Comma 41 3" xfId="3073"/>
    <cellStyle name="Comma 41 4" xfId="3074"/>
    <cellStyle name="Comma 41 5" xfId="6989"/>
    <cellStyle name="Comma 42" xfId="3075"/>
    <cellStyle name="Comma 42 2" xfId="3076"/>
    <cellStyle name="Comma 42 2 2" xfId="3077"/>
    <cellStyle name="Comma 42 2 3" xfId="3078"/>
    <cellStyle name="Comma 42 2 4" xfId="60443"/>
    <cellStyle name="Comma 42 3" xfId="3079"/>
    <cellStyle name="Comma 42 3 2" xfId="60385"/>
    <cellStyle name="Comma 42 4" xfId="3080"/>
    <cellStyle name="Comma 42 5" xfId="6990"/>
    <cellStyle name="Comma 43" xfId="3081"/>
    <cellStyle name="Comma 43 2" xfId="3082"/>
    <cellStyle name="Comma 43 2 2" xfId="3083"/>
    <cellStyle name="Comma 43 2 3" xfId="3084"/>
    <cellStyle name="Comma 43 2 4" xfId="60444"/>
    <cellStyle name="Comma 43 3" xfId="3085"/>
    <cellStyle name="Comma 43 3 2" xfId="60386"/>
    <cellStyle name="Comma 43 4" xfId="3086"/>
    <cellStyle name="Comma 43 5" xfId="6991"/>
    <cellStyle name="Comma 44" xfId="3087"/>
    <cellStyle name="Comma 44 2" xfId="3088"/>
    <cellStyle name="Comma 44 2 2" xfId="3089"/>
    <cellStyle name="Comma 44 2 3" xfId="3090"/>
    <cellStyle name="Comma 44 2 4" xfId="60445"/>
    <cellStyle name="Comma 44 3" xfId="3091"/>
    <cellStyle name="Comma 44 3 2" xfId="60387"/>
    <cellStyle name="Comma 44 4" xfId="3092"/>
    <cellStyle name="Comma 44 5" xfId="6992"/>
    <cellStyle name="Comma 45" xfId="3093"/>
    <cellStyle name="Comma 45 2" xfId="3094"/>
    <cellStyle name="Comma 45 2 2" xfId="3095"/>
    <cellStyle name="Comma 45 2 3" xfId="3096"/>
    <cellStyle name="Comma 45 2 4" xfId="60446"/>
    <cellStyle name="Comma 45 3" xfId="3097"/>
    <cellStyle name="Comma 45 3 2" xfId="60388"/>
    <cellStyle name="Comma 45 4" xfId="3098"/>
    <cellStyle name="Comma 45 5" xfId="6993"/>
    <cellStyle name="Comma 46" xfId="3099"/>
    <cellStyle name="Comma 46 2" xfId="3100"/>
    <cellStyle name="Comma 46 2 2" xfId="3101"/>
    <cellStyle name="Comma 46 2 3" xfId="3102"/>
    <cellStyle name="Comma 46 2 4" xfId="60447"/>
    <cellStyle name="Comma 46 3" xfId="3103"/>
    <cellStyle name="Comma 46 3 2" xfId="60389"/>
    <cellStyle name="Comma 46 4" xfId="3104"/>
    <cellStyle name="Comma 46 5" xfId="6994"/>
    <cellStyle name="Comma 47" xfId="3105"/>
    <cellStyle name="Comma 47 2" xfId="3106"/>
    <cellStyle name="Comma 47 2 2" xfId="3107"/>
    <cellStyle name="Comma 47 2 3" xfId="3108"/>
    <cellStyle name="Comma 47 2 4" xfId="60448"/>
    <cellStyle name="Comma 47 3" xfId="3109"/>
    <cellStyle name="Comma 47 3 2" xfId="60390"/>
    <cellStyle name="Comma 47 4" xfId="3110"/>
    <cellStyle name="Comma 47 5" xfId="6995"/>
    <cellStyle name="Comma 48" xfId="3111"/>
    <cellStyle name="Comma 48 2" xfId="3112"/>
    <cellStyle name="Comma 48 2 2" xfId="3113"/>
    <cellStyle name="Comma 48 2 3" xfId="3114"/>
    <cellStyle name="Comma 48 2 4" xfId="60449"/>
    <cellStyle name="Comma 48 3" xfId="3115"/>
    <cellStyle name="Comma 48 3 2" xfId="60391"/>
    <cellStyle name="Comma 48 4" xfId="3116"/>
    <cellStyle name="Comma 48 5" xfId="6996"/>
    <cellStyle name="Comma 49" xfId="3117"/>
    <cellStyle name="Comma 49 2" xfId="3118"/>
    <cellStyle name="Comma 49 2 2" xfId="3119"/>
    <cellStyle name="Comma 49 2 3" xfId="3120"/>
    <cellStyle name="Comma 49 2 4" xfId="60450"/>
    <cellStyle name="Comma 49 3" xfId="3121"/>
    <cellStyle name="Comma 49 3 2" xfId="60392"/>
    <cellStyle name="Comma 49 4" xfId="3122"/>
    <cellStyle name="Comma 49 5" xfId="6997"/>
    <cellStyle name="Comma 5" xfId="3123"/>
    <cellStyle name="Comma 5 2" xfId="3124"/>
    <cellStyle name="Comma 5 2 2" xfId="60451"/>
    <cellStyle name="Comma 5 2 3" xfId="45971"/>
    <cellStyle name="Comma 5 3" xfId="3125"/>
    <cellStyle name="Comma 5 3 2" xfId="60393"/>
    <cellStyle name="Comma 5 4" xfId="3126"/>
    <cellStyle name="Comma 5 5" xfId="3127"/>
    <cellStyle name="Comma 5 5 2" xfId="3128"/>
    <cellStyle name="Comma 5 5 3" xfId="3129"/>
    <cellStyle name="Comma 5 6" xfId="3130"/>
    <cellStyle name="Comma 5 6 2" xfId="3131"/>
    <cellStyle name="Comma 5 6 3" xfId="3132"/>
    <cellStyle name="Comma 5 7" xfId="3133"/>
    <cellStyle name="Comma 5 8" xfId="3134"/>
    <cellStyle name="Comma 5 9" xfId="6998"/>
    <cellStyle name="Comma 50" xfId="3135"/>
    <cellStyle name="Comma 50 2" xfId="3136"/>
    <cellStyle name="Comma 50 2 2" xfId="3137"/>
    <cellStyle name="Comma 50 2 3" xfId="3138"/>
    <cellStyle name="Comma 50 2 4" xfId="60452"/>
    <cellStyle name="Comma 50 3" xfId="3139"/>
    <cellStyle name="Comma 50 3 2" xfId="60394"/>
    <cellStyle name="Comma 50 4" xfId="3140"/>
    <cellStyle name="Comma 50 5" xfId="6999"/>
    <cellStyle name="Comma 51" xfId="3141"/>
    <cellStyle name="Comma 51 2" xfId="3142"/>
    <cellStyle name="Comma 51 2 2" xfId="3143"/>
    <cellStyle name="Comma 51 2 3" xfId="3144"/>
    <cellStyle name="Comma 51 2 4" xfId="60453"/>
    <cellStyle name="Comma 51 3" xfId="3145"/>
    <cellStyle name="Comma 51 3 2" xfId="60395"/>
    <cellStyle name="Comma 51 4" xfId="3146"/>
    <cellStyle name="Comma 51 5" xfId="7000"/>
    <cellStyle name="Comma 52" xfId="3147"/>
    <cellStyle name="Comma 52 2" xfId="3148"/>
    <cellStyle name="Comma 53" xfId="3149"/>
    <cellStyle name="Comma 53 2" xfId="60509"/>
    <cellStyle name="Comma 54" xfId="3150"/>
    <cellStyle name="Comma 54 2" xfId="3151"/>
    <cellStyle name="Comma 54 3" xfId="3152"/>
    <cellStyle name="Comma 55" xfId="3153"/>
    <cellStyle name="Comma 55 2" xfId="3154"/>
    <cellStyle name="Comma 55 3" xfId="3155"/>
    <cellStyle name="Comma 56" xfId="3156"/>
    <cellStyle name="Comma 56 2" xfId="3157"/>
    <cellStyle name="Comma 56 3" xfId="3158"/>
    <cellStyle name="Comma 57" xfId="3159"/>
    <cellStyle name="Comma 57 2" xfId="3160"/>
    <cellStyle name="Comma 57 3" xfId="3161"/>
    <cellStyle name="Comma 58" xfId="3162"/>
    <cellStyle name="Comma 58 2" xfId="3163"/>
    <cellStyle name="Comma 59" xfId="3164"/>
    <cellStyle name="Comma 59 2" xfId="3165"/>
    <cellStyle name="Comma 6" xfId="3166"/>
    <cellStyle name="Comma 6 2" xfId="3167"/>
    <cellStyle name="Comma 6 2 2" xfId="3168"/>
    <cellStyle name="Comma 6 2 2 2" xfId="60454"/>
    <cellStyle name="Comma 6 2 3" xfId="3169"/>
    <cellStyle name="Comma 6 2 3 2" xfId="3170"/>
    <cellStyle name="Comma 6 2 3 3" xfId="3171"/>
    <cellStyle name="Comma 6 2 4" xfId="3172"/>
    <cellStyle name="Comma 6 2 4 2" xfId="3173"/>
    <cellStyle name="Comma 6 2 4 3" xfId="3174"/>
    <cellStyle name="Comma 6 2 5" xfId="3175"/>
    <cellStyle name="Comma 6 2 6" xfId="3176"/>
    <cellStyle name="Comma 6 2 7" xfId="45973"/>
    <cellStyle name="Comma 6 3" xfId="3177"/>
    <cellStyle name="Comma 6 3 2" xfId="45974"/>
    <cellStyle name="Comma 6 4" xfId="3178"/>
    <cellStyle name="Comma 6 4 2" xfId="45975"/>
    <cellStyle name="Comma 6 5" xfId="3179"/>
    <cellStyle name="Comma 6 5 2" xfId="3180"/>
    <cellStyle name="Comma 6 5 3" xfId="3181"/>
    <cellStyle name="Comma 6 5 4" xfId="45972"/>
    <cellStyle name="Comma 6 6" xfId="3182"/>
    <cellStyle name="Comma 6 6 2" xfId="3183"/>
    <cellStyle name="Comma 6 6 3" xfId="3184"/>
    <cellStyle name="Comma 6 6 4" xfId="60396"/>
    <cellStyle name="Comma 6 7" xfId="3185"/>
    <cellStyle name="Comma 6 8" xfId="3186"/>
    <cellStyle name="Comma 6 9" xfId="7001"/>
    <cellStyle name="Comma 60" xfId="3187"/>
    <cellStyle name="Comma 60 2" xfId="3188"/>
    <cellStyle name="Comma 61" xfId="6071"/>
    <cellStyle name="Comma 61 2" xfId="60510"/>
    <cellStyle name="Comma 62" xfId="6849"/>
    <cellStyle name="Comma 62 2" xfId="6878"/>
    <cellStyle name="Comma 63" xfId="60505"/>
    <cellStyle name="Comma 64" xfId="60541"/>
    <cellStyle name="Comma 65" xfId="60547"/>
    <cellStyle name="Comma 66" xfId="60550"/>
    <cellStyle name="Comma 7" xfId="3189"/>
    <cellStyle name="Comma 7 2" xfId="3190"/>
    <cellStyle name="Comma 7 2 2" xfId="60455"/>
    <cellStyle name="Comma 7 2 3" xfId="45976"/>
    <cellStyle name="Comma 7 3" xfId="3191"/>
    <cellStyle name="Comma 7 3 2" xfId="3192"/>
    <cellStyle name="Comma 7 3 2 2" xfId="3193"/>
    <cellStyle name="Comma 7 3 2 3" xfId="3194"/>
    <cellStyle name="Comma 7 3 3" xfId="3195"/>
    <cellStyle name="Comma 7 3 4" xfId="3196"/>
    <cellStyle name="Comma 7 3 5" xfId="60397"/>
    <cellStyle name="Comma 7 4" xfId="3197"/>
    <cellStyle name="Comma 7 4 2" xfId="3198"/>
    <cellStyle name="Comma 7 4 3" xfId="3199"/>
    <cellStyle name="Comma 7 5" xfId="7002"/>
    <cellStyle name="Comma 8" xfId="3200"/>
    <cellStyle name="Comma 8 2" xfId="3201"/>
    <cellStyle name="Comma 8 2 2" xfId="3202"/>
    <cellStyle name="Comma 8 2 2 2" xfId="3203"/>
    <cellStyle name="Comma 8 2 2 2 2" xfId="3204"/>
    <cellStyle name="Comma 8 2 2 2 3" xfId="3205"/>
    <cellStyle name="Comma 8 2 2 3" xfId="3206"/>
    <cellStyle name="Comma 8 2 2 4" xfId="3207"/>
    <cellStyle name="Comma 8 2 2 5" xfId="60456"/>
    <cellStyle name="Comma 8 2 3" xfId="3208"/>
    <cellStyle name="Comma 8 2 3 2" xfId="3209"/>
    <cellStyle name="Comma 8 2 3 3" xfId="3210"/>
    <cellStyle name="Comma 8 2 4" xfId="3211"/>
    <cellStyle name="Comma 8 2 4 2" xfId="3212"/>
    <cellStyle name="Comma 8 2 4 3" xfId="3213"/>
    <cellStyle name="Comma 8 2 5" xfId="3214"/>
    <cellStyle name="Comma 8 2 6" xfId="3215"/>
    <cellStyle name="Comma 8 2 7" xfId="45978"/>
    <cellStyle name="Comma 8 3" xfId="3216"/>
    <cellStyle name="Comma 8 3 2" xfId="3217"/>
    <cellStyle name="Comma 8 3 2 2" xfId="3218"/>
    <cellStyle name="Comma 8 3 2 2 2" xfId="3219"/>
    <cellStyle name="Comma 8 3 2 2 3" xfId="3220"/>
    <cellStyle name="Comma 8 3 2 3" xfId="3221"/>
    <cellStyle name="Comma 8 3 2 4" xfId="3222"/>
    <cellStyle name="Comma 8 3 3" xfId="3223"/>
    <cellStyle name="Comma 8 3 3 2" xfId="3224"/>
    <cellStyle name="Comma 8 3 3 3" xfId="3225"/>
    <cellStyle name="Comma 8 3 4" xfId="3226"/>
    <cellStyle name="Comma 8 3 4 2" xfId="3227"/>
    <cellStyle name="Comma 8 3 4 3" xfId="3228"/>
    <cellStyle name="Comma 8 3 5" xfId="3229"/>
    <cellStyle name="Comma 8 3 6" xfId="3230"/>
    <cellStyle name="Comma 8 3 7" xfId="45977"/>
    <cellStyle name="Comma 8 4" xfId="3231"/>
    <cellStyle name="Comma 8 4 2" xfId="3232"/>
    <cellStyle name="Comma 8 4 3" xfId="3233"/>
    <cellStyle name="Comma 8 4 4" xfId="60398"/>
    <cellStyle name="Comma 8 5" xfId="3234"/>
    <cellStyle name="Comma 8 5 2" xfId="3235"/>
    <cellStyle name="Comma 8 5 3" xfId="3236"/>
    <cellStyle name="Comma 8 6" xfId="3237"/>
    <cellStyle name="Comma 8 7" xfId="3238"/>
    <cellStyle name="Comma 8 8" xfId="7003"/>
    <cellStyle name="Comma 9" xfId="3239"/>
    <cellStyle name="Comma 9 2" xfId="3240"/>
    <cellStyle name="Comma 9 2 2" xfId="3241"/>
    <cellStyle name="Comma 9 2 2 2" xfId="3242"/>
    <cellStyle name="Comma 9 2 2 3" xfId="3243"/>
    <cellStyle name="Comma 9 2 3" xfId="3244"/>
    <cellStyle name="Comma 9 2 3 2" xfId="3245"/>
    <cellStyle name="Comma 9 2 3 3" xfId="3246"/>
    <cellStyle name="Comma 9 2 4" xfId="3247"/>
    <cellStyle name="Comma 9 2 5" xfId="3248"/>
    <cellStyle name="Comma 9 2 6" xfId="60457"/>
    <cellStyle name="Comma 9 3" xfId="3249"/>
    <cellStyle name="Comma 9 3 2" xfId="3250"/>
    <cellStyle name="Comma 9 3 2 2" xfId="3251"/>
    <cellStyle name="Comma 9 3 2 3" xfId="3252"/>
    <cellStyle name="Comma 9 3 3" xfId="3253"/>
    <cellStyle name="Comma 9 3 3 2" xfId="3254"/>
    <cellStyle name="Comma 9 3 3 3" xfId="3255"/>
    <cellStyle name="Comma 9 3 4" xfId="3256"/>
    <cellStyle name="Comma 9 3 5" xfId="3257"/>
    <cellStyle name="Comma 9 3 6" xfId="60399"/>
    <cellStyle name="Comma 9 4" xfId="3258"/>
    <cellStyle name="Comma 9 4 2" xfId="3259"/>
    <cellStyle name="Comma 9 4 2 2" xfId="3260"/>
    <cellStyle name="Comma 9 4 2 3" xfId="3261"/>
    <cellStyle name="Comma 9 4 3" xfId="3262"/>
    <cellStyle name="Comma 9 4 4" xfId="3263"/>
    <cellStyle name="Comma 9 5" xfId="3264"/>
    <cellStyle name="Comma 9 5 2" xfId="3265"/>
    <cellStyle name="Comma 9 5 3" xfId="3266"/>
    <cellStyle name="Comma 9 6" xfId="3267"/>
    <cellStyle name="Comma 9 6 2" xfId="3268"/>
    <cellStyle name="Comma 9 6 3" xfId="3269"/>
    <cellStyle name="Comma 9 7" xfId="3270"/>
    <cellStyle name="Comma 9 8" xfId="3271"/>
    <cellStyle name="Comma 9 9" xfId="7004"/>
    <cellStyle name="Comma0" xfId="3272"/>
    <cellStyle name="Currency [00]" xfId="3273"/>
    <cellStyle name="Currency 10" xfId="3274"/>
    <cellStyle name="Currency 10 2" xfId="3275"/>
    <cellStyle name="Currency 10 2 2" xfId="3276"/>
    <cellStyle name="Currency 10 2 3" xfId="3277"/>
    <cellStyle name="Currency 10 3" xfId="3278"/>
    <cellStyle name="Currency 10 3 2" xfId="3279"/>
    <cellStyle name="Currency 10 3 3" xfId="3280"/>
    <cellStyle name="Currency 10 4" xfId="3281"/>
    <cellStyle name="Currency 10 5" xfId="3282"/>
    <cellStyle name="Currency 11" xfId="3283"/>
    <cellStyle name="Currency 11 2" xfId="3284"/>
    <cellStyle name="Currency 11 2 2" xfId="3285"/>
    <cellStyle name="Currency 11 2 3" xfId="3286"/>
    <cellStyle name="Currency 11 3" xfId="3287"/>
    <cellStyle name="Currency 11 3 2" xfId="3288"/>
    <cellStyle name="Currency 11 3 3" xfId="3289"/>
    <cellStyle name="Currency 11 4" xfId="3290"/>
    <cellStyle name="Currency 11 5" xfId="3291"/>
    <cellStyle name="Currency 12" xfId="3292"/>
    <cellStyle name="Currency 12 2" xfId="3293"/>
    <cellStyle name="Currency 12 2 2" xfId="3294"/>
    <cellStyle name="Currency 12 2 3" xfId="3295"/>
    <cellStyle name="Currency 12 3" xfId="3296"/>
    <cellStyle name="Currency 12 3 2" xfId="3297"/>
    <cellStyle name="Currency 12 3 3" xfId="3298"/>
    <cellStyle name="Currency 12 4" xfId="3299"/>
    <cellStyle name="Currency 12 5" xfId="3300"/>
    <cellStyle name="Currency 13" xfId="3301"/>
    <cellStyle name="Currency 13 2" xfId="3302"/>
    <cellStyle name="Currency 13 2 2" xfId="3303"/>
    <cellStyle name="Currency 13 2 3" xfId="3304"/>
    <cellStyle name="Currency 13 3" xfId="3305"/>
    <cellStyle name="Currency 13 3 2" xfId="3306"/>
    <cellStyle name="Currency 13 3 3" xfId="3307"/>
    <cellStyle name="Currency 13 4" xfId="3308"/>
    <cellStyle name="Currency 13 5" xfId="3309"/>
    <cellStyle name="Currency 14" xfId="3310"/>
    <cellStyle name="Currency 14 2" xfId="3311"/>
    <cellStyle name="Currency 14 2 2" xfId="3312"/>
    <cellStyle name="Currency 14 2 3" xfId="3313"/>
    <cellStyle name="Currency 14 3" xfId="3314"/>
    <cellStyle name="Currency 14 3 2" xfId="3315"/>
    <cellStyle name="Currency 14 3 3" xfId="3316"/>
    <cellStyle name="Currency 14 4" xfId="3317"/>
    <cellStyle name="Currency 14 5" xfId="3318"/>
    <cellStyle name="Currency 15" xfId="3319"/>
    <cellStyle name="Currency 15 2" xfId="3320"/>
    <cellStyle name="Currency 15 2 2" xfId="3321"/>
    <cellStyle name="Currency 15 2 3" xfId="3322"/>
    <cellStyle name="Currency 15 3" xfId="3323"/>
    <cellStyle name="Currency 15 3 2" xfId="3324"/>
    <cellStyle name="Currency 15 3 3" xfId="3325"/>
    <cellStyle name="Currency 15 4" xfId="3326"/>
    <cellStyle name="Currency 15 5" xfId="3327"/>
    <cellStyle name="Currency 16" xfId="3328"/>
    <cellStyle name="Currency 16 2" xfId="3329"/>
    <cellStyle name="Currency 16 2 2" xfId="3330"/>
    <cellStyle name="Currency 16 2 3" xfId="3331"/>
    <cellStyle name="Currency 16 3" xfId="3332"/>
    <cellStyle name="Currency 16 3 2" xfId="3333"/>
    <cellStyle name="Currency 16 3 3" xfId="3334"/>
    <cellStyle name="Currency 16 4" xfId="3335"/>
    <cellStyle name="Currency 16 5" xfId="3336"/>
    <cellStyle name="Currency 17" xfId="3337"/>
    <cellStyle name="Currency 17 2" xfId="3338"/>
    <cellStyle name="Currency 17 2 2" xfId="3339"/>
    <cellStyle name="Currency 17 2 3" xfId="3340"/>
    <cellStyle name="Currency 17 3" xfId="3341"/>
    <cellStyle name="Currency 17 3 2" xfId="3342"/>
    <cellStyle name="Currency 17 3 3" xfId="3343"/>
    <cellStyle name="Currency 17 4" xfId="3344"/>
    <cellStyle name="Currency 17 5" xfId="3345"/>
    <cellStyle name="Currency 18" xfId="60511"/>
    <cellStyle name="Currency 18 2" xfId="60512"/>
    <cellStyle name="Currency 19" xfId="60513"/>
    <cellStyle name="Currency 19 2" xfId="60514"/>
    <cellStyle name="Currency 2" xfId="3346"/>
    <cellStyle name="Currency 2 10" xfId="45979"/>
    <cellStyle name="Currency 2 2" xfId="3347"/>
    <cellStyle name="Currency 2 2 2" xfId="3348"/>
    <cellStyle name="Currency 2 2 3" xfId="3349"/>
    <cellStyle name="Currency 2 2 3 2" xfId="3350"/>
    <cellStyle name="Currency 2 2 3 3" xfId="3351"/>
    <cellStyle name="Currency 2 2 4" xfId="3352"/>
    <cellStyle name="Currency 2 2 4 2" xfId="3353"/>
    <cellStyle name="Currency 2 2 4 3" xfId="3354"/>
    <cellStyle name="Currency 2 2 5" xfId="3355"/>
    <cellStyle name="Currency 2 2 6" xfId="3356"/>
    <cellStyle name="Currency 2 3" xfId="3357"/>
    <cellStyle name="Currency 2 4" xfId="3358"/>
    <cellStyle name="Currency 2 5" xfId="3359"/>
    <cellStyle name="Currency 2 5 2" xfId="3360"/>
    <cellStyle name="Currency 2 5 3" xfId="3361"/>
    <cellStyle name="Currency 2 6" xfId="3362"/>
    <cellStyle name="Currency 2 6 2" xfId="3363"/>
    <cellStyle name="Currency 2 6 3" xfId="3364"/>
    <cellStyle name="Currency 2 7" xfId="3365"/>
    <cellStyle name="Currency 2 7 2" xfId="3366"/>
    <cellStyle name="Currency 2 8" xfId="3367"/>
    <cellStyle name="Currency 2 9" xfId="6128"/>
    <cellStyle name="Currency 20" xfId="60515"/>
    <cellStyle name="Currency 20 2" xfId="60516"/>
    <cellStyle name="Currency 21" xfId="60517"/>
    <cellStyle name="Currency 21 2" xfId="60518"/>
    <cellStyle name="Currency 22" xfId="60519"/>
    <cellStyle name="Currency 22 2" xfId="60520"/>
    <cellStyle name="Currency 23" xfId="60521"/>
    <cellStyle name="Currency 23 2" xfId="60522"/>
    <cellStyle name="Currency 24" xfId="60523"/>
    <cellStyle name="Currency 24 2" xfId="60524"/>
    <cellStyle name="Currency 25" xfId="60525"/>
    <cellStyle name="Currency 25 2" xfId="60526"/>
    <cellStyle name="Currency 26" xfId="60527"/>
    <cellStyle name="Currency 26 2" xfId="60528"/>
    <cellStyle name="Currency 27" xfId="60529"/>
    <cellStyle name="Currency 27 2" xfId="60530"/>
    <cellStyle name="Currency 3" xfId="3368"/>
    <cellStyle name="Currency 3 2" xfId="3369"/>
    <cellStyle name="Currency 3 3" xfId="3370"/>
    <cellStyle name="Currency 3 4" xfId="3371"/>
    <cellStyle name="Currency 3 4 2" xfId="3372"/>
    <cellStyle name="Currency 3 4 2 2" xfId="3373"/>
    <cellStyle name="Currency 3 4 2 3" xfId="3374"/>
    <cellStyle name="Currency 3 4 3" xfId="3375"/>
    <cellStyle name="Currency 3 4 4" xfId="3376"/>
    <cellStyle name="Currency 3 5" xfId="3377"/>
    <cellStyle name="Currency 3 6" xfId="3378"/>
    <cellStyle name="Currency 3 6 2" xfId="3379"/>
    <cellStyle name="Currency 3 6 3" xfId="3380"/>
    <cellStyle name="Currency 3 7" xfId="6132"/>
    <cellStyle name="Currency 3 8" xfId="45980"/>
    <cellStyle name="Currency 4" xfId="3381"/>
    <cellStyle name="Currency 4 2" xfId="3382"/>
    <cellStyle name="Currency 4 2 2" xfId="3383"/>
    <cellStyle name="Currency 4 2 2 2" xfId="45983"/>
    <cellStyle name="Currency 4 2 3" xfId="3384"/>
    <cellStyle name="Currency 4 2 3 2" xfId="45984"/>
    <cellStyle name="Currency 4 2 4" xfId="45985"/>
    <cellStyle name="Currency 4 2 5" xfId="45982"/>
    <cellStyle name="Currency 4 3" xfId="3385"/>
    <cellStyle name="Currency 4 3 2" xfId="3386"/>
    <cellStyle name="Currency 4 3 3" xfId="3387"/>
    <cellStyle name="Currency 4 4" xfId="3388"/>
    <cellStyle name="Currency 4 5" xfId="3389"/>
    <cellStyle name="Currency 4 6" xfId="45981"/>
    <cellStyle name="Currency 5" xfId="3390"/>
    <cellStyle name="Currency 5 2" xfId="3391"/>
    <cellStyle name="Currency 5 2 2" xfId="3392"/>
    <cellStyle name="Currency 5 2 3" xfId="3393"/>
    <cellStyle name="Currency 5 2 4" xfId="45987"/>
    <cellStyle name="Currency 5 3" xfId="3394"/>
    <cellStyle name="Currency 5 3 2" xfId="3395"/>
    <cellStyle name="Currency 5 3 3" xfId="3396"/>
    <cellStyle name="Currency 5 3 4" xfId="45988"/>
    <cellStyle name="Currency 5 4" xfId="3397"/>
    <cellStyle name="Currency 5 4 2" xfId="45989"/>
    <cellStyle name="Currency 5 5" xfId="3398"/>
    <cellStyle name="Currency 5 6" xfId="45986"/>
    <cellStyle name="Currency 6" xfId="3399"/>
    <cellStyle name="Currency 6 2" xfId="3400"/>
    <cellStyle name="Currency 6 2 2" xfId="3401"/>
    <cellStyle name="Currency 6 2 3" xfId="3402"/>
    <cellStyle name="Currency 6 3" xfId="3403"/>
    <cellStyle name="Currency 6 3 2" xfId="3404"/>
    <cellStyle name="Currency 6 3 3" xfId="3405"/>
    <cellStyle name="Currency 6 4" xfId="3406"/>
    <cellStyle name="Currency 6 5" xfId="3407"/>
    <cellStyle name="Currency 7" xfId="3408"/>
    <cellStyle name="Currency 7 2" xfId="3409"/>
    <cellStyle name="Currency 7 2 2" xfId="3410"/>
    <cellStyle name="Currency 7 2 3" xfId="3411"/>
    <cellStyle name="Currency 7 3" xfId="3412"/>
    <cellStyle name="Currency 7 3 2" xfId="3413"/>
    <cellStyle name="Currency 7 3 3" xfId="3414"/>
    <cellStyle name="Currency 7 4" xfId="3415"/>
    <cellStyle name="Currency 7 5" xfId="3416"/>
    <cellStyle name="Currency 8" xfId="3417"/>
    <cellStyle name="Currency 8 2" xfId="3418"/>
    <cellStyle name="Currency 8 2 2" xfId="3419"/>
    <cellStyle name="Currency 8 2 3" xfId="3420"/>
    <cellStyle name="Currency 8 3" xfId="3421"/>
    <cellStyle name="Currency 8 3 2" xfId="3422"/>
    <cellStyle name="Currency 8 3 3" xfId="3423"/>
    <cellStyle name="Currency 8 4" xfId="3424"/>
    <cellStyle name="Currency 8 5" xfId="3425"/>
    <cellStyle name="Currency 9" xfId="3426"/>
    <cellStyle name="Currency 9 2" xfId="3427"/>
    <cellStyle name="Currency 9 2 2" xfId="3428"/>
    <cellStyle name="Currency 9 2 3" xfId="3429"/>
    <cellStyle name="Currency 9 3" xfId="3430"/>
    <cellStyle name="Currency 9 3 2" xfId="3431"/>
    <cellStyle name="Currency 9 3 3" xfId="3432"/>
    <cellStyle name="Currency 9 4" xfId="3433"/>
    <cellStyle name="Currency 9 5" xfId="3434"/>
    <cellStyle name="Currency0" xfId="3435"/>
    <cellStyle name="Date Short" xfId="3436"/>
    <cellStyle name="Default_Uvuceni" xfId="3437"/>
    <cellStyle name="Dezimal [0]_laroux" xfId="3438"/>
    <cellStyle name="Dezimal_laroux" xfId="3439"/>
    <cellStyle name="Dobro" xfId="3440"/>
    <cellStyle name="Dobro 2" xfId="3441"/>
    <cellStyle name="Dobro 2 2" xfId="3442"/>
    <cellStyle name="Dobro 2 2 2" xfId="45990"/>
    <cellStyle name="Dobro 2 3" xfId="45509"/>
    <cellStyle name="Dobro 3" xfId="3443"/>
    <cellStyle name="Dobro 4" xfId="3444"/>
    <cellStyle name="Eingabe" xfId="45991"/>
    <cellStyle name="Enter Currency (0)" xfId="3445"/>
    <cellStyle name="Enter Currency (2)" xfId="3446"/>
    <cellStyle name="Enter Units (0)" xfId="3447"/>
    <cellStyle name="Enter Units (1)" xfId="3448"/>
    <cellStyle name="Enter Units (2)" xfId="3449"/>
    <cellStyle name="Ergebnis" xfId="45992"/>
    <cellStyle name="Erklärender Text" xfId="45993"/>
    <cellStyle name="Euro" xfId="3450"/>
    <cellStyle name="Euro 2" xfId="3451"/>
    <cellStyle name="Euro 2 2" xfId="3452"/>
    <cellStyle name="Euro 3" xfId="3453"/>
    <cellStyle name="Euro 4" xfId="3454"/>
    <cellStyle name="Euro 5" xfId="3455"/>
    <cellStyle name="Excel Built-in Bad" xfId="53878"/>
    <cellStyle name="Excel Built-in Comma" xfId="3456"/>
    <cellStyle name="Excel Built-in Comma 2" xfId="60458"/>
    <cellStyle name="Excel Built-in Comma 3" xfId="60400"/>
    <cellStyle name="Excel Built-in Comma 4" xfId="7005"/>
    <cellStyle name="Excel Built-in Excel Built-in Excel Built-in Excel Built-in Excel Built-in Excel Built-in TableStyleLight1" xfId="3457"/>
    <cellStyle name="Excel Built-in Excel Built-in Excel Built-in Excel Built-in TableStyleLight1" xfId="3458"/>
    <cellStyle name="Excel Built-in Excel Built-in Excel Built-in Normal 2" xfId="3459"/>
    <cellStyle name="Excel Built-in Excel Built-in Excel Built-in TableStyleLight1" xfId="3460"/>
    <cellStyle name="Excel Built-in Explanatory Text" xfId="3461"/>
    <cellStyle name="Excel Built-in Normal" xfId="3462"/>
    <cellStyle name="Excel Built-in Normal 1" xfId="6115"/>
    <cellStyle name="Excel Built-in Normal 1 2" xfId="60459"/>
    <cellStyle name="Excel Built-in Normal 1 3" xfId="60401"/>
    <cellStyle name="Excel Built-in Normal 1 4" xfId="7006"/>
    <cellStyle name="Excel Built-in Normal 2" xfId="3463"/>
    <cellStyle name="Excel Built-in Normal 2 2" xfId="45994"/>
    <cellStyle name="Excel Built-in Normal 2 3" xfId="45510"/>
    <cellStyle name="Excel Built-in Normal 3" xfId="3464"/>
    <cellStyle name="Excel Built-in Normal 3 2" xfId="45995"/>
    <cellStyle name="Excel Built-in Normal 4" xfId="3465"/>
    <cellStyle name="Excel Built-in Normal 5" xfId="6117"/>
    <cellStyle name="Excel Built-in Normal 6" xfId="60551"/>
    <cellStyle name="Excel Built-in Normal_7 Oprema - hotel Zagreb 2" xfId="45996"/>
    <cellStyle name="Explanatory Text 2" xfId="3466"/>
    <cellStyle name="Explanatory Text 2 2" xfId="3467"/>
    <cellStyle name="Explanatory Text 2 3" xfId="3468"/>
    <cellStyle name="Explanatory Text 2 4" xfId="3469"/>
    <cellStyle name="Explanatory Text 3" xfId="3470"/>
    <cellStyle name="Explanatory Text 3 10" xfId="3471"/>
    <cellStyle name="Explanatory Text 3 11" xfId="3472"/>
    <cellStyle name="Explanatory Text 3 12" xfId="3473"/>
    <cellStyle name="Explanatory Text 3 13" xfId="3474"/>
    <cellStyle name="Explanatory Text 3 14" xfId="3475"/>
    <cellStyle name="Explanatory Text 3 15" xfId="3476"/>
    <cellStyle name="Explanatory Text 3 16" xfId="3477"/>
    <cellStyle name="Explanatory Text 3 17" xfId="3478"/>
    <cellStyle name="Explanatory Text 3 18" xfId="3479"/>
    <cellStyle name="Explanatory Text 3 19" xfId="3480"/>
    <cellStyle name="Explanatory Text 3 2" xfId="3481"/>
    <cellStyle name="Explanatory Text 3 20" xfId="3482"/>
    <cellStyle name="Explanatory Text 3 21" xfId="3483"/>
    <cellStyle name="Explanatory Text 3 22" xfId="3484"/>
    <cellStyle name="Explanatory Text 3 23" xfId="3485"/>
    <cellStyle name="Explanatory Text 3 24" xfId="3486"/>
    <cellStyle name="Explanatory Text 3 25" xfId="3487"/>
    <cellStyle name="Explanatory Text 3 26" xfId="3488"/>
    <cellStyle name="Explanatory Text 3 27" xfId="3489"/>
    <cellStyle name="Explanatory Text 3 28" xfId="3490"/>
    <cellStyle name="Explanatory Text 3 29" xfId="3491"/>
    <cellStyle name="Explanatory Text 3 3" xfId="3492"/>
    <cellStyle name="Explanatory Text 3 30" xfId="3493"/>
    <cellStyle name="Explanatory Text 3 31" xfId="3494"/>
    <cellStyle name="Explanatory Text 3 4" xfId="3495"/>
    <cellStyle name="Explanatory Text 3 5" xfId="3496"/>
    <cellStyle name="Explanatory Text 3 6" xfId="3497"/>
    <cellStyle name="Explanatory Text 3 7" xfId="3498"/>
    <cellStyle name="Explanatory Text 3 8" xfId="3499"/>
    <cellStyle name="Explanatory Text 3 9" xfId="3500"/>
    <cellStyle name="Explanatory Text 4" xfId="3501"/>
    <cellStyle name="Explanatory Text 4 10" xfId="3502"/>
    <cellStyle name="Explanatory Text 4 11" xfId="3503"/>
    <cellStyle name="Explanatory Text 4 12" xfId="3504"/>
    <cellStyle name="Explanatory Text 4 13" xfId="3505"/>
    <cellStyle name="Explanatory Text 4 14" xfId="3506"/>
    <cellStyle name="Explanatory Text 4 15" xfId="3507"/>
    <cellStyle name="Explanatory Text 4 16" xfId="3508"/>
    <cellStyle name="Explanatory Text 4 17" xfId="3509"/>
    <cellStyle name="Explanatory Text 4 18" xfId="3510"/>
    <cellStyle name="Explanatory Text 4 19" xfId="3511"/>
    <cellStyle name="Explanatory Text 4 2" xfId="3512"/>
    <cellStyle name="Explanatory Text 4 20" xfId="3513"/>
    <cellStyle name="Explanatory Text 4 21" xfId="3514"/>
    <cellStyle name="Explanatory Text 4 22" xfId="3515"/>
    <cellStyle name="Explanatory Text 4 23" xfId="3516"/>
    <cellStyle name="Explanatory Text 4 24" xfId="3517"/>
    <cellStyle name="Explanatory Text 4 25" xfId="3518"/>
    <cellStyle name="Explanatory Text 4 26" xfId="3519"/>
    <cellStyle name="Explanatory Text 4 27" xfId="3520"/>
    <cellStyle name="Explanatory Text 4 28" xfId="3521"/>
    <cellStyle name="Explanatory Text 4 29" xfId="3522"/>
    <cellStyle name="Explanatory Text 4 3" xfId="3523"/>
    <cellStyle name="Explanatory Text 4 4" xfId="3524"/>
    <cellStyle name="Explanatory Text 4 5" xfId="3525"/>
    <cellStyle name="Explanatory Text 4 6" xfId="3526"/>
    <cellStyle name="Explanatory Text 4 7" xfId="3527"/>
    <cellStyle name="Explanatory Text 4 8" xfId="3528"/>
    <cellStyle name="Explanatory Text 4 9" xfId="3529"/>
    <cellStyle name="Good 2" xfId="3530"/>
    <cellStyle name="Good 2 2" xfId="3531"/>
    <cellStyle name="Good 2 3" xfId="3532"/>
    <cellStyle name="Good 2 4" xfId="3533"/>
    <cellStyle name="Good 2 5" xfId="3534"/>
    <cellStyle name="Good 3" xfId="3535"/>
    <cellStyle name="Good 3 10" xfId="3536"/>
    <cellStyle name="Good 3 11" xfId="3537"/>
    <cellStyle name="Good 3 12" xfId="3538"/>
    <cellStyle name="Good 3 13" xfId="3539"/>
    <cellStyle name="Good 3 14" xfId="3540"/>
    <cellStyle name="Good 3 15" xfId="3541"/>
    <cellStyle name="Good 3 16" xfId="3542"/>
    <cellStyle name="Good 3 17" xfId="3543"/>
    <cellStyle name="Good 3 18" xfId="3544"/>
    <cellStyle name="Good 3 19" xfId="3545"/>
    <cellStyle name="Good 3 2" xfId="3546"/>
    <cellStyle name="Good 3 20" xfId="3547"/>
    <cellStyle name="Good 3 21" xfId="3548"/>
    <cellStyle name="Good 3 22" xfId="3549"/>
    <cellStyle name="Good 3 23" xfId="3550"/>
    <cellStyle name="Good 3 24" xfId="3551"/>
    <cellStyle name="Good 3 25" xfId="3552"/>
    <cellStyle name="Good 3 26" xfId="3553"/>
    <cellStyle name="Good 3 27" xfId="3554"/>
    <cellStyle name="Good 3 28" xfId="3555"/>
    <cellStyle name="Good 3 29" xfId="3556"/>
    <cellStyle name="Good 3 3" xfId="3557"/>
    <cellStyle name="Good 3 30" xfId="3558"/>
    <cellStyle name="Good 3 31" xfId="3559"/>
    <cellStyle name="Good 3 4" xfId="3560"/>
    <cellStyle name="Good 3 5" xfId="3561"/>
    <cellStyle name="Good 3 6" xfId="3562"/>
    <cellStyle name="Good 3 7" xfId="3563"/>
    <cellStyle name="Good 3 8" xfId="3564"/>
    <cellStyle name="Good 3 9" xfId="3565"/>
    <cellStyle name="Good 4" xfId="3566"/>
    <cellStyle name="Good 4 10" xfId="3567"/>
    <cellStyle name="Good 4 11" xfId="3568"/>
    <cellStyle name="Good 4 12" xfId="3569"/>
    <cellStyle name="Good 4 13" xfId="3570"/>
    <cellStyle name="Good 4 14" xfId="3571"/>
    <cellStyle name="Good 4 15" xfId="3572"/>
    <cellStyle name="Good 4 16" xfId="3573"/>
    <cellStyle name="Good 4 17" xfId="3574"/>
    <cellStyle name="Good 4 18" xfId="3575"/>
    <cellStyle name="Good 4 19" xfId="3576"/>
    <cellStyle name="Good 4 2" xfId="3577"/>
    <cellStyle name="Good 4 20" xfId="3578"/>
    <cellStyle name="Good 4 21" xfId="3579"/>
    <cellStyle name="Good 4 22" xfId="3580"/>
    <cellStyle name="Good 4 23" xfId="3581"/>
    <cellStyle name="Good 4 24" xfId="3582"/>
    <cellStyle name="Good 4 25" xfId="3583"/>
    <cellStyle name="Good 4 26" xfId="3584"/>
    <cellStyle name="Good 4 27" xfId="3585"/>
    <cellStyle name="Good 4 28" xfId="3586"/>
    <cellStyle name="Good 4 29" xfId="3587"/>
    <cellStyle name="Good 4 3" xfId="3588"/>
    <cellStyle name="Good 4 4" xfId="3589"/>
    <cellStyle name="Good 4 5" xfId="3590"/>
    <cellStyle name="Good 4 6" xfId="3591"/>
    <cellStyle name="Good 4 7" xfId="3592"/>
    <cellStyle name="Good 4 8" xfId="3593"/>
    <cellStyle name="Good 4 9" xfId="3594"/>
    <cellStyle name="Good 5" xfId="60531"/>
    <cellStyle name="Grey" xfId="3595"/>
    <cellStyle name="Gut" xfId="45997"/>
    <cellStyle name="header" xfId="3596"/>
    <cellStyle name="Header1" xfId="3597"/>
    <cellStyle name="Header2" xfId="3598"/>
    <cellStyle name="Heading" xfId="7007"/>
    <cellStyle name="Heading 1 2" xfId="3599"/>
    <cellStyle name="Heading 1 2 2" xfId="3600"/>
    <cellStyle name="Heading 1 2 3" xfId="3601"/>
    <cellStyle name="Heading 1 2 4" xfId="3602"/>
    <cellStyle name="Heading 1 2_Rabac 2011 - 080310" xfId="3603"/>
    <cellStyle name="Heading 1 3" xfId="3604"/>
    <cellStyle name="Heading 1 3 10" xfId="3605"/>
    <cellStyle name="Heading 1 3 11" xfId="3606"/>
    <cellStyle name="Heading 1 3 12" xfId="3607"/>
    <cellStyle name="Heading 1 3 13" xfId="3608"/>
    <cellStyle name="Heading 1 3 14" xfId="3609"/>
    <cellStyle name="Heading 1 3 15" xfId="3610"/>
    <cellStyle name="Heading 1 3 16" xfId="3611"/>
    <cellStyle name="Heading 1 3 17" xfId="3612"/>
    <cellStyle name="Heading 1 3 18" xfId="3613"/>
    <cellStyle name="Heading 1 3 19" xfId="3614"/>
    <cellStyle name="Heading 1 3 2" xfId="3615"/>
    <cellStyle name="Heading 1 3 20" xfId="3616"/>
    <cellStyle name="Heading 1 3 21" xfId="3617"/>
    <cellStyle name="Heading 1 3 22" xfId="3618"/>
    <cellStyle name="Heading 1 3 23" xfId="3619"/>
    <cellStyle name="Heading 1 3 24" xfId="3620"/>
    <cellStyle name="Heading 1 3 25" xfId="3621"/>
    <cellStyle name="Heading 1 3 26" xfId="3622"/>
    <cellStyle name="Heading 1 3 27" xfId="3623"/>
    <cellStyle name="Heading 1 3 28" xfId="3624"/>
    <cellStyle name="Heading 1 3 29" xfId="3625"/>
    <cellStyle name="Heading 1 3 3" xfId="3626"/>
    <cellStyle name="Heading 1 3 30" xfId="3627"/>
    <cellStyle name="Heading 1 3 31" xfId="3628"/>
    <cellStyle name="Heading 1 3 4" xfId="3629"/>
    <cellStyle name="Heading 1 3 5" xfId="3630"/>
    <cellStyle name="Heading 1 3 6" xfId="3631"/>
    <cellStyle name="Heading 1 3 7" xfId="3632"/>
    <cellStyle name="Heading 1 3 8" xfId="3633"/>
    <cellStyle name="Heading 1 3 9" xfId="3634"/>
    <cellStyle name="Heading 1 4" xfId="3635"/>
    <cellStyle name="Heading 1 4 10" xfId="3636"/>
    <cellStyle name="Heading 1 4 11" xfId="3637"/>
    <cellStyle name="Heading 1 4 12" xfId="3638"/>
    <cellStyle name="Heading 1 4 13" xfId="3639"/>
    <cellStyle name="Heading 1 4 14" xfId="3640"/>
    <cellStyle name="Heading 1 4 15" xfId="3641"/>
    <cellStyle name="Heading 1 4 16" xfId="3642"/>
    <cellStyle name="Heading 1 4 17" xfId="3643"/>
    <cellStyle name="Heading 1 4 18" xfId="3644"/>
    <cellStyle name="Heading 1 4 19" xfId="3645"/>
    <cellStyle name="Heading 1 4 2" xfId="3646"/>
    <cellStyle name="Heading 1 4 20" xfId="3647"/>
    <cellStyle name="Heading 1 4 21" xfId="3648"/>
    <cellStyle name="Heading 1 4 22" xfId="3649"/>
    <cellStyle name="Heading 1 4 23" xfId="3650"/>
    <cellStyle name="Heading 1 4 24" xfId="3651"/>
    <cellStyle name="Heading 1 4 25" xfId="3652"/>
    <cellStyle name="Heading 1 4 26" xfId="3653"/>
    <cellStyle name="Heading 1 4 27" xfId="3654"/>
    <cellStyle name="Heading 1 4 28" xfId="3655"/>
    <cellStyle name="Heading 1 4 29" xfId="3656"/>
    <cellStyle name="Heading 1 4 3" xfId="3657"/>
    <cellStyle name="Heading 1 4 4" xfId="3658"/>
    <cellStyle name="Heading 1 4 5" xfId="3659"/>
    <cellStyle name="Heading 1 4 6" xfId="3660"/>
    <cellStyle name="Heading 1 4 7" xfId="3661"/>
    <cellStyle name="Heading 1 4 8" xfId="3662"/>
    <cellStyle name="Heading 1 4 9" xfId="3663"/>
    <cellStyle name="Heading 1 5" xfId="3664"/>
    <cellStyle name="Heading 1 6" xfId="3665"/>
    <cellStyle name="Heading 1 7" xfId="3666"/>
    <cellStyle name="Heading 2 2" xfId="3667"/>
    <cellStyle name="Heading 2 2 2" xfId="3668"/>
    <cellStyle name="Heading 2 2 3" xfId="3669"/>
    <cellStyle name="Heading 2 2 4" xfId="3670"/>
    <cellStyle name="Heading 2 2_Rabac 2011 - 080310" xfId="3671"/>
    <cellStyle name="Heading 2 3" xfId="3672"/>
    <cellStyle name="Heading 2 3 10" xfId="3673"/>
    <cellStyle name="Heading 2 3 11" xfId="3674"/>
    <cellStyle name="Heading 2 3 12" xfId="3675"/>
    <cellStyle name="Heading 2 3 13" xfId="3676"/>
    <cellStyle name="Heading 2 3 14" xfId="3677"/>
    <cellStyle name="Heading 2 3 15" xfId="3678"/>
    <cellStyle name="Heading 2 3 16" xfId="3679"/>
    <cellStyle name="Heading 2 3 17" xfId="3680"/>
    <cellStyle name="Heading 2 3 18" xfId="3681"/>
    <cellStyle name="Heading 2 3 19" xfId="3682"/>
    <cellStyle name="Heading 2 3 2" xfId="3683"/>
    <cellStyle name="Heading 2 3 20" xfId="3684"/>
    <cellStyle name="Heading 2 3 21" xfId="3685"/>
    <cellStyle name="Heading 2 3 22" xfId="3686"/>
    <cellStyle name="Heading 2 3 23" xfId="3687"/>
    <cellStyle name="Heading 2 3 24" xfId="3688"/>
    <cellStyle name="Heading 2 3 25" xfId="3689"/>
    <cellStyle name="Heading 2 3 26" xfId="3690"/>
    <cellStyle name="Heading 2 3 27" xfId="3691"/>
    <cellStyle name="Heading 2 3 28" xfId="3692"/>
    <cellStyle name="Heading 2 3 29" xfId="3693"/>
    <cellStyle name="Heading 2 3 3" xfId="3694"/>
    <cellStyle name="Heading 2 3 30" xfId="3695"/>
    <cellStyle name="Heading 2 3 31" xfId="3696"/>
    <cellStyle name="Heading 2 3 4" xfId="3697"/>
    <cellStyle name="Heading 2 3 5" xfId="3698"/>
    <cellStyle name="Heading 2 3 6" xfId="3699"/>
    <cellStyle name="Heading 2 3 7" xfId="3700"/>
    <cellStyle name="Heading 2 3 8" xfId="3701"/>
    <cellStyle name="Heading 2 3 9" xfId="3702"/>
    <cellStyle name="Heading 2 4" xfId="3703"/>
    <cellStyle name="Heading 2 4 10" xfId="3704"/>
    <cellStyle name="Heading 2 4 11" xfId="3705"/>
    <cellStyle name="Heading 2 4 12" xfId="3706"/>
    <cellStyle name="Heading 2 4 13" xfId="3707"/>
    <cellStyle name="Heading 2 4 14" xfId="3708"/>
    <cellStyle name="Heading 2 4 15" xfId="3709"/>
    <cellStyle name="Heading 2 4 16" xfId="3710"/>
    <cellStyle name="Heading 2 4 17" xfId="3711"/>
    <cellStyle name="Heading 2 4 18" xfId="3712"/>
    <cellStyle name="Heading 2 4 19" xfId="3713"/>
    <cellStyle name="Heading 2 4 2" xfId="3714"/>
    <cellStyle name="Heading 2 4 20" xfId="3715"/>
    <cellStyle name="Heading 2 4 21" xfId="3716"/>
    <cellStyle name="Heading 2 4 22" xfId="3717"/>
    <cellStyle name="Heading 2 4 23" xfId="3718"/>
    <cellStyle name="Heading 2 4 24" xfId="3719"/>
    <cellStyle name="Heading 2 4 25" xfId="3720"/>
    <cellStyle name="Heading 2 4 26" xfId="3721"/>
    <cellStyle name="Heading 2 4 27" xfId="3722"/>
    <cellStyle name="Heading 2 4 28" xfId="3723"/>
    <cellStyle name="Heading 2 4 29" xfId="3724"/>
    <cellStyle name="Heading 2 4 3" xfId="3725"/>
    <cellStyle name="Heading 2 4 4" xfId="3726"/>
    <cellStyle name="Heading 2 4 5" xfId="3727"/>
    <cellStyle name="Heading 2 4 6" xfId="3728"/>
    <cellStyle name="Heading 2 4 7" xfId="3729"/>
    <cellStyle name="Heading 2 4 8" xfId="3730"/>
    <cellStyle name="Heading 2 4 9" xfId="3731"/>
    <cellStyle name="Heading 2 5" xfId="3732"/>
    <cellStyle name="Heading 2 6" xfId="3733"/>
    <cellStyle name="Heading 2 7" xfId="3734"/>
    <cellStyle name="Heading 3 2" xfId="3735"/>
    <cellStyle name="Heading 3 2 2" xfId="3736"/>
    <cellStyle name="Heading 3 2 3" xfId="3737"/>
    <cellStyle name="Heading 3 2 4" xfId="3738"/>
    <cellStyle name="Heading 3 2_Rabac 2011 - 080310" xfId="3739"/>
    <cellStyle name="Heading 3 3" xfId="3740"/>
    <cellStyle name="Heading 3 3 10" xfId="3741"/>
    <cellStyle name="Heading 3 3 11" xfId="3742"/>
    <cellStyle name="Heading 3 3 12" xfId="3743"/>
    <cellStyle name="Heading 3 3 13" xfId="3744"/>
    <cellStyle name="Heading 3 3 14" xfId="3745"/>
    <cellStyle name="Heading 3 3 15" xfId="3746"/>
    <cellStyle name="Heading 3 3 16" xfId="3747"/>
    <cellStyle name="Heading 3 3 17" xfId="3748"/>
    <cellStyle name="Heading 3 3 18" xfId="3749"/>
    <cellStyle name="Heading 3 3 19" xfId="3750"/>
    <cellStyle name="Heading 3 3 2" xfId="3751"/>
    <cellStyle name="Heading 3 3 20" xfId="3752"/>
    <cellStyle name="Heading 3 3 21" xfId="3753"/>
    <cellStyle name="Heading 3 3 22" xfId="3754"/>
    <cellStyle name="Heading 3 3 23" xfId="3755"/>
    <cellStyle name="Heading 3 3 24" xfId="3756"/>
    <cellStyle name="Heading 3 3 25" xfId="3757"/>
    <cellStyle name="Heading 3 3 26" xfId="3758"/>
    <cellStyle name="Heading 3 3 27" xfId="3759"/>
    <cellStyle name="Heading 3 3 28" xfId="3760"/>
    <cellStyle name="Heading 3 3 29" xfId="3761"/>
    <cellStyle name="Heading 3 3 3" xfId="3762"/>
    <cellStyle name="Heading 3 3 30" xfId="3763"/>
    <cellStyle name="Heading 3 3 31" xfId="3764"/>
    <cellStyle name="Heading 3 3 4" xfId="3765"/>
    <cellStyle name="Heading 3 3 5" xfId="3766"/>
    <cellStyle name="Heading 3 3 6" xfId="3767"/>
    <cellStyle name="Heading 3 3 7" xfId="3768"/>
    <cellStyle name="Heading 3 3 8" xfId="3769"/>
    <cellStyle name="Heading 3 3 9" xfId="3770"/>
    <cellStyle name="Heading 3 4" xfId="3771"/>
    <cellStyle name="Heading 3 4 10" xfId="3772"/>
    <cellStyle name="Heading 3 4 11" xfId="3773"/>
    <cellStyle name="Heading 3 4 12" xfId="3774"/>
    <cellStyle name="Heading 3 4 13" xfId="3775"/>
    <cellStyle name="Heading 3 4 14" xfId="3776"/>
    <cellStyle name="Heading 3 4 15" xfId="3777"/>
    <cellStyle name="Heading 3 4 16" xfId="3778"/>
    <cellStyle name="Heading 3 4 17" xfId="3779"/>
    <cellStyle name="Heading 3 4 18" xfId="3780"/>
    <cellStyle name="Heading 3 4 19" xfId="3781"/>
    <cellStyle name="Heading 3 4 2" xfId="3782"/>
    <cellStyle name="Heading 3 4 20" xfId="3783"/>
    <cellStyle name="Heading 3 4 21" xfId="3784"/>
    <cellStyle name="Heading 3 4 22" xfId="3785"/>
    <cellStyle name="Heading 3 4 23" xfId="3786"/>
    <cellStyle name="Heading 3 4 24" xfId="3787"/>
    <cellStyle name="Heading 3 4 25" xfId="3788"/>
    <cellStyle name="Heading 3 4 26" xfId="3789"/>
    <cellStyle name="Heading 3 4 27" xfId="3790"/>
    <cellStyle name="Heading 3 4 28" xfId="3791"/>
    <cellStyle name="Heading 3 4 29" xfId="3792"/>
    <cellStyle name="Heading 3 4 3" xfId="3793"/>
    <cellStyle name="Heading 3 4 4" xfId="3794"/>
    <cellStyle name="Heading 3 4 5" xfId="3795"/>
    <cellStyle name="Heading 3 4 6" xfId="3796"/>
    <cellStyle name="Heading 3 4 7" xfId="3797"/>
    <cellStyle name="Heading 3 4 8" xfId="3798"/>
    <cellStyle name="Heading 3 4 9" xfId="3799"/>
    <cellStyle name="Heading 3 5" xfId="3800"/>
    <cellStyle name="Heading 3 6" xfId="3801"/>
    <cellStyle name="Heading 3 7" xfId="3802"/>
    <cellStyle name="Heading 4 2" xfId="3803"/>
    <cellStyle name="Heading 4 2 2" xfId="3804"/>
    <cellStyle name="Heading 4 2 3" xfId="3805"/>
    <cellStyle name="Heading 4 2 4" xfId="3806"/>
    <cellStyle name="Heading 4 3" xfId="3807"/>
    <cellStyle name="Heading 4 3 10" xfId="3808"/>
    <cellStyle name="Heading 4 3 11" xfId="3809"/>
    <cellStyle name="Heading 4 3 12" xfId="3810"/>
    <cellStyle name="Heading 4 3 13" xfId="3811"/>
    <cellStyle name="Heading 4 3 14" xfId="3812"/>
    <cellStyle name="Heading 4 3 15" xfId="3813"/>
    <cellStyle name="Heading 4 3 16" xfId="3814"/>
    <cellStyle name="Heading 4 3 17" xfId="3815"/>
    <cellStyle name="Heading 4 3 18" xfId="3816"/>
    <cellStyle name="Heading 4 3 19" xfId="3817"/>
    <cellStyle name="Heading 4 3 2" xfId="3818"/>
    <cellStyle name="Heading 4 3 20" xfId="3819"/>
    <cellStyle name="Heading 4 3 21" xfId="3820"/>
    <cellStyle name="Heading 4 3 22" xfId="3821"/>
    <cellStyle name="Heading 4 3 23" xfId="3822"/>
    <cellStyle name="Heading 4 3 24" xfId="3823"/>
    <cellStyle name="Heading 4 3 25" xfId="3824"/>
    <cellStyle name="Heading 4 3 26" xfId="3825"/>
    <cellStyle name="Heading 4 3 27" xfId="3826"/>
    <cellStyle name="Heading 4 3 28" xfId="3827"/>
    <cellStyle name="Heading 4 3 29" xfId="3828"/>
    <cellStyle name="Heading 4 3 3" xfId="3829"/>
    <cellStyle name="Heading 4 3 30" xfId="3830"/>
    <cellStyle name="Heading 4 3 31" xfId="3831"/>
    <cellStyle name="Heading 4 3 4" xfId="3832"/>
    <cellStyle name="Heading 4 3 5" xfId="3833"/>
    <cellStyle name="Heading 4 3 6" xfId="3834"/>
    <cellStyle name="Heading 4 3 7" xfId="3835"/>
    <cellStyle name="Heading 4 3 8" xfId="3836"/>
    <cellStyle name="Heading 4 3 9" xfId="3837"/>
    <cellStyle name="Heading 4 4" xfId="3838"/>
    <cellStyle name="Heading 4 4 10" xfId="3839"/>
    <cellStyle name="Heading 4 4 11" xfId="3840"/>
    <cellStyle name="Heading 4 4 12" xfId="3841"/>
    <cellStyle name="Heading 4 4 13" xfId="3842"/>
    <cellStyle name="Heading 4 4 14" xfId="3843"/>
    <cellStyle name="Heading 4 4 15" xfId="3844"/>
    <cellStyle name="Heading 4 4 16" xfId="3845"/>
    <cellStyle name="Heading 4 4 17" xfId="3846"/>
    <cellStyle name="Heading 4 4 18" xfId="3847"/>
    <cellStyle name="Heading 4 4 19" xfId="3848"/>
    <cellStyle name="Heading 4 4 2" xfId="3849"/>
    <cellStyle name="Heading 4 4 20" xfId="3850"/>
    <cellStyle name="Heading 4 4 21" xfId="3851"/>
    <cellStyle name="Heading 4 4 22" xfId="3852"/>
    <cellStyle name="Heading 4 4 23" xfId="3853"/>
    <cellStyle name="Heading 4 4 24" xfId="3854"/>
    <cellStyle name="Heading 4 4 25" xfId="3855"/>
    <cellStyle name="Heading 4 4 26" xfId="3856"/>
    <cellStyle name="Heading 4 4 27" xfId="3857"/>
    <cellStyle name="Heading 4 4 28" xfId="3858"/>
    <cellStyle name="Heading 4 4 29" xfId="3859"/>
    <cellStyle name="Heading 4 4 3" xfId="3860"/>
    <cellStyle name="Heading 4 4 4" xfId="3861"/>
    <cellStyle name="Heading 4 4 5" xfId="3862"/>
    <cellStyle name="Heading 4 4 6" xfId="3863"/>
    <cellStyle name="Heading 4 4 7" xfId="3864"/>
    <cellStyle name="Heading 4 4 8" xfId="3865"/>
    <cellStyle name="Heading 4 4 9" xfId="3866"/>
    <cellStyle name="Heading 4 5" xfId="3867"/>
    <cellStyle name="Heading1" xfId="7008"/>
    <cellStyle name="Hiperveza 2" xfId="3868"/>
    <cellStyle name="Hyperlink 2" xfId="3869"/>
    <cellStyle name="Hyperlink 2 2" xfId="3870"/>
    <cellStyle name="Hyperlink 3" xfId="45998"/>
    <cellStyle name="Hyperlink 4" xfId="45999"/>
    <cellStyle name="Input [yellow]" xfId="3871"/>
    <cellStyle name="Input 10" xfId="3872"/>
    <cellStyle name="Input 11" xfId="3873"/>
    <cellStyle name="Input 12" xfId="3874"/>
    <cellStyle name="Input 13" xfId="3875"/>
    <cellStyle name="Input 14" xfId="3876"/>
    <cellStyle name="Input 15" xfId="3877"/>
    <cellStyle name="Input 16" xfId="3878"/>
    <cellStyle name="Input 17" xfId="3879"/>
    <cellStyle name="Input 18" xfId="3880"/>
    <cellStyle name="Input 19" xfId="3881"/>
    <cellStyle name="Input 2" xfId="3882"/>
    <cellStyle name="Input 2 2" xfId="3883"/>
    <cellStyle name="Input 2 3" xfId="3884"/>
    <cellStyle name="Input 2 4" xfId="3885"/>
    <cellStyle name="Input 2 5" xfId="3886"/>
    <cellStyle name="Input 2_Rabac 2011 - 080310" xfId="3887"/>
    <cellStyle name="Input 20" xfId="3888"/>
    <cellStyle name="Input 21" xfId="3889"/>
    <cellStyle name="Input 22" xfId="3890"/>
    <cellStyle name="Input 23" xfId="3891"/>
    <cellStyle name="Input 24" xfId="3892"/>
    <cellStyle name="Input 25" xfId="3893"/>
    <cellStyle name="Input 26" xfId="3894"/>
    <cellStyle name="Input 27" xfId="3895"/>
    <cellStyle name="Input 28" xfId="3896"/>
    <cellStyle name="Input 29" xfId="3897"/>
    <cellStyle name="Input 3" xfId="3898"/>
    <cellStyle name="Input 3 10" xfId="3899"/>
    <cellStyle name="Input 3 11" xfId="3900"/>
    <cellStyle name="Input 3 12" xfId="3901"/>
    <cellStyle name="Input 3 13" xfId="3902"/>
    <cellStyle name="Input 3 14" xfId="3903"/>
    <cellStyle name="Input 3 15" xfId="3904"/>
    <cellStyle name="Input 3 16" xfId="3905"/>
    <cellStyle name="Input 3 17" xfId="3906"/>
    <cellStyle name="Input 3 18" xfId="3907"/>
    <cellStyle name="Input 3 19" xfId="3908"/>
    <cellStyle name="Input 3 2" xfId="3909"/>
    <cellStyle name="Input 3 2 2" xfId="3910"/>
    <cellStyle name="Input 3 20" xfId="3911"/>
    <cellStyle name="Input 3 21" xfId="3912"/>
    <cellStyle name="Input 3 22" xfId="3913"/>
    <cellStyle name="Input 3 23" xfId="3914"/>
    <cellStyle name="Input 3 24" xfId="3915"/>
    <cellStyle name="Input 3 25" xfId="3916"/>
    <cellStyle name="Input 3 26" xfId="3917"/>
    <cellStyle name="Input 3 27" xfId="3918"/>
    <cellStyle name="Input 3 28" xfId="3919"/>
    <cellStyle name="Input 3 29" xfId="3920"/>
    <cellStyle name="Input 3 3" xfId="3921"/>
    <cellStyle name="Input 3 3 2" xfId="3922"/>
    <cellStyle name="Input 3 30" xfId="3923"/>
    <cellStyle name="Input 3 31" xfId="3924"/>
    <cellStyle name="Input 3 4" xfId="3925"/>
    <cellStyle name="Input 3 4 2" xfId="3926"/>
    <cellStyle name="Input 3 5" xfId="3927"/>
    <cellStyle name="Input 3 6" xfId="3928"/>
    <cellStyle name="Input 3 7" xfId="3929"/>
    <cellStyle name="Input 3 8" xfId="3930"/>
    <cellStyle name="Input 3 9" xfId="3931"/>
    <cellStyle name="Input 30" xfId="3932"/>
    <cellStyle name="Input 31" xfId="3933"/>
    <cellStyle name="Input 32" xfId="3934"/>
    <cellStyle name="Input 33" xfId="3935"/>
    <cellStyle name="Input 34" xfId="3936"/>
    <cellStyle name="Input 35" xfId="3937"/>
    <cellStyle name="Input 36" xfId="3938"/>
    <cellStyle name="Input 37" xfId="3939"/>
    <cellStyle name="Input 38" xfId="3940"/>
    <cellStyle name="Input 39" xfId="60532"/>
    <cellStyle name="Input 4" xfId="3941"/>
    <cellStyle name="Input 4 10" xfId="3942"/>
    <cellStyle name="Input 4 11" xfId="3943"/>
    <cellStyle name="Input 4 12" xfId="3944"/>
    <cellStyle name="Input 4 13" xfId="3945"/>
    <cellStyle name="Input 4 14" xfId="3946"/>
    <cellStyle name="Input 4 15" xfId="3947"/>
    <cellStyle name="Input 4 16" xfId="3948"/>
    <cellStyle name="Input 4 17" xfId="3949"/>
    <cellStyle name="Input 4 18" xfId="3950"/>
    <cellStyle name="Input 4 19" xfId="3951"/>
    <cellStyle name="Input 4 2" xfId="3952"/>
    <cellStyle name="Input 4 2 2" xfId="3953"/>
    <cellStyle name="Input 4 20" xfId="3954"/>
    <cellStyle name="Input 4 21" xfId="3955"/>
    <cellStyle name="Input 4 22" xfId="3956"/>
    <cellStyle name="Input 4 23" xfId="3957"/>
    <cellStyle name="Input 4 24" xfId="3958"/>
    <cellStyle name="Input 4 25" xfId="3959"/>
    <cellStyle name="Input 4 26" xfId="3960"/>
    <cellStyle name="Input 4 27" xfId="3961"/>
    <cellStyle name="Input 4 28" xfId="3962"/>
    <cellStyle name="Input 4 3" xfId="3963"/>
    <cellStyle name="Input 4 4" xfId="3964"/>
    <cellStyle name="Input 4 5" xfId="3965"/>
    <cellStyle name="Input 4 6" xfId="3966"/>
    <cellStyle name="Input 4 7" xfId="3967"/>
    <cellStyle name="Input 4 8" xfId="3968"/>
    <cellStyle name="Input 4 9" xfId="3969"/>
    <cellStyle name="Input 40" xfId="60533"/>
    <cellStyle name="Input 41" xfId="60534"/>
    <cellStyle name="Input 42" xfId="60535"/>
    <cellStyle name="Input 5" xfId="3970"/>
    <cellStyle name="Input 6" xfId="3971"/>
    <cellStyle name="Input 7" xfId="3972"/>
    <cellStyle name="Input 8" xfId="3973"/>
    <cellStyle name="Input 9" xfId="3974"/>
    <cellStyle name="Isticanje1" xfId="7009"/>
    <cellStyle name="Isticanje1 2" xfId="3975"/>
    <cellStyle name="Isticanje1 2 2" xfId="46000"/>
    <cellStyle name="Isticanje1 3" xfId="3976"/>
    <cellStyle name="Isticanje1 4" xfId="3977"/>
    <cellStyle name="Isticanje2" xfId="7010"/>
    <cellStyle name="Isticanje2 2" xfId="3978"/>
    <cellStyle name="Isticanje2 2 2" xfId="46001"/>
    <cellStyle name="Isticanje2 3" xfId="3979"/>
    <cellStyle name="Isticanje2 4" xfId="3980"/>
    <cellStyle name="Isticanje3" xfId="7011"/>
    <cellStyle name="Isticanje3 2" xfId="3981"/>
    <cellStyle name="Isticanje3 2 2" xfId="46002"/>
    <cellStyle name="Isticanje3 3" xfId="3982"/>
    <cellStyle name="Isticanje3 4" xfId="3983"/>
    <cellStyle name="Isticanje4" xfId="7012"/>
    <cellStyle name="Isticanje4 2" xfId="3984"/>
    <cellStyle name="Isticanje4 2 2" xfId="46003"/>
    <cellStyle name="Isticanje4 3" xfId="3985"/>
    <cellStyle name="Isticanje4 4" xfId="3986"/>
    <cellStyle name="Isticanje5" xfId="7013"/>
    <cellStyle name="Isticanje5 2" xfId="3987"/>
    <cellStyle name="Isticanje5 2 2" xfId="46004"/>
    <cellStyle name="Isticanje5 3" xfId="3988"/>
    <cellStyle name="Isticanje5 4" xfId="3989"/>
    <cellStyle name="Isticanje6" xfId="7014"/>
    <cellStyle name="Isticanje6 2" xfId="3990"/>
    <cellStyle name="Isticanje6 2 2" xfId="46005"/>
    <cellStyle name="Isticanje6 3" xfId="3991"/>
    <cellStyle name="Isticanje6 4" xfId="3992"/>
    <cellStyle name="Izlaz" xfId="3993"/>
    <cellStyle name="Izlaz 10" xfId="11354"/>
    <cellStyle name="Izlaz 10 2" xfId="18869"/>
    <cellStyle name="Izlaz 10 2 2" xfId="45513"/>
    <cellStyle name="Izlaz 10 3" xfId="31135"/>
    <cellStyle name="Izlaz 10 4" xfId="45512"/>
    <cellStyle name="Izlaz 11" xfId="14560"/>
    <cellStyle name="Izlaz 11 2" xfId="21947"/>
    <cellStyle name="Izlaz 11 2 2" xfId="45515"/>
    <cellStyle name="Izlaz 11 3" xfId="45514"/>
    <cellStyle name="Izlaz 12" xfId="22274"/>
    <cellStyle name="Izlaz 13" xfId="45511"/>
    <cellStyle name="Izlaz 14" xfId="46006"/>
    <cellStyle name="Izlaz 2" xfId="3994"/>
    <cellStyle name="Izlaz 2 10" xfId="14144"/>
    <cellStyle name="Izlaz 2 10 2" xfId="21568"/>
    <cellStyle name="Izlaz 2 10 2 2" xfId="45518"/>
    <cellStyle name="Izlaz 2 10 3" xfId="31167"/>
    <cellStyle name="Izlaz 2 10 4" xfId="45517"/>
    <cellStyle name="Izlaz 2 11" xfId="15505"/>
    <cellStyle name="Izlaz 2 11 2" xfId="22172"/>
    <cellStyle name="Izlaz 2 11 2 2" xfId="45520"/>
    <cellStyle name="Izlaz 2 11 3" xfId="45519"/>
    <cellStyle name="Izlaz 2 12" xfId="23895"/>
    <cellStyle name="Izlaz 2 13" xfId="45516"/>
    <cellStyle name="Izlaz 2 14" xfId="46007"/>
    <cellStyle name="Izlaz 2 2" xfId="3995"/>
    <cellStyle name="Izlaz 2 2 10" xfId="15137"/>
    <cellStyle name="Izlaz 2 2 10 2" xfId="22166"/>
    <cellStyle name="Izlaz 2 2 10 2 2" xfId="45523"/>
    <cellStyle name="Izlaz 2 2 10 3" xfId="45522"/>
    <cellStyle name="Izlaz 2 2 11" xfId="22829"/>
    <cellStyle name="Izlaz 2 2 12" xfId="45521"/>
    <cellStyle name="Izlaz 2 2 13" xfId="7717"/>
    <cellStyle name="Izlaz 2 2 2" xfId="8183"/>
    <cellStyle name="Izlaz 2 2 2 10" xfId="22236"/>
    <cellStyle name="Izlaz 2 2 2 11" xfId="45524"/>
    <cellStyle name="Izlaz 2 2 2 12" xfId="46979"/>
    <cellStyle name="Izlaz 2 2 2 2" xfId="9361"/>
    <cellStyle name="Izlaz 2 2 2 2 2" xfId="17157"/>
    <cellStyle name="Izlaz 2 2 2 2 2 2" xfId="45526"/>
    <cellStyle name="Izlaz 2 2 2 2 3" xfId="31110"/>
    <cellStyle name="Izlaz 2 2 2 2 4" xfId="45525"/>
    <cellStyle name="Izlaz 2 2 2 3" xfId="10152"/>
    <cellStyle name="Izlaz 2 2 2 3 2" xfId="17730"/>
    <cellStyle name="Izlaz 2 2 2 3 2 2" xfId="45528"/>
    <cellStyle name="Izlaz 2 2 2 3 3" xfId="31118"/>
    <cellStyle name="Izlaz 2 2 2 3 4" xfId="45527"/>
    <cellStyle name="Izlaz 2 2 2 4" xfId="10478"/>
    <cellStyle name="Izlaz 2 2 2 4 2" xfId="18021"/>
    <cellStyle name="Izlaz 2 2 2 4 2 2" xfId="45530"/>
    <cellStyle name="Izlaz 2 2 2 4 3" xfId="31124"/>
    <cellStyle name="Izlaz 2 2 2 4 4" xfId="45529"/>
    <cellStyle name="Izlaz 2 2 2 4 5" xfId="48034"/>
    <cellStyle name="Izlaz 2 2 2 5" xfId="12044"/>
    <cellStyle name="Izlaz 2 2 2 5 2" xfId="19559"/>
    <cellStyle name="Izlaz 2 2 2 5 2 2" xfId="45532"/>
    <cellStyle name="Izlaz 2 2 2 5 3" xfId="31144"/>
    <cellStyle name="Izlaz 2 2 2 5 4" xfId="45531"/>
    <cellStyle name="Izlaz 2 2 2 5 5" xfId="49094"/>
    <cellStyle name="Izlaz 2 2 2 6" xfId="12938"/>
    <cellStyle name="Izlaz 2 2 2 6 2" xfId="20442"/>
    <cellStyle name="Izlaz 2 2 2 6 2 2" xfId="45534"/>
    <cellStyle name="Izlaz 2 2 2 6 3" xfId="31154"/>
    <cellStyle name="Izlaz 2 2 2 6 4" xfId="45533"/>
    <cellStyle name="Izlaz 2 2 2 6 5" xfId="51267"/>
    <cellStyle name="Izlaz 2 2 2 7" xfId="13723"/>
    <cellStyle name="Izlaz 2 2 2 7 2" xfId="21189"/>
    <cellStyle name="Izlaz 2 2 2 7 2 2" xfId="45536"/>
    <cellStyle name="Izlaz 2 2 2 7 3" xfId="31161"/>
    <cellStyle name="Izlaz 2 2 2 7 4" xfId="45535"/>
    <cellStyle name="Izlaz 2 2 2 7 5" xfId="56817"/>
    <cellStyle name="Izlaz 2 2 2 8" xfId="14086"/>
    <cellStyle name="Izlaz 2 2 2 8 2" xfId="21522"/>
    <cellStyle name="Izlaz 2 2 2 8 2 2" xfId="45538"/>
    <cellStyle name="Izlaz 2 2 2 8 3" xfId="31166"/>
    <cellStyle name="Izlaz 2 2 2 8 4" xfId="45537"/>
    <cellStyle name="Izlaz 2 2 2 9" xfId="15484"/>
    <cellStyle name="Izlaz 2 2 2 9 2" xfId="22171"/>
    <cellStyle name="Izlaz 2 2 2 9 2 2" xfId="45540"/>
    <cellStyle name="Izlaz 2 2 2 9 3" xfId="45539"/>
    <cellStyle name="Izlaz 2 2 2_Hotel Fortuna" xfId="49699"/>
    <cellStyle name="Izlaz 2 2 3" xfId="8894"/>
    <cellStyle name="Izlaz 2 2 3 2" xfId="16095"/>
    <cellStyle name="Izlaz 2 2 3 2 2" xfId="45542"/>
    <cellStyle name="Izlaz 2 2 3 3" xfId="23497"/>
    <cellStyle name="Izlaz 2 2 3 3 2" xfId="51858"/>
    <cellStyle name="Izlaz 2 2 3 4" xfId="24413"/>
    <cellStyle name="Izlaz 2 2 3 4 2" xfId="54184"/>
    <cellStyle name="Izlaz 2 2 3 5" xfId="45541"/>
    <cellStyle name="Izlaz 2 2 3 5 2" xfId="57374"/>
    <cellStyle name="Izlaz 2 2 3 6" xfId="47867"/>
    <cellStyle name="Izlaz 2 2 4" xfId="10323"/>
    <cellStyle name="Izlaz 2 2 4 2" xfId="17877"/>
    <cellStyle name="Izlaz 2 2 4 2 2" xfId="45544"/>
    <cellStyle name="Izlaz 2 2 4 3" xfId="31121"/>
    <cellStyle name="Izlaz 2 2 4 4" xfId="45543"/>
    <cellStyle name="Izlaz 2 2 4 5" xfId="48911"/>
    <cellStyle name="Izlaz 2 2 5" xfId="10835"/>
    <cellStyle name="Izlaz 2 2 5 2" xfId="18370"/>
    <cellStyle name="Izlaz 2 2 5 2 2" xfId="45546"/>
    <cellStyle name="Izlaz 2 2 5 3" xfId="31130"/>
    <cellStyle name="Izlaz 2 2 5 4" xfId="45545"/>
    <cellStyle name="Izlaz 2 2 5 5" xfId="51219"/>
    <cellStyle name="Izlaz 2 2 6" xfId="11578"/>
    <cellStyle name="Izlaz 2 2 6 2" xfId="19093"/>
    <cellStyle name="Izlaz 2 2 6 2 2" xfId="45548"/>
    <cellStyle name="Izlaz 2 2 6 3" xfId="31138"/>
    <cellStyle name="Izlaz 2 2 6 4" xfId="45547"/>
    <cellStyle name="Izlaz 2 2 6 5" xfId="56340"/>
    <cellStyle name="Izlaz 2 2 7" xfId="12471"/>
    <cellStyle name="Izlaz 2 2 7 2" xfId="19976"/>
    <cellStyle name="Izlaz 2 2 7 2 2" xfId="45550"/>
    <cellStyle name="Izlaz 2 2 7 3" xfId="31148"/>
    <cellStyle name="Izlaz 2 2 7 4" xfId="45549"/>
    <cellStyle name="Izlaz 2 2 8" xfId="13891"/>
    <cellStyle name="Izlaz 2 2 8 2" xfId="21354"/>
    <cellStyle name="Izlaz 2 2 8 2 2" xfId="45552"/>
    <cellStyle name="Izlaz 2 2 8 3" xfId="31164"/>
    <cellStyle name="Izlaz 2 2 8 4" xfId="45551"/>
    <cellStyle name="Izlaz 2 2 9" xfId="14205"/>
    <cellStyle name="Izlaz 2 2 9 2" xfId="21626"/>
    <cellStyle name="Izlaz 2 2 9 2 2" xfId="45554"/>
    <cellStyle name="Izlaz 2 2 9 3" xfId="31169"/>
    <cellStyle name="Izlaz 2 2 9 4" xfId="45553"/>
    <cellStyle name="Izlaz 2 2_Hotel Fortuna" xfId="49571"/>
    <cellStyle name="Izlaz 2 3" xfId="7924"/>
    <cellStyle name="Izlaz 2 3 10" xfId="15394"/>
    <cellStyle name="Izlaz 2 3 10 2" xfId="22169"/>
    <cellStyle name="Izlaz 2 3 10 2 2" xfId="45557"/>
    <cellStyle name="Izlaz 2 3 10 3" xfId="45556"/>
    <cellStyle name="Izlaz 2 3 11" xfId="23869"/>
    <cellStyle name="Izlaz 2 3 12" xfId="45555"/>
    <cellStyle name="Izlaz 2 3 2" xfId="7812"/>
    <cellStyle name="Izlaz 2 3 2 10" xfId="22657"/>
    <cellStyle name="Izlaz 2 3 2 11" xfId="45558"/>
    <cellStyle name="Izlaz 2 3 2 12" xfId="46567"/>
    <cellStyle name="Izlaz 2 3 2 2" xfId="8990"/>
    <cellStyle name="Izlaz 2 3 2 2 2" xfId="17060"/>
    <cellStyle name="Izlaz 2 3 2 2 2 2" xfId="45560"/>
    <cellStyle name="Izlaz 2 3 2 2 3" xfId="25285"/>
    <cellStyle name="Izlaz 2 3 2 2 4" xfId="45559"/>
    <cellStyle name="Izlaz 2 3 2 3" xfId="10121"/>
    <cellStyle name="Izlaz 2 3 2 3 2" xfId="17699"/>
    <cellStyle name="Izlaz 2 3 2 3 2 2" xfId="45562"/>
    <cellStyle name="Izlaz 2 3 2 3 3" xfId="31117"/>
    <cellStyle name="Izlaz 2 3 2 3 4" xfId="45561"/>
    <cellStyle name="Izlaz 2 3 2 4" xfId="10768"/>
    <cellStyle name="Izlaz 2 3 2 4 2" xfId="18304"/>
    <cellStyle name="Izlaz 2 3 2 4 2 2" xfId="45564"/>
    <cellStyle name="Izlaz 2 3 2 4 3" xfId="31129"/>
    <cellStyle name="Izlaz 2 3 2 4 4" xfId="45563"/>
    <cellStyle name="Izlaz 2 3 2 4 5" xfId="47985"/>
    <cellStyle name="Izlaz 2 3 2 5" xfId="11673"/>
    <cellStyle name="Izlaz 2 3 2 5 2" xfId="19188"/>
    <cellStyle name="Izlaz 2 3 2 5 2 2" xfId="45566"/>
    <cellStyle name="Izlaz 2 3 2 5 3" xfId="31140"/>
    <cellStyle name="Izlaz 2 3 2 5 4" xfId="45565"/>
    <cellStyle name="Izlaz 2 3 2 5 5" xfId="48664"/>
    <cellStyle name="Izlaz 2 3 2 6" xfId="12567"/>
    <cellStyle name="Izlaz 2 3 2 6 2" xfId="20071"/>
    <cellStyle name="Izlaz 2 3 2 6 2 2" xfId="45568"/>
    <cellStyle name="Izlaz 2 3 2 6 3" xfId="31150"/>
    <cellStyle name="Izlaz 2 3 2 6 4" xfId="45567"/>
    <cellStyle name="Izlaz 2 3 2 6 5" xfId="51271"/>
    <cellStyle name="Izlaz 2 3 2 7" xfId="13692"/>
    <cellStyle name="Izlaz 2 3 2 7 2" xfId="21159"/>
    <cellStyle name="Izlaz 2 3 2 7 2 2" xfId="45570"/>
    <cellStyle name="Izlaz 2 3 2 7 3" xfId="31160"/>
    <cellStyle name="Izlaz 2 3 2 7 4" xfId="45569"/>
    <cellStyle name="Izlaz 2 3 2 7 5" xfId="56247"/>
    <cellStyle name="Izlaz 2 3 2 8" xfId="14562"/>
    <cellStyle name="Izlaz 2 3 2 8 2" xfId="21949"/>
    <cellStyle name="Izlaz 2 3 2 8 2 2" xfId="45572"/>
    <cellStyle name="Izlaz 2 3 2 8 3" xfId="31174"/>
    <cellStyle name="Izlaz 2 3 2 8 4" xfId="45571"/>
    <cellStyle name="Izlaz 2 3 2 9" xfId="14984"/>
    <cellStyle name="Izlaz 2 3 2 9 2" xfId="22164"/>
    <cellStyle name="Izlaz 2 3 2 9 2 2" xfId="45574"/>
    <cellStyle name="Izlaz 2 3 2 9 3" xfId="45573"/>
    <cellStyle name="Izlaz 2 3 2_Hotel Fortuna" xfId="49689"/>
    <cellStyle name="Izlaz 2 3 3" xfId="9102"/>
    <cellStyle name="Izlaz 2 3 3 2" xfId="15982"/>
    <cellStyle name="Izlaz 2 3 3 2 2" xfId="45576"/>
    <cellStyle name="Izlaz 2 3 3 3" xfId="23391"/>
    <cellStyle name="Izlaz 2 3 3 3 2" xfId="51745"/>
    <cellStyle name="Izlaz 2 3 3 4" xfId="24300"/>
    <cellStyle name="Izlaz 2 3 3 4 2" xfId="54071"/>
    <cellStyle name="Izlaz 2 3 3 5" xfId="45575"/>
    <cellStyle name="Izlaz 2 3 3 5 2" xfId="57261"/>
    <cellStyle name="Izlaz 2 3 3 6" xfId="47440"/>
    <cellStyle name="Izlaz 2 3 4" xfId="9931"/>
    <cellStyle name="Izlaz 2 3 4 2" xfId="17530"/>
    <cellStyle name="Izlaz 2 3 4 2 2" xfId="45578"/>
    <cellStyle name="Izlaz 2 3 4 3" xfId="31115"/>
    <cellStyle name="Izlaz 2 3 4 4" xfId="45577"/>
    <cellStyle name="Izlaz 2 3 4 5" xfId="48798"/>
    <cellStyle name="Izlaz 2 3 5" xfId="10698"/>
    <cellStyle name="Izlaz 2 3 5 2" xfId="18236"/>
    <cellStyle name="Izlaz 2 3 5 2 2" xfId="45580"/>
    <cellStyle name="Izlaz 2 3 5 3" xfId="31127"/>
    <cellStyle name="Izlaz 2 3 5 4" xfId="45579"/>
    <cellStyle name="Izlaz 2 3 5 5" xfId="50938"/>
    <cellStyle name="Izlaz 2 3 6" xfId="11785"/>
    <cellStyle name="Izlaz 2 3 6 2" xfId="19300"/>
    <cellStyle name="Izlaz 2 3 6 2 2" xfId="45582"/>
    <cellStyle name="Izlaz 2 3 6 3" xfId="31141"/>
    <cellStyle name="Izlaz 2 3 6 4" xfId="45581"/>
    <cellStyle name="Izlaz 2 3 6 5" xfId="56560"/>
    <cellStyle name="Izlaz 2 3 7" xfId="12679"/>
    <cellStyle name="Izlaz 2 3 7 2" xfId="20183"/>
    <cellStyle name="Izlaz 2 3 7 2 2" xfId="45584"/>
    <cellStyle name="Izlaz 2 3 7 3" xfId="31151"/>
    <cellStyle name="Izlaz 2 3 7 4" xfId="45583"/>
    <cellStyle name="Izlaz 2 3 8" xfId="13503"/>
    <cellStyle name="Izlaz 2 3 8 2" xfId="20974"/>
    <cellStyle name="Izlaz 2 3 8 2 2" xfId="45586"/>
    <cellStyle name="Izlaz 2 3 8 3" xfId="31159"/>
    <cellStyle name="Izlaz 2 3 8 4" xfId="45585"/>
    <cellStyle name="Izlaz 2 3 9" xfId="14685"/>
    <cellStyle name="Izlaz 2 3 9 2" xfId="22056"/>
    <cellStyle name="Izlaz 2 3 9 2 2" xfId="45588"/>
    <cellStyle name="Izlaz 2 3 9 3" xfId="31175"/>
    <cellStyle name="Izlaz 2 3 9 4" xfId="45587"/>
    <cellStyle name="Izlaz 2 3_Hotel Fortuna" xfId="50197"/>
    <cellStyle name="Izlaz 2 4" xfId="8730"/>
    <cellStyle name="Izlaz 2 4 2" xfId="15679"/>
    <cellStyle name="Izlaz 2 4 2 2" xfId="45590"/>
    <cellStyle name="Izlaz 2 4 3" xfId="25283"/>
    <cellStyle name="Izlaz 2 4 4" xfId="45589"/>
    <cellStyle name="Izlaz 2 4 5" xfId="47968"/>
    <cellStyle name="Izlaz 2 5" xfId="10178"/>
    <cellStyle name="Izlaz 2 5 2" xfId="17754"/>
    <cellStyle name="Izlaz 2 5 2 2" xfId="45592"/>
    <cellStyle name="Izlaz 2 5 3" xfId="31119"/>
    <cellStyle name="Izlaz 2 5 4" xfId="45591"/>
    <cellStyle name="Izlaz 2 5 5" xfId="48560"/>
    <cellStyle name="Izlaz 2 6" xfId="10534"/>
    <cellStyle name="Izlaz 2 6 2" xfId="18075"/>
    <cellStyle name="Izlaz 2 6 2 2" xfId="45594"/>
    <cellStyle name="Izlaz 2 6 3" xfId="31125"/>
    <cellStyle name="Izlaz 2 6 4" xfId="45593"/>
    <cellStyle name="Izlaz 2 6 5" xfId="50754"/>
    <cellStyle name="Izlaz 2 7" xfId="11414"/>
    <cellStyle name="Izlaz 2 7 2" xfId="18929"/>
    <cellStyle name="Izlaz 2 7 2 2" xfId="45596"/>
    <cellStyle name="Izlaz 2 7 3" xfId="31136"/>
    <cellStyle name="Izlaz 2 7 4" xfId="45595"/>
    <cellStyle name="Izlaz 2 7 5" xfId="56480"/>
    <cellStyle name="Izlaz 2 8" xfId="12306"/>
    <cellStyle name="Izlaz 2 8 2" xfId="19811"/>
    <cellStyle name="Izlaz 2 8 2 2" xfId="45598"/>
    <cellStyle name="Izlaz 2 8 3" xfId="31146"/>
    <cellStyle name="Izlaz 2 8 4" xfId="45597"/>
    <cellStyle name="Izlaz 2 9" xfId="13749"/>
    <cellStyle name="Izlaz 2 9 2" xfId="21215"/>
    <cellStyle name="Izlaz 2 9 2 2" xfId="45600"/>
    <cellStyle name="Izlaz 2 9 3" xfId="31162"/>
    <cellStyle name="Izlaz 2 9 4" xfId="45599"/>
    <cellStyle name="Izlaz 2_Hotel Fortuna" xfId="50404"/>
    <cellStyle name="Izlaz 3" xfId="3996"/>
    <cellStyle name="Izlaz 3 10" xfId="14239"/>
    <cellStyle name="Izlaz 3 10 2" xfId="21656"/>
    <cellStyle name="Izlaz 3 10 2 2" xfId="45603"/>
    <cellStyle name="Izlaz 3 10 3" xfId="31170"/>
    <cellStyle name="Izlaz 3 10 4" xfId="45602"/>
    <cellStyle name="Izlaz 3 11" xfId="15351"/>
    <cellStyle name="Izlaz 3 11 2" xfId="22168"/>
    <cellStyle name="Izlaz 3 11 2 2" xfId="45605"/>
    <cellStyle name="Izlaz 3 11 3" xfId="45604"/>
    <cellStyle name="Izlaz 3 12" xfId="23423"/>
    <cellStyle name="Izlaz 3 13" xfId="45601"/>
    <cellStyle name="Izlaz 3 14" xfId="7619"/>
    <cellStyle name="Izlaz 3 2" xfId="7768"/>
    <cellStyle name="Izlaz 3 2 10" xfId="14911"/>
    <cellStyle name="Izlaz 3 2 10 2" xfId="22163"/>
    <cellStyle name="Izlaz 3 2 10 2 2" xfId="45608"/>
    <cellStyle name="Izlaz 3 2 10 3" xfId="45607"/>
    <cellStyle name="Izlaz 3 2 11" xfId="22874"/>
    <cellStyle name="Izlaz 3 2 12" xfId="45606"/>
    <cellStyle name="Izlaz 3 2 2" xfId="8008"/>
    <cellStyle name="Izlaz 3 2 2 10" xfId="15442"/>
    <cellStyle name="Izlaz 3 2 2 10 2" xfId="22170"/>
    <cellStyle name="Izlaz 3 2 2 10 2 2" xfId="45611"/>
    <cellStyle name="Izlaz 3 2 2 10 3" xfId="45610"/>
    <cellStyle name="Izlaz 3 2 2 11" xfId="22391"/>
    <cellStyle name="Izlaz 3 2 2 12" xfId="45609"/>
    <cellStyle name="Izlaz 3 2 2 2" xfId="8324"/>
    <cellStyle name="Izlaz 3 2 2 2 10" xfId="23997"/>
    <cellStyle name="Izlaz 3 2 2 2 11" xfId="45612"/>
    <cellStyle name="Izlaz 3 2 2 2 12" xfId="47189"/>
    <cellStyle name="Izlaz 3 2 2 2 2" xfId="9502"/>
    <cellStyle name="Izlaz 3 2 2 2 2 2" xfId="17158"/>
    <cellStyle name="Izlaz 3 2 2 2 2 2 2" xfId="45614"/>
    <cellStyle name="Izlaz 3 2 2 2 2 3" xfId="31111"/>
    <cellStyle name="Izlaz 3 2 2 2 2 4" xfId="45613"/>
    <cellStyle name="Izlaz 3 2 2 2 3" xfId="9635"/>
    <cellStyle name="Izlaz 3 2 2 2 3 2" xfId="17269"/>
    <cellStyle name="Izlaz 3 2 2 2 3 2 2" xfId="45616"/>
    <cellStyle name="Izlaz 3 2 2 2 3 3" xfId="31112"/>
    <cellStyle name="Izlaz 3 2 2 2 3 4" xfId="45615"/>
    <cellStyle name="Izlaz 3 2 2 2 4" xfId="10660"/>
    <cellStyle name="Izlaz 3 2 2 2 4 2" xfId="18199"/>
    <cellStyle name="Izlaz 3 2 2 2 4 2 2" xfId="45618"/>
    <cellStyle name="Izlaz 3 2 2 2 4 3" xfId="31126"/>
    <cellStyle name="Izlaz 3 2 2 2 4 4" xfId="45617"/>
    <cellStyle name="Izlaz 3 2 2 2 4 5" xfId="47683"/>
    <cellStyle name="Izlaz 3 2 2 2 5" xfId="12185"/>
    <cellStyle name="Izlaz 3 2 2 2 5 2" xfId="19700"/>
    <cellStyle name="Izlaz 3 2 2 2 5 2 2" xfId="45620"/>
    <cellStyle name="Izlaz 3 2 2 2 5 3" xfId="31145"/>
    <cellStyle name="Izlaz 3 2 2 2 5 4" xfId="45619"/>
    <cellStyle name="Izlaz 3 2 2 2 5 5" xfId="49315"/>
    <cellStyle name="Izlaz 3 2 2 2 6" xfId="13079"/>
    <cellStyle name="Izlaz 3 2 2 2 6 2" xfId="20583"/>
    <cellStyle name="Izlaz 3 2 2 2 6 2 2" xfId="45622"/>
    <cellStyle name="Izlaz 3 2 2 2 6 3" xfId="31155"/>
    <cellStyle name="Izlaz 3 2 2 2 6 4" xfId="45621"/>
    <cellStyle name="Izlaz 3 2 2 2 6 5" xfId="50623"/>
    <cellStyle name="Izlaz 3 2 2 2 7" xfId="13209"/>
    <cellStyle name="Izlaz 3 2 2 2 7 2" xfId="20690"/>
    <cellStyle name="Izlaz 3 2 2 2 7 2 2" xfId="45624"/>
    <cellStyle name="Izlaz 3 2 2 2 7 3" xfId="31156"/>
    <cellStyle name="Izlaz 3 2 2 2 7 4" xfId="45623"/>
    <cellStyle name="Izlaz 3 2 2 2 7 5" xfId="56958"/>
    <cellStyle name="Izlaz 3 2 2 2 8" xfId="14533"/>
    <cellStyle name="Izlaz 3 2 2 2 8 2" xfId="21921"/>
    <cellStyle name="Izlaz 3 2 2 2 8 2 2" xfId="45626"/>
    <cellStyle name="Izlaz 3 2 2 2 8 3" xfId="31173"/>
    <cellStyle name="Izlaz 3 2 2 2 8 4" xfId="45625"/>
    <cellStyle name="Izlaz 3 2 2 2 9" xfId="15194"/>
    <cellStyle name="Izlaz 3 2 2 2 9 2" xfId="22167"/>
    <cellStyle name="Izlaz 3 2 2 2 9 2 2" xfId="45628"/>
    <cellStyle name="Izlaz 3 2 2 2 9 3" xfId="45627"/>
    <cellStyle name="Izlaz 3 2 2 2_Hotel Fortuna" xfId="49686"/>
    <cellStyle name="Izlaz 3 2 2 3" xfId="9186"/>
    <cellStyle name="Izlaz 3 2 2 3 2" xfId="16400"/>
    <cellStyle name="Izlaz 3 2 2 3 2 2" xfId="45630"/>
    <cellStyle name="Izlaz 3 2 2 3 3" xfId="23782"/>
    <cellStyle name="Izlaz 3 2 2 3 3 2" xfId="52163"/>
    <cellStyle name="Izlaz 3 2 2 3 4" xfId="24718"/>
    <cellStyle name="Izlaz 3 2 2 3 4 2" xfId="54489"/>
    <cellStyle name="Izlaz 3 2 2 3 5" xfId="45629"/>
    <cellStyle name="Izlaz 3 2 2 3 5 2" xfId="57679"/>
    <cellStyle name="Izlaz 3 2 2 3 6" xfId="48085"/>
    <cellStyle name="Izlaz 3 2 2 4" xfId="9757"/>
    <cellStyle name="Izlaz 3 2 2 4 2" xfId="17375"/>
    <cellStyle name="Izlaz 3 2 2 4 2 2" xfId="45632"/>
    <cellStyle name="Izlaz 3 2 2 4 3" xfId="31113"/>
    <cellStyle name="Izlaz 3 2 2 4 4" xfId="45631"/>
    <cellStyle name="Izlaz 3 2 2 4 5" xfId="49218"/>
    <cellStyle name="Izlaz 3 2 2 5" xfId="10717"/>
    <cellStyle name="Izlaz 3 2 2 5 2" xfId="18255"/>
    <cellStyle name="Izlaz 3 2 2 5 2 2" xfId="45634"/>
    <cellStyle name="Izlaz 3 2 2 5 3" xfId="31128"/>
    <cellStyle name="Izlaz 3 2 2 5 4" xfId="45633"/>
    <cellStyle name="Izlaz 3 2 2 5 5" xfId="51365"/>
    <cellStyle name="Izlaz 3 2 2 6" xfId="11869"/>
    <cellStyle name="Izlaz 3 2 2 6 2" xfId="19384"/>
    <cellStyle name="Izlaz 3 2 2 6 2 2" xfId="45636"/>
    <cellStyle name="Izlaz 3 2 2 6 3" xfId="31142"/>
    <cellStyle name="Izlaz 3 2 2 6 4" xfId="45635"/>
    <cellStyle name="Izlaz 3 2 2 6 5" xfId="56642"/>
    <cellStyle name="Izlaz 3 2 2 7" xfId="12763"/>
    <cellStyle name="Izlaz 3 2 2 7 2" xfId="20267"/>
    <cellStyle name="Izlaz 3 2 2 7 2 2" xfId="45638"/>
    <cellStyle name="Izlaz 3 2 2 7 3" xfId="31152"/>
    <cellStyle name="Izlaz 3 2 2 7 4" xfId="45637"/>
    <cellStyle name="Izlaz 3 2 2 8" xfId="13330"/>
    <cellStyle name="Izlaz 3 2 2 8 2" xfId="20806"/>
    <cellStyle name="Izlaz 3 2 2 8 2 2" xfId="45640"/>
    <cellStyle name="Izlaz 3 2 2 8 3" xfId="31157"/>
    <cellStyle name="Izlaz 3 2 2 8 4" xfId="45639"/>
    <cellStyle name="Izlaz 3 2 2 9" xfId="14161"/>
    <cellStyle name="Izlaz 3 2 2 9 2" xfId="21584"/>
    <cellStyle name="Izlaz 3 2 2 9 2 2" xfId="45642"/>
    <cellStyle name="Izlaz 3 2 2 9 3" xfId="31168"/>
    <cellStyle name="Izlaz 3 2 2 9 4" xfId="45641"/>
    <cellStyle name="Izlaz 3 2 2_Hotel Fortuna" xfId="49788"/>
    <cellStyle name="Izlaz 3 2 3" xfId="8946"/>
    <cellStyle name="Izlaz 3 2 3 2" xfId="16144"/>
    <cellStyle name="Izlaz 3 2 3 2 2" xfId="45644"/>
    <cellStyle name="Izlaz 3 2 3 3" xfId="23543"/>
    <cellStyle name="Izlaz 3 2 3 3 2" xfId="51907"/>
    <cellStyle name="Izlaz 3 2 3 4" xfId="24462"/>
    <cellStyle name="Izlaz 3 2 3 4 2" xfId="54233"/>
    <cellStyle name="Izlaz 3 2 3 5" xfId="45643"/>
    <cellStyle name="Izlaz 3 2 3 5 2" xfId="57423"/>
    <cellStyle name="Izlaz 3 2 3 6" xfId="47833"/>
    <cellStyle name="Izlaz 3 2 4" xfId="10266"/>
    <cellStyle name="Izlaz 3 2 4 2" xfId="17831"/>
    <cellStyle name="Izlaz 3 2 4 2 2" xfId="45646"/>
    <cellStyle name="Izlaz 3 2 4 3" xfId="31120"/>
    <cellStyle name="Izlaz 3 2 4 4" xfId="45645"/>
    <cellStyle name="Izlaz 3 2 4 5" xfId="48960"/>
    <cellStyle name="Izlaz 3 2 5" xfId="10931"/>
    <cellStyle name="Izlaz 3 2 5 2" xfId="18462"/>
    <cellStyle name="Izlaz 3 2 5 2 2" xfId="45648"/>
    <cellStyle name="Izlaz 3 2 5 3" xfId="31132"/>
    <cellStyle name="Izlaz 3 2 5 4" xfId="45647"/>
    <cellStyle name="Izlaz 3 2 5 5" xfId="51092"/>
    <cellStyle name="Izlaz 3 2 6" xfId="11629"/>
    <cellStyle name="Izlaz 3 2 6 2" xfId="19144"/>
    <cellStyle name="Izlaz 3 2 6 2 2" xfId="45650"/>
    <cellStyle name="Izlaz 3 2 6 3" xfId="31139"/>
    <cellStyle name="Izlaz 3 2 6 4" xfId="45649"/>
    <cellStyle name="Izlaz 3 2 6 5" xfId="56291"/>
    <cellStyle name="Izlaz 3 2 7" xfId="12523"/>
    <cellStyle name="Izlaz 3 2 7 2" xfId="20027"/>
    <cellStyle name="Izlaz 3 2 7 2 2" xfId="45652"/>
    <cellStyle name="Izlaz 3 2 7 3" xfId="31149"/>
    <cellStyle name="Izlaz 3 2 7 4" xfId="45651"/>
    <cellStyle name="Izlaz 3 2 8" xfId="13838"/>
    <cellStyle name="Izlaz 3 2 8 2" xfId="21301"/>
    <cellStyle name="Izlaz 3 2 8 2 2" xfId="45654"/>
    <cellStyle name="Izlaz 3 2 8 3" xfId="31163"/>
    <cellStyle name="Izlaz 3 2 8 4" xfId="45653"/>
    <cellStyle name="Izlaz 3 2 9" xfId="14344"/>
    <cellStyle name="Izlaz 3 2 9 2" xfId="21753"/>
    <cellStyle name="Izlaz 3 2 9 2 2" xfId="45656"/>
    <cellStyle name="Izlaz 3 2 9 3" xfId="31171"/>
    <cellStyle name="Izlaz 3 2 9 4" xfId="45655"/>
    <cellStyle name="Izlaz 3 2_Hotel Fortuna" xfId="50142"/>
    <cellStyle name="Izlaz 3 3" xfId="8077"/>
    <cellStyle name="Izlaz 3 3 10" xfId="23129"/>
    <cellStyle name="Izlaz 3 3 11" xfId="45657"/>
    <cellStyle name="Izlaz 3 3 12" xfId="46879"/>
    <cellStyle name="Izlaz 3 3 2" xfId="9255"/>
    <cellStyle name="Izlaz 3 3 2 2" xfId="17156"/>
    <cellStyle name="Izlaz 3 3 2 2 2" xfId="45659"/>
    <cellStyle name="Izlaz 3 3 2 3" xfId="24927"/>
    <cellStyle name="Izlaz 3 3 2 4" xfId="45658"/>
    <cellStyle name="Izlaz 3 3 3" xfId="9884"/>
    <cellStyle name="Izlaz 3 3 3 2" xfId="17491"/>
    <cellStyle name="Izlaz 3 3 3 2 2" xfId="45661"/>
    <cellStyle name="Izlaz 3 3 3 3" xfId="31114"/>
    <cellStyle name="Izlaz 3 3 3 4" xfId="45660"/>
    <cellStyle name="Izlaz 3 3 4" xfId="11209"/>
    <cellStyle name="Izlaz 3 3 4 2" xfId="18736"/>
    <cellStyle name="Izlaz 3 3 4 2 2" xfId="45663"/>
    <cellStyle name="Izlaz 3 3 4 3" xfId="31134"/>
    <cellStyle name="Izlaz 3 3 4 4" xfId="45662"/>
    <cellStyle name="Izlaz 3 3 4 5" xfId="47889"/>
    <cellStyle name="Izlaz 3 3 5" xfId="11938"/>
    <cellStyle name="Izlaz 3 3 5 2" xfId="19453"/>
    <cellStyle name="Izlaz 3 3 5 2 2" xfId="45665"/>
    <cellStyle name="Izlaz 3 3 5 3" xfId="31143"/>
    <cellStyle name="Izlaz 3 3 5 4" xfId="45664"/>
    <cellStyle name="Izlaz 3 3 5 5" xfId="48987"/>
    <cellStyle name="Izlaz 3 3 6" xfId="12832"/>
    <cellStyle name="Izlaz 3 3 6 2" xfId="20336"/>
    <cellStyle name="Izlaz 3 3 6 2 2" xfId="45667"/>
    <cellStyle name="Izlaz 3 3 6 3" xfId="31153"/>
    <cellStyle name="Izlaz 3 3 6 4" xfId="45666"/>
    <cellStyle name="Izlaz 3 3 6 5" xfId="50990"/>
    <cellStyle name="Izlaz 3 3 7" xfId="13456"/>
    <cellStyle name="Izlaz 3 3 7 2" xfId="20927"/>
    <cellStyle name="Izlaz 3 3 7 2 2" xfId="45669"/>
    <cellStyle name="Izlaz 3 3 7 3" xfId="31158"/>
    <cellStyle name="Izlaz 3 3 7 4" xfId="45668"/>
    <cellStyle name="Izlaz 3 3 7 5" xfId="56711"/>
    <cellStyle name="Izlaz 3 3 8" xfId="14380"/>
    <cellStyle name="Izlaz 3 3 8 2" xfId="21785"/>
    <cellStyle name="Izlaz 3 3 8 2 2" xfId="45671"/>
    <cellStyle name="Izlaz 3 3 8 3" xfId="31172"/>
    <cellStyle name="Izlaz 3 3 8 4" xfId="45670"/>
    <cellStyle name="Izlaz 3 3 9" xfId="15079"/>
    <cellStyle name="Izlaz 3 3 9 2" xfId="22165"/>
    <cellStyle name="Izlaz 3 3 9 2 2" xfId="45673"/>
    <cellStyle name="Izlaz 3 3 9 3" xfId="45672"/>
    <cellStyle name="Izlaz 3 3_Hotel Fortuna" xfId="50214"/>
    <cellStyle name="Izlaz 3 4" xfId="8791"/>
    <cellStyle name="Izlaz 3 4 2" xfId="15799"/>
    <cellStyle name="Izlaz 3 4 2 2" xfId="45675"/>
    <cellStyle name="Izlaz 3 4 3" xfId="23226"/>
    <cellStyle name="Izlaz 3 4 3 2" xfId="51562"/>
    <cellStyle name="Izlaz 3 4 4" xfId="24117"/>
    <cellStyle name="Izlaz 3 4 4 2" xfId="53888"/>
    <cellStyle name="Izlaz 3 4 5" xfId="45674"/>
    <cellStyle name="Izlaz 3 4 5 2" xfId="57078"/>
    <cellStyle name="Izlaz 3 4 6" xfId="48145"/>
    <cellStyle name="Izlaz 3 5" xfId="10402"/>
    <cellStyle name="Izlaz 3 5 2" xfId="17946"/>
    <cellStyle name="Izlaz 3 5 2 2" xfId="45677"/>
    <cellStyle name="Izlaz 3 5 3" xfId="31122"/>
    <cellStyle name="Izlaz 3 5 4" xfId="45676"/>
    <cellStyle name="Izlaz 3 5 5" xfId="48614"/>
    <cellStyle name="Izlaz 3 6" xfId="10983"/>
    <cellStyle name="Izlaz 3 6 2" xfId="18514"/>
    <cellStyle name="Izlaz 3 6 2 2" xfId="45679"/>
    <cellStyle name="Izlaz 3 6 3" xfId="31133"/>
    <cellStyle name="Izlaz 3 6 4" xfId="45678"/>
    <cellStyle name="Izlaz 3 6 5" xfId="51429"/>
    <cellStyle name="Izlaz 3 7" xfId="11475"/>
    <cellStyle name="Izlaz 3 7 2" xfId="18990"/>
    <cellStyle name="Izlaz 3 7 2 2" xfId="45681"/>
    <cellStyle name="Izlaz 3 7 3" xfId="31137"/>
    <cellStyle name="Izlaz 3 7 4" xfId="45680"/>
    <cellStyle name="Izlaz 3 7 5" xfId="56436"/>
    <cellStyle name="Izlaz 3 8" xfId="12368"/>
    <cellStyle name="Izlaz 3 8 2" xfId="19873"/>
    <cellStyle name="Izlaz 3 8 2 2" xfId="45683"/>
    <cellStyle name="Izlaz 3 8 3" xfId="31147"/>
    <cellStyle name="Izlaz 3 8 4" xfId="45682"/>
    <cellStyle name="Izlaz 3 9" xfId="13971"/>
    <cellStyle name="Izlaz 3 9 2" xfId="21430"/>
    <cellStyle name="Izlaz 3 9 2 2" xfId="45685"/>
    <cellStyle name="Izlaz 3 9 3" xfId="31165"/>
    <cellStyle name="Izlaz 3 9 4" xfId="45684"/>
    <cellStyle name="Izlaz 3_Hotel Fortuna" xfId="49508"/>
    <cellStyle name="Izlaz 4" xfId="3997"/>
    <cellStyle name="Izlaz 4 2" xfId="15591"/>
    <cellStyle name="Izlaz 4 2 2" xfId="45687"/>
    <cellStyle name="Izlaz 4 3" xfId="25276"/>
    <cellStyle name="Izlaz 4 4" xfId="45686"/>
    <cellStyle name="Izlaz 4 5" xfId="47503"/>
    <cellStyle name="Izlaz 4 6" xfId="8416"/>
    <cellStyle name="Izlaz 5" xfId="8449"/>
    <cellStyle name="Izlaz 5 2" xfId="16675"/>
    <cellStyle name="Izlaz 5 2 2" xfId="45689"/>
    <cellStyle name="Izlaz 5 3" xfId="25280"/>
    <cellStyle name="Izlaz 5 4" xfId="45688"/>
    <cellStyle name="Izlaz 5 5" xfId="48480"/>
    <cellStyle name="Izlaz 6" xfId="8487"/>
    <cellStyle name="Izlaz 6 2" xfId="17078"/>
    <cellStyle name="Izlaz 6 2 2" xfId="45691"/>
    <cellStyle name="Izlaz 6 3" xfId="24928"/>
    <cellStyle name="Izlaz 6 4" xfId="45690"/>
    <cellStyle name="Izlaz 6 5" xfId="50560"/>
    <cellStyle name="Izlaz 7" xfId="9944"/>
    <cellStyle name="Izlaz 7 2" xfId="17542"/>
    <cellStyle name="Izlaz 7 2 2" xfId="45693"/>
    <cellStyle name="Izlaz 7 3" xfId="31116"/>
    <cellStyle name="Izlaz 7 4" xfId="45692"/>
    <cellStyle name="Izlaz 7 5" xfId="50528"/>
    <cellStyle name="Izlaz 8" xfId="10469"/>
    <cellStyle name="Izlaz 8 2" xfId="18013"/>
    <cellStyle name="Izlaz 8 2 2" xfId="45695"/>
    <cellStyle name="Izlaz 8 3" xfId="31123"/>
    <cellStyle name="Izlaz 8 4" xfId="45694"/>
    <cellStyle name="Izlaz 9" xfId="10861"/>
    <cellStyle name="Izlaz 9 2" xfId="18395"/>
    <cellStyle name="Izlaz 9 2 2" xfId="45697"/>
    <cellStyle name="Izlaz 9 3" xfId="31131"/>
    <cellStyle name="Izlaz 9 4" xfId="45696"/>
    <cellStyle name="Izlaz_Hotel Fortuna" xfId="49922"/>
    <cellStyle name="Izračun" xfId="7015"/>
    <cellStyle name="Izračun 2" xfId="3998"/>
    <cellStyle name="Izračun 2 2" xfId="46008"/>
    <cellStyle name="Izračun 3" xfId="3999"/>
    <cellStyle name="Izračun 4" xfId="4000"/>
    <cellStyle name="kolona A" xfId="4001"/>
    <cellStyle name="kolona A 2" xfId="6130"/>
    <cellStyle name="kolona A 2 2" xfId="45698"/>
    <cellStyle name="kolona B" xfId="4002"/>
    <cellStyle name="kolona B 2" xfId="6129"/>
    <cellStyle name="kolona B 2 2" xfId="45699"/>
    <cellStyle name="kolona C" xfId="4003"/>
    <cellStyle name="kolona C 2" xfId="45700"/>
    <cellStyle name="kolona C 3" xfId="7307"/>
    <cellStyle name="kolona D" xfId="4004"/>
    <cellStyle name="kolona D 2" xfId="45701"/>
    <cellStyle name="kolona D 3" xfId="7450"/>
    <cellStyle name="kolona E" xfId="4005"/>
    <cellStyle name="kolona E 2" xfId="45702"/>
    <cellStyle name="kolona E 3" xfId="7620"/>
    <cellStyle name="kolona F" xfId="4006"/>
    <cellStyle name="kolona F 2" xfId="45703"/>
    <cellStyle name="kolona F 3" xfId="7308"/>
    <cellStyle name="kolona G" xfId="4007"/>
    <cellStyle name="kolona G 2" xfId="45704"/>
    <cellStyle name="kolona G 3" xfId="7309"/>
    <cellStyle name="kolona H" xfId="4008"/>
    <cellStyle name="kolona H 2" xfId="46009"/>
    <cellStyle name="kolona1" xfId="4009"/>
    <cellStyle name="kolona1 2" xfId="7016"/>
    <cellStyle name="kolona2" xfId="4010"/>
    <cellStyle name="kolona2 2" xfId="7017"/>
    <cellStyle name="kolona3" xfId="4011"/>
    <cellStyle name="kolona3 2" xfId="7018"/>
    <cellStyle name="komadi" xfId="4012"/>
    <cellStyle name="komadi 2" xfId="45705"/>
    <cellStyle name="komadi 3" xfId="7019"/>
    <cellStyle name="korecija" xfId="4013"/>
    <cellStyle name="Link Currency (0)" xfId="4014"/>
    <cellStyle name="Link Currency (2)" xfId="4015"/>
    <cellStyle name="Link Units (0)" xfId="4016"/>
    <cellStyle name="Link Units (1)" xfId="4017"/>
    <cellStyle name="Link Units (2)" xfId="4018"/>
    <cellStyle name="Linked Cell 2" xfId="4019"/>
    <cellStyle name="Linked Cell 2 2" xfId="4020"/>
    <cellStyle name="Linked Cell 2 3" xfId="4021"/>
    <cellStyle name="Linked Cell 2 4" xfId="4022"/>
    <cellStyle name="Linked Cell 2_Rabac 2011 - 080310" xfId="4023"/>
    <cellStyle name="Linked Cell 3" xfId="4024"/>
    <cellStyle name="Linked Cell 3 10" xfId="4025"/>
    <cellStyle name="Linked Cell 3 11" xfId="4026"/>
    <cellStyle name="Linked Cell 3 12" xfId="4027"/>
    <cellStyle name="Linked Cell 3 13" xfId="4028"/>
    <cellStyle name="Linked Cell 3 14" xfId="4029"/>
    <cellStyle name="Linked Cell 3 15" xfId="4030"/>
    <cellStyle name="Linked Cell 3 16" xfId="4031"/>
    <cellStyle name="Linked Cell 3 17" xfId="4032"/>
    <cellStyle name="Linked Cell 3 18" xfId="4033"/>
    <cellStyle name="Linked Cell 3 19" xfId="4034"/>
    <cellStyle name="Linked Cell 3 2" xfId="4035"/>
    <cellStyle name="Linked Cell 3 20" xfId="4036"/>
    <cellStyle name="Linked Cell 3 21" xfId="4037"/>
    <cellStyle name="Linked Cell 3 22" xfId="4038"/>
    <cellStyle name="Linked Cell 3 23" xfId="4039"/>
    <cellStyle name="Linked Cell 3 24" xfId="4040"/>
    <cellStyle name="Linked Cell 3 25" xfId="4041"/>
    <cellStyle name="Linked Cell 3 26" xfId="4042"/>
    <cellStyle name="Linked Cell 3 27" xfId="4043"/>
    <cellStyle name="Linked Cell 3 28" xfId="4044"/>
    <cellStyle name="Linked Cell 3 29" xfId="4045"/>
    <cellStyle name="Linked Cell 3 3" xfId="4046"/>
    <cellStyle name="Linked Cell 3 30" xfId="4047"/>
    <cellStyle name="Linked Cell 3 31" xfId="4048"/>
    <cellStyle name="Linked Cell 3 4" xfId="4049"/>
    <cellStyle name="Linked Cell 3 5" xfId="4050"/>
    <cellStyle name="Linked Cell 3 6" xfId="4051"/>
    <cellStyle name="Linked Cell 3 7" xfId="4052"/>
    <cellStyle name="Linked Cell 3 8" xfId="4053"/>
    <cellStyle name="Linked Cell 3 9" xfId="4054"/>
    <cellStyle name="Linked Cell 4" xfId="4055"/>
    <cellStyle name="Linked Cell 4 10" xfId="4056"/>
    <cellStyle name="Linked Cell 4 11" xfId="4057"/>
    <cellStyle name="Linked Cell 4 12" xfId="4058"/>
    <cellStyle name="Linked Cell 4 13" xfId="4059"/>
    <cellStyle name="Linked Cell 4 14" xfId="4060"/>
    <cellStyle name="Linked Cell 4 15" xfId="4061"/>
    <cellStyle name="Linked Cell 4 16" xfId="4062"/>
    <cellStyle name="Linked Cell 4 17" xfId="4063"/>
    <cellStyle name="Linked Cell 4 18" xfId="4064"/>
    <cellStyle name="Linked Cell 4 19" xfId="4065"/>
    <cellStyle name="Linked Cell 4 2" xfId="4066"/>
    <cellStyle name="Linked Cell 4 20" xfId="4067"/>
    <cellStyle name="Linked Cell 4 21" xfId="4068"/>
    <cellStyle name="Linked Cell 4 22" xfId="4069"/>
    <cellStyle name="Linked Cell 4 23" xfId="4070"/>
    <cellStyle name="Linked Cell 4 24" xfId="4071"/>
    <cellStyle name="Linked Cell 4 25" xfId="4072"/>
    <cellStyle name="Linked Cell 4 26" xfId="4073"/>
    <cellStyle name="Linked Cell 4 27" xfId="4074"/>
    <cellStyle name="Linked Cell 4 28" xfId="4075"/>
    <cellStyle name="Linked Cell 4 29" xfId="4076"/>
    <cellStyle name="Linked Cell 4 3" xfId="4077"/>
    <cellStyle name="Linked Cell 4 4" xfId="4078"/>
    <cellStyle name="Linked Cell 4 5" xfId="4079"/>
    <cellStyle name="Linked Cell 4 6" xfId="4080"/>
    <cellStyle name="Linked Cell 4 7" xfId="4081"/>
    <cellStyle name="Linked Cell 4 8" xfId="4082"/>
    <cellStyle name="Linked Cell 4 9" xfId="4083"/>
    <cellStyle name="Linked Cell 5" xfId="4084"/>
    <cellStyle name="Linked Cell 6" xfId="4085"/>
    <cellStyle name="Linked Cell 7" xfId="4086"/>
    <cellStyle name="Loše" xfId="7020"/>
    <cellStyle name="Loše 2" xfId="4087"/>
    <cellStyle name="Loše 2 2" xfId="46010"/>
    <cellStyle name="Loše 3" xfId="4088"/>
    <cellStyle name="Loše 4" xfId="4089"/>
    <cellStyle name="merge" xfId="4090"/>
    <cellStyle name="merge 2" xfId="60460"/>
    <cellStyle name="merge 3" xfId="60402"/>
    <cellStyle name="merge 4" xfId="7021"/>
    <cellStyle name="Milliers [0]_laroux" xfId="4091"/>
    <cellStyle name="Milliers_laroux" xfId="4092"/>
    <cellStyle name="nabrajanje" xfId="4093"/>
    <cellStyle name="nabrajanje 2" xfId="45706"/>
    <cellStyle name="nabrajanje 3" xfId="7022"/>
    <cellStyle name="Naslov" xfId="4094"/>
    <cellStyle name="Naslov 1" xfId="7024"/>
    <cellStyle name="Naslov 1 1" xfId="4095"/>
    <cellStyle name="Naslov 1 1 2" xfId="45708"/>
    <cellStyle name="Naslov 1 1 3" xfId="7025"/>
    <cellStyle name="Naslov 1 2" xfId="4096"/>
    <cellStyle name="Naslov 1 2 2" xfId="46011"/>
    <cellStyle name="Naslov 1 3" xfId="4097"/>
    <cellStyle name="Naslov 1_2009_06_03_tender_politin_PARCELACIJA - S formom" xfId="7026"/>
    <cellStyle name="Naslov 2" xfId="7027"/>
    <cellStyle name="Naslov 2 2" xfId="4098"/>
    <cellStyle name="Naslov 2 2 2" xfId="46012"/>
    <cellStyle name="Naslov 2 3" xfId="4099"/>
    <cellStyle name="Naslov 2 3 2" xfId="45707"/>
    <cellStyle name="Naslov 3" xfId="7028"/>
    <cellStyle name="Naslov 3 2" xfId="4100"/>
    <cellStyle name="Naslov 3 2 2" xfId="46013"/>
    <cellStyle name="Naslov 3 3" xfId="4101"/>
    <cellStyle name="Naslov 4" xfId="7029"/>
    <cellStyle name="Naslov 4 2" xfId="4102"/>
    <cellStyle name="Naslov 4 2 2" xfId="46014"/>
    <cellStyle name="Naslov 4 3" xfId="4103"/>
    <cellStyle name="Naslov 5" xfId="4104"/>
    <cellStyle name="Naslov 5 2" xfId="46015"/>
    <cellStyle name="Naslov 6" xfId="7023"/>
    <cellStyle name="naslov_18-09 ISKOP KAUFLAND" xfId="7030"/>
    <cellStyle name="naslov1" xfId="4105"/>
    <cellStyle name="naslov1 2" xfId="45709"/>
    <cellStyle name="naslov1 3" xfId="7310"/>
    <cellStyle name="naslov2" xfId="4106"/>
    <cellStyle name="naslov2 2" xfId="45710"/>
    <cellStyle name="naslov2 3" xfId="7311"/>
    <cellStyle name="naslov3" xfId="4107"/>
    <cellStyle name="naslov3 2" xfId="45711"/>
    <cellStyle name="naslov3 3" xfId="7312"/>
    <cellStyle name="Navadno 2" xfId="53879"/>
    <cellStyle name="Neutral 2" xfId="4108"/>
    <cellStyle name="Neutral 2 2" xfId="4109"/>
    <cellStyle name="Neutral 2 3" xfId="4110"/>
    <cellStyle name="Neutral 2 4" xfId="4111"/>
    <cellStyle name="Neutral 2 5" xfId="4112"/>
    <cellStyle name="Neutral 2 6" xfId="6083"/>
    <cellStyle name="Neutral 2 7" xfId="6123"/>
    <cellStyle name="Neutral 3" xfId="4113"/>
    <cellStyle name="Neutral 3 10" xfId="4114"/>
    <cellStyle name="Neutral 3 11" xfId="4115"/>
    <cellStyle name="Neutral 3 12" xfId="4116"/>
    <cellStyle name="Neutral 3 13" xfId="4117"/>
    <cellStyle name="Neutral 3 14" xfId="4118"/>
    <cellStyle name="Neutral 3 15" xfId="4119"/>
    <cellStyle name="Neutral 3 16" xfId="4120"/>
    <cellStyle name="Neutral 3 17" xfId="4121"/>
    <cellStyle name="Neutral 3 18" xfId="4122"/>
    <cellStyle name="Neutral 3 19" xfId="4123"/>
    <cellStyle name="Neutral 3 2" xfId="4124"/>
    <cellStyle name="Neutral 3 20" xfId="4125"/>
    <cellStyle name="Neutral 3 21" xfId="4126"/>
    <cellStyle name="Neutral 3 22" xfId="4127"/>
    <cellStyle name="Neutral 3 23" xfId="4128"/>
    <cellStyle name="Neutral 3 24" xfId="4129"/>
    <cellStyle name="Neutral 3 25" xfId="4130"/>
    <cellStyle name="Neutral 3 26" xfId="4131"/>
    <cellStyle name="Neutral 3 27" xfId="4132"/>
    <cellStyle name="Neutral 3 28" xfId="4133"/>
    <cellStyle name="Neutral 3 29" xfId="4134"/>
    <cellStyle name="Neutral 3 3" xfId="4135"/>
    <cellStyle name="Neutral 3 3 2" xfId="4136"/>
    <cellStyle name="Neutral 3 30" xfId="4137"/>
    <cellStyle name="Neutral 3 31" xfId="4138"/>
    <cellStyle name="Neutral 3 4" xfId="4139"/>
    <cellStyle name="Neutral 3 5" xfId="4140"/>
    <cellStyle name="Neutral 3 6" xfId="4141"/>
    <cellStyle name="Neutral 3 7" xfId="4142"/>
    <cellStyle name="Neutral 3 8" xfId="4143"/>
    <cellStyle name="Neutral 3 9" xfId="4144"/>
    <cellStyle name="Neutral 4" xfId="4145"/>
    <cellStyle name="Neutral 4 10" xfId="4146"/>
    <cellStyle name="Neutral 4 11" xfId="4147"/>
    <cellStyle name="Neutral 4 12" xfId="4148"/>
    <cellStyle name="Neutral 4 13" xfId="4149"/>
    <cellStyle name="Neutral 4 14" xfId="4150"/>
    <cellStyle name="Neutral 4 15" xfId="4151"/>
    <cellStyle name="Neutral 4 16" xfId="4152"/>
    <cellStyle name="Neutral 4 17" xfId="4153"/>
    <cellStyle name="Neutral 4 18" xfId="4154"/>
    <cellStyle name="Neutral 4 19" xfId="4155"/>
    <cellStyle name="Neutral 4 2" xfId="4156"/>
    <cellStyle name="Neutral 4 20" xfId="4157"/>
    <cellStyle name="Neutral 4 21" xfId="4158"/>
    <cellStyle name="Neutral 4 22" xfId="4159"/>
    <cellStyle name="Neutral 4 23" xfId="4160"/>
    <cellStyle name="Neutral 4 24" xfId="4161"/>
    <cellStyle name="Neutral 4 25" xfId="4162"/>
    <cellStyle name="Neutral 4 26" xfId="4163"/>
    <cellStyle name="Neutral 4 27" xfId="4164"/>
    <cellStyle name="Neutral 4 28" xfId="4165"/>
    <cellStyle name="Neutral 4 3" xfId="4166"/>
    <cellStyle name="Neutral 4 4" xfId="4167"/>
    <cellStyle name="Neutral 4 5" xfId="4168"/>
    <cellStyle name="Neutral 4 6" xfId="4169"/>
    <cellStyle name="Neutral 4 7" xfId="4170"/>
    <cellStyle name="Neutral 4 8" xfId="4171"/>
    <cellStyle name="Neutral 4 9" xfId="4172"/>
    <cellStyle name="Neutral 5" xfId="4173"/>
    <cellStyle name="Neutral 6" xfId="4174"/>
    <cellStyle name="Neutral 7" xfId="6084"/>
    <cellStyle name="Neutrale" xfId="4175"/>
    <cellStyle name="Neutrale 2" xfId="4176"/>
    <cellStyle name="Neutrale 3" xfId="4177"/>
    <cellStyle name="Neutrale 4" xfId="4178"/>
    <cellStyle name="Neutralno" xfId="7031"/>
    <cellStyle name="Neutralno 2" xfId="4179"/>
    <cellStyle name="Neutralno 2 2" xfId="46016"/>
    <cellStyle name="Neutralno 3" xfId="4180"/>
    <cellStyle name="Neutralno 4" xfId="4181"/>
    <cellStyle name="Normal" xfId="0" builtinId="0"/>
    <cellStyle name="Normal - Style1" xfId="4182"/>
    <cellStyle name="Normal 10" xfId="4183"/>
    <cellStyle name="Normal 10 10" xfId="4184"/>
    <cellStyle name="Normal 10 11" xfId="4185"/>
    <cellStyle name="Normal 10 12" xfId="4186"/>
    <cellStyle name="Normal 10 13" xfId="4187"/>
    <cellStyle name="Normal 10 14" xfId="4188"/>
    <cellStyle name="Normal 10 15" xfId="4189"/>
    <cellStyle name="Normal 10 16" xfId="4190"/>
    <cellStyle name="Normal 10 17" xfId="4191"/>
    <cellStyle name="Normal 10 18" xfId="4192"/>
    <cellStyle name="Normal 10 19" xfId="4193"/>
    <cellStyle name="Normal 10 2" xfId="4194"/>
    <cellStyle name="Normal 10 2 2" xfId="4195"/>
    <cellStyle name="Normal 10 2 2 2" xfId="4196"/>
    <cellStyle name="Normal 10 2 2 2 2" xfId="6842"/>
    <cellStyle name="Normal 10 2 2 3" xfId="6101"/>
    <cellStyle name="Normal 10 2 2 4" xfId="6880"/>
    <cellStyle name="Normal 10 2 3" xfId="6064"/>
    <cellStyle name="Normal 10 20" xfId="4197"/>
    <cellStyle name="Normal 10 21" xfId="4198"/>
    <cellStyle name="Normal 10 22" xfId="4199"/>
    <cellStyle name="Normal 10 23" xfId="4200"/>
    <cellStyle name="Normal 10 24" xfId="4201"/>
    <cellStyle name="Normal 10 25" xfId="4202"/>
    <cellStyle name="Normal 10 3" xfId="4203"/>
    <cellStyle name="Normal 10 3 2" xfId="4204"/>
    <cellStyle name="Normal 10 3 2 2" xfId="7844"/>
    <cellStyle name="Normal 10 3 3" xfId="15603"/>
    <cellStyle name="Normal 10 3 3 2" xfId="45712"/>
    <cellStyle name="Normal 10 3 4" xfId="46018"/>
    <cellStyle name="Normal 10 3 5" xfId="59609"/>
    <cellStyle name="Normal 10 3 6" xfId="7757"/>
    <cellStyle name="Normal 10 3_Hotel Fortuna" xfId="49937"/>
    <cellStyle name="Normal 10 4" xfId="4205"/>
    <cellStyle name="Normal 10 4 2" xfId="4206"/>
    <cellStyle name="Normal 10 4 3" xfId="46019"/>
    <cellStyle name="Normal 10 5" xfId="4207"/>
    <cellStyle name="Normal 10 5 2" xfId="4208"/>
    <cellStyle name="Normal 10 5 3" xfId="46017"/>
    <cellStyle name="Normal 10 6" xfId="4209"/>
    <cellStyle name="Normal 10 6 2" xfId="7449"/>
    <cellStyle name="Normal 10 7" xfId="4210"/>
    <cellStyle name="Normal 10 8" xfId="4211"/>
    <cellStyle name="Normal 10 9" xfId="4212"/>
    <cellStyle name="Normal 10_Hotel Fortuna" xfId="49806"/>
    <cellStyle name="Normal 100" xfId="4213"/>
    <cellStyle name="Normal 101" xfId="4214"/>
    <cellStyle name="Normal 102" xfId="4215"/>
    <cellStyle name="Normal 103" xfId="6053"/>
    <cellStyle name="Normal 104" xfId="6055"/>
    <cellStyle name="Normal 105" xfId="6056"/>
    <cellStyle name="Normal 106" xfId="6068"/>
    <cellStyle name="Normal 107" xfId="6075"/>
    <cellStyle name="Normal 108" xfId="6090"/>
    <cellStyle name="Normal 109" xfId="6096"/>
    <cellStyle name="Normal 11" xfId="4216"/>
    <cellStyle name="Normal 11 10" xfId="4217"/>
    <cellStyle name="Normal 11 11" xfId="4218"/>
    <cellStyle name="Normal 11 12" xfId="4219"/>
    <cellStyle name="Normal 11 13" xfId="4220"/>
    <cellStyle name="Normal 11 14" xfId="4221"/>
    <cellStyle name="Normal 11 15" xfId="4222"/>
    <cellStyle name="Normal 11 16" xfId="4223"/>
    <cellStyle name="Normal 11 2" xfId="4224"/>
    <cellStyle name="Normal 11 2 2" xfId="4225"/>
    <cellStyle name="Normal 11 2 2 2" xfId="7313"/>
    <cellStyle name="Normal 11 2 3" xfId="6057"/>
    <cellStyle name="Normal 11 3" xfId="4226"/>
    <cellStyle name="Normal 11 3 2" xfId="4227"/>
    <cellStyle name="Normal 11 3 2 2" xfId="7314"/>
    <cellStyle name="Normal 11 3 3" xfId="7032"/>
    <cellStyle name="Normal 11 4" xfId="4228"/>
    <cellStyle name="Normal 11 4 2" xfId="7315"/>
    <cellStyle name="Normal 11 4 3" xfId="7033"/>
    <cellStyle name="Normal 11 5" xfId="4229"/>
    <cellStyle name="Normal 11 5 2" xfId="7316"/>
    <cellStyle name="Normal 11 5 3" xfId="7034"/>
    <cellStyle name="Normal 11 6" xfId="4230"/>
    <cellStyle name="Normal 11 6 2" xfId="7035"/>
    <cellStyle name="Normal 11 7" xfId="4231"/>
    <cellStyle name="Normal 11 7 2" xfId="60461"/>
    <cellStyle name="Normal 11 8" xfId="4232"/>
    <cellStyle name="Normal 11 9" xfId="4233"/>
    <cellStyle name="Normal 11_3.1.ViK Smještajni dio" xfId="4234"/>
    <cellStyle name="Normal 110" xfId="6841"/>
    <cellStyle name="Normal 110 2" xfId="6854"/>
    <cellStyle name="Normal 111" xfId="6848"/>
    <cellStyle name="Normal 111 2" xfId="6877"/>
    <cellStyle name="Normal 112" xfId="6879"/>
    <cellStyle name="Normal 113" xfId="6884"/>
    <cellStyle name="Normal 114" xfId="60540"/>
    <cellStyle name="Normal 115" xfId="60539"/>
    <cellStyle name="Normal 116" xfId="60548"/>
    <cellStyle name="Normal 117" xfId="60549"/>
    <cellStyle name="Normal 12" xfId="4235"/>
    <cellStyle name="Normal 12 10" xfId="4236"/>
    <cellStyle name="Normal 12 11" xfId="4237"/>
    <cellStyle name="Normal 12 12" xfId="4238"/>
    <cellStyle name="Normal 12 13" xfId="4239"/>
    <cellStyle name="Normal 12 14" xfId="4240"/>
    <cellStyle name="Normal 12 15" xfId="4241"/>
    <cellStyle name="Normal 12 16" xfId="4242"/>
    <cellStyle name="Normal 12 17" xfId="4243"/>
    <cellStyle name="Normal 12 18" xfId="4244"/>
    <cellStyle name="Normal 12 19" xfId="4245"/>
    <cellStyle name="Normal 12 2" xfId="4246"/>
    <cellStyle name="Normal 12 2 2" xfId="4247"/>
    <cellStyle name="Normal 12 2 2 2" xfId="60462"/>
    <cellStyle name="Normal 12 2 2 3" xfId="60403"/>
    <cellStyle name="Normal 12 2 2 4" xfId="7037"/>
    <cellStyle name="Normal 12 2 3" xfId="6070"/>
    <cellStyle name="Normal 12 2 4" xfId="7036"/>
    <cellStyle name="Normal 12 20" xfId="4248"/>
    <cellStyle name="Normal 12 21" xfId="4249"/>
    <cellStyle name="Normal 12 22" xfId="4250"/>
    <cellStyle name="Normal 12 23" xfId="4251"/>
    <cellStyle name="Normal 12 24" xfId="4252"/>
    <cellStyle name="Normal 12 25" xfId="4253"/>
    <cellStyle name="Normal 12 26" xfId="4254"/>
    <cellStyle name="Normal 12 27" xfId="4255"/>
    <cellStyle name="Normal 12 28" xfId="4256"/>
    <cellStyle name="Normal 12 29" xfId="4257"/>
    <cellStyle name="Normal 12 3" xfId="4258"/>
    <cellStyle name="Normal 12 3 2" xfId="4259"/>
    <cellStyle name="Normal 12 3 3" xfId="4260"/>
    <cellStyle name="Normal 12 3 4" xfId="4261"/>
    <cellStyle name="Normal 12 3 5" xfId="46021"/>
    <cellStyle name="Normal 12 30" xfId="6058"/>
    <cellStyle name="Normal 12 31" xfId="6069"/>
    <cellStyle name="Normal 12 32" xfId="6839"/>
    <cellStyle name="Normal 12 33" xfId="6852"/>
    <cellStyle name="Normal 12 34" xfId="6874"/>
    <cellStyle name="Normal 12 4" xfId="4262"/>
    <cellStyle name="Normal 12 4 2" xfId="46020"/>
    <cellStyle name="Normal 12 5" xfId="4263"/>
    <cellStyle name="Normal 12 6" xfId="4264"/>
    <cellStyle name="Normal 12 7" xfId="4265"/>
    <cellStyle name="Normal 12 8" xfId="4266"/>
    <cellStyle name="Normal 12 9" xfId="4267"/>
    <cellStyle name="Normal 12_3.1.ViK Smještajni dio" xfId="4268"/>
    <cellStyle name="Normal 13" xfId="4269"/>
    <cellStyle name="Normal 13 10" xfId="6838"/>
    <cellStyle name="Normal 13 11" xfId="6851"/>
    <cellStyle name="Normal 13 12" xfId="6873"/>
    <cellStyle name="Normal 13 13" xfId="7038"/>
    <cellStyle name="Normal 13 2" xfId="4270"/>
    <cellStyle name="Normal 13 2 2" xfId="4271"/>
    <cellStyle name="Normal 13 2 3" xfId="7039"/>
    <cellStyle name="Normal 13 3" xfId="4272"/>
    <cellStyle name="Normal 13 3 2" xfId="4273"/>
    <cellStyle name="Normal 13 3 3" xfId="46022"/>
    <cellStyle name="Normal 13 4" xfId="4274"/>
    <cellStyle name="Normal 13 5" xfId="4275"/>
    <cellStyle name="Normal 13 6" xfId="4276"/>
    <cellStyle name="Normal 13 7" xfId="4277"/>
    <cellStyle name="Normal 13 8" xfId="4278"/>
    <cellStyle name="Normal 13 9" xfId="4279"/>
    <cellStyle name="Normal 13_B - Radovi" xfId="4280"/>
    <cellStyle name="Normal 14" xfId="4281"/>
    <cellStyle name="Normal 14 2" xfId="4282"/>
    <cellStyle name="Normal 14 2 2" xfId="7318"/>
    <cellStyle name="Normal 14 2 3" xfId="7041"/>
    <cellStyle name="Normal 14 3" xfId="4283"/>
    <cellStyle name="Normal 14 3 2" xfId="7319"/>
    <cellStyle name="Normal 14 3 3" xfId="7042"/>
    <cellStyle name="Normal 14 4" xfId="4284"/>
    <cellStyle name="Normal 14 4 2" xfId="7320"/>
    <cellStyle name="Normal 14 4 3" xfId="7043"/>
    <cellStyle name="Normal 14 5" xfId="4285"/>
    <cellStyle name="Normal 14 5 2" xfId="7321"/>
    <cellStyle name="Normal 14 5 3" xfId="7044"/>
    <cellStyle name="Normal 14 6" xfId="4286"/>
    <cellStyle name="Normal 14 6 2" xfId="7317"/>
    <cellStyle name="Normal 14 7" xfId="7040"/>
    <cellStyle name="Normal 14_A5-POLITIN_mini-igraliste_tender_2012-05-25_otkljucano" xfId="7045"/>
    <cellStyle name="Normal 15" xfId="4287"/>
    <cellStyle name="Normal 15 2" xfId="4288"/>
    <cellStyle name="Normal 15 2 2" xfId="7323"/>
    <cellStyle name="Normal 15 2 2 2" xfId="60463"/>
    <cellStyle name="Normal 15 2 3" xfId="60404"/>
    <cellStyle name="Normal 15 2 4" xfId="7047"/>
    <cellStyle name="Normal 15 3" xfId="4289"/>
    <cellStyle name="Normal 15 3 2" xfId="7322"/>
    <cellStyle name="Normal 15 4" xfId="4290"/>
    <cellStyle name="Normal 15 5" xfId="4291"/>
    <cellStyle name="Normal 15 6" xfId="4292"/>
    <cellStyle name="Normal 15 7" xfId="4293"/>
    <cellStyle name="Normal 15 8" xfId="7046"/>
    <cellStyle name="Normal 15_B - Radovi" xfId="4294"/>
    <cellStyle name="Normal 16" xfId="4295"/>
    <cellStyle name="Normal 16 10" xfId="4296"/>
    <cellStyle name="Normal 16 11" xfId="4297"/>
    <cellStyle name="Normal 16 12" xfId="4298"/>
    <cellStyle name="Normal 16 13" xfId="4299"/>
    <cellStyle name="Normal 16 14" xfId="4300"/>
    <cellStyle name="Normal 16 15" xfId="4301"/>
    <cellStyle name="Normal 16 16" xfId="4302"/>
    <cellStyle name="Normal 16 17" xfId="4303"/>
    <cellStyle name="Normal 16 18" xfId="4304"/>
    <cellStyle name="Normal 16 19" xfId="4305"/>
    <cellStyle name="Normal 16 2" xfId="4306"/>
    <cellStyle name="Normal 16 2 2" xfId="7049"/>
    <cellStyle name="Normal 16 20" xfId="4307"/>
    <cellStyle name="Normal 16 21" xfId="7048"/>
    <cellStyle name="Normal 16 3" xfId="4308"/>
    <cellStyle name="Normal 16 3 2" xfId="60464"/>
    <cellStyle name="Normal 16 4" xfId="4309"/>
    <cellStyle name="Normal 16 5" xfId="4310"/>
    <cellStyle name="Normal 16 6" xfId="4311"/>
    <cellStyle name="Normal 16 7" xfId="4312"/>
    <cellStyle name="Normal 16 8" xfId="4313"/>
    <cellStyle name="Normal 16 9" xfId="4314"/>
    <cellStyle name="Normal 16_B - Radovi" xfId="4315"/>
    <cellStyle name="Normal 17" xfId="4316"/>
    <cellStyle name="Normal 17 2" xfId="4317"/>
    <cellStyle name="Normal 17 2 2" xfId="4318"/>
    <cellStyle name="Normal 17 2 2 2" xfId="4319"/>
    <cellStyle name="Normal 17 2 2 3" xfId="4320"/>
    <cellStyle name="Normal 17 2 3" xfId="4321"/>
    <cellStyle name="Normal 17 2 4" xfId="4322"/>
    <cellStyle name="Normal 17 2 5" xfId="4323"/>
    <cellStyle name="Normal 17 2 6" xfId="7325"/>
    <cellStyle name="Normal 17 3" xfId="4324"/>
    <cellStyle name="Normal 17 3 2" xfId="4325"/>
    <cellStyle name="Normal 17 3 2 2" xfId="4326"/>
    <cellStyle name="Normal 17 3 2 3" xfId="4327"/>
    <cellStyle name="Normal 17 3 3" xfId="4328"/>
    <cellStyle name="Normal 17 3 4" xfId="4329"/>
    <cellStyle name="Normal 17 3 5" xfId="4330"/>
    <cellStyle name="Normal 17 3 6" xfId="7324"/>
    <cellStyle name="Normal 17 4" xfId="4331"/>
    <cellStyle name="Normal 17 4 2" xfId="4332"/>
    <cellStyle name="Normal 17 4 3" xfId="4333"/>
    <cellStyle name="Normal 17 5" xfId="4334"/>
    <cellStyle name="Normal 17 6" xfId="4335"/>
    <cellStyle name="Normal 17 7" xfId="4336"/>
    <cellStyle name="Normal 17 8" xfId="7050"/>
    <cellStyle name="Normal 17_B - Radovi" xfId="4337"/>
    <cellStyle name="Normal 18" xfId="4338"/>
    <cellStyle name="Normal 18 2" xfId="4339"/>
    <cellStyle name="Normal 18 2 2" xfId="7327"/>
    <cellStyle name="Normal 18 3" xfId="4340"/>
    <cellStyle name="Normal 18 3 2" xfId="7326"/>
    <cellStyle name="Normal 18 4" xfId="4341"/>
    <cellStyle name="Normal 18 5" xfId="7051"/>
    <cellStyle name="Normal 18_B - Radovi" xfId="4342"/>
    <cellStyle name="Normal 19" xfId="4343"/>
    <cellStyle name="Normal 19 2" xfId="4344"/>
    <cellStyle name="Normal 19 2 2" xfId="6054"/>
    <cellStyle name="Normal 19 2 3" xfId="45713"/>
    <cellStyle name="Normal 19 2 4" xfId="60504"/>
    <cellStyle name="Normal 19 3" xfId="4345"/>
    <cellStyle name="Normal 19 3 2" xfId="4346"/>
    <cellStyle name="Normal 19 4" xfId="6883"/>
    <cellStyle name="Normal 2" xfId="4347"/>
    <cellStyle name="Normál 2" xfId="4348"/>
    <cellStyle name="Normal 2 10" xfId="4349"/>
    <cellStyle name="Normal 2 10 2" xfId="4350"/>
    <cellStyle name="Normal 2 10 2 2" xfId="4351"/>
    <cellStyle name="Normal 2 10 2 3" xfId="45714"/>
    <cellStyle name="Normal 2 10 3" xfId="4352"/>
    <cellStyle name="Normal 2 10 4" xfId="7053"/>
    <cellStyle name="Normal 2 100" xfId="6497"/>
    <cellStyle name="Normal 2 101" xfId="6505"/>
    <cellStyle name="Normal 2 102" xfId="6513"/>
    <cellStyle name="Normal 2 103" xfId="6521"/>
    <cellStyle name="Normal 2 104" xfId="6529"/>
    <cellStyle name="Normal 2 105" xfId="6537"/>
    <cellStyle name="Normal 2 106" xfId="6545"/>
    <cellStyle name="Normal 2 107" xfId="6553"/>
    <cellStyle name="Normal 2 108" xfId="6561"/>
    <cellStyle name="Normal 2 109" xfId="6569"/>
    <cellStyle name="Normal 2 11" xfId="4353"/>
    <cellStyle name="Normal 2 11 2" xfId="4354"/>
    <cellStyle name="Normal 2 11 2 2" xfId="45715"/>
    <cellStyle name="Normal 2 11 3" xfId="4355"/>
    <cellStyle name="Normal 2 11 4" xfId="7054"/>
    <cellStyle name="Normal 2 110" xfId="6577"/>
    <cellStyle name="Normal 2 111" xfId="6585"/>
    <cellStyle name="Normal 2 112" xfId="6593"/>
    <cellStyle name="Normal 2 113" xfId="6601"/>
    <cellStyle name="Normal 2 114" xfId="6609"/>
    <cellStyle name="Normal 2 115" xfId="6617"/>
    <cellStyle name="Normal 2 116" xfId="6625"/>
    <cellStyle name="Normal 2 117" xfId="6633"/>
    <cellStyle name="Normal 2 118" xfId="6641"/>
    <cellStyle name="Normal 2 119" xfId="6649"/>
    <cellStyle name="Normal 2 12" xfId="4356"/>
    <cellStyle name="Normal 2 12 2" xfId="4357"/>
    <cellStyle name="Normal 2 12 2 2" xfId="45716"/>
    <cellStyle name="Normal 2 12 3" xfId="4358"/>
    <cellStyle name="Normal 2 12 4" xfId="7055"/>
    <cellStyle name="Normal 2 120" xfId="6657"/>
    <cellStyle name="Normal 2 121" xfId="6665"/>
    <cellStyle name="Normal 2 122" xfId="6673"/>
    <cellStyle name="Normal 2 123" xfId="6681"/>
    <cellStyle name="Normal 2 124" xfId="6689"/>
    <cellStyle name="Normal 2 125" xfId="6697"/>
    <cellStyle name="Normal 2 126" xfId="6705"/>
    <cellStyle name="Normal 2 127" xfId="6713"/>
    <cellStyle name="Normal 2 128" xfId="6721"/>
    <cellStyle name="Normal 2 129" xfId="6729"/>
    <cellStyle name="Normal 2 13" xfId="4359"/>
    <cellStyle name="Normal 2 13 2" xfId="4360"/>
    <cellStyle name="Normal 2 13 2 2" xfId="45717"/>
    <cellStyle name="Normal 2 13 3" xfId="4361"/>
    <cellStyle name="Normal 2 13 4" xfId="7056"/>
    <cellStyle name="Normal 2 130" xfId="6737"/>
    <cellStyle name="Normal 2 131" xfId="6745"/>
    <cellStyle name="Normal 2 132" xfId="6753"/>
    <cellStyle name="Normal 2 133" xfId="6761"/>
    <cellStyle name="Normal 2 134" xfId="6769"/>
    <cellStyle name="Normal 2 135" xfId="6777"/>
    <cellStyle name="Normal 2 136" xfId="6785"/>
    <cellStyle name="Normal 2 137" xfId="6793"/>
    <cellStyle name="Normal 2 138" xfId="6800"/>
    <cellStyle name="Normal 2 139" xfId="6807"/>
    <cellStyle name="Normal 2 14" xfId="4362"/>
    <cellStyle name="Normal 2 14 2" xfId="4363"/>
    <cellStyle name="Normal 2 14 2 2" xfId="45718"/>
    <cellStyle name="Normal 2 14 3" xfId="4364"/>
    <cellStyle name="Normal 2 14 4" xfId="7057"/>
    <cellStyle name="Normal 2 140" xfId="6813"/>
    <cellStyle name="Normal 2 141" xfId="6819"/>
    <cellStyle name="Normal 2 142" xfId="7052"/>
    <cellStyle name="Normal 2 143" xfId="60542"/>
    <cellStyle name="Normal 2 144" xfId="60544"/>
    <cellStyle name="Normal 2 145" xfId="60552"/>
    <cellStyle name="Normal 2 15" xfId="4365"/>
    <cellStyle name="Normal 2 15 2" xfId="4366"/>
    <cellStyle name="Normal 2 15 2 2" xfId="45719"/>
    <cellStyle name="Normal 2 15 3" xfId="4367"/>
    <cellStyle name="Normal 2 15 4" xfId="7058"/>
    <cellStyle name="Normal 2 16" xfId="4368"/>
    <cellStyle name="Normal 2 16 2" xfId="4369"/>
    <cellStyle name="Normal 2 16 2 2" xfId="45720"/>
    <cellStyle name="Normal 2 16 3" xfId="4370"/>
    <cellStyle name="Normal 2 16 4" xfId="7059"/>
    <cellStyle name="Normal 2 17" xfId="4371"/>
    <cellStyle name="Normal 2 17 2" xfId="4372"/>
    <cellStyle name="Normal 2 17 2 2" xfId="45722"/>
    <cellStyle name="Normal 2 17 2 3" xfId="7477"/>
    <cellStyle name="Normal 2 17 3" xfId="4373"/>
    <cellStyle name="Normal 2 17 3 2" xfId="45723"/>
    <cellStyle name="Normal 2 17 4" xfId="45721"/>
    <cellStyle name="Normal 2 17 5" xfId="7329"/>
    <cellStyle name="Normal 2 17 6" xfId="7060"/>
    <cellStyle name="Normal 2 18" xfId="4374"/>
    <cellStyle name="Normal 2 18 2" xfId="4375"/>
    <cellStyle name="Normal 2 18 2 2" xfId="45725"/>
    <cellStyle name="Normal 2 18 2 3" xfId="7478"/>
    <cellStyle name="Normal 2 18 3" xfId="45726"/>
    <cellStyle name="Normal 2 18 4" xfId="45724"/>
    <cellStyle name="Normal 2 18 5" xfId="7330"/>
    <cellStyle name="Normal 2 18 6" xfId="7061"/>
    <cellStyle name="Normal 2 19" xfId="4376"/>
    <cellStyle name="Normal 2 19 2" xfId="4377"/>
    <cellStyle name="Normal 2 19 2 2" xfId="45728"/>
    <cellStyle name="Normal 2 19 2 3" xfId="7479"/>
    <cellStyle name="Normal 2 19 3" xfId="45729"/>
    <cellStyle name="Normal 2 19 4" xfId="45727"/>
    <cellStyle name="Normal 2 19 5" xfId="7331"/>
    <cellStyle name="Normal 2 19 6" xfId="7062"/>
    <cellStyle name="Normal 2 2" xfId="4378"/>
    <cellStyle name="Normal 2 2 10" xfId="7063"/>
    <cellStyle name="Normal 2 2 2" xfId="4379"/>
    <cellStyle name="Normal 2 2 2 2" xfId="4380"/>
    <cellStyle name="Normal 2 2 2 2 2" xfId="6113"/>
    <cellStyle name="Normal 2 2 2 2 3" xfId="46023"/>
    <cellStyle name="Normal 2 2 3" xfId="4381"/>
    <cellStyle name="Normal 2 2 3 2" xfId="4382"/>
    <cellStyle name="Normal 2 2 3 2 2" xfId="4383"/>
    <cellStyle name="Normal 2 2 3 2 3" xfId="4384"/>
    <cellStyle name="Normal 2 2 3 3" xfId="46024"/>
    <cellStyle name="Normal 2 2 4" xfId="4385"/>
    <cellStyle name="Normal 2 2 4 2" xfId="46025"/>
    <cellStyle name="Normal 2 2 5" xfId="4386"/>
    <cellStyle name="Normal 2 2 5 2" xfId="46026"/>
    <cellStyle name="Normal 2 2 5 3" xfId="60543"/>
    <cellStyle name="Normal 2 2 6" xfId="4387"/>
    <cellStyle name="Normal 2 2 6 2" xfId="46027"/>
    <cellStyle name="Normal 2 2 7" xfId="4388"/>
    <cellStyle name="Normal 2 2 7 2" xfId="4389"/>
    <cellStyle name="Normal 2 2 7 3" xfId="4390"/>
    <cellStyle name="Normal 2 2 8" xfId="4391"/>
    <cellStyle name="Normal 2 2 9" xfId="4392"/>
    <cellStyle name="Normal 2 2_123_IZ_troskovnik_rasvjeta_120320_telektra" xfId="46028"/>
    <cellStyle name="Normal 2 20" xfId="4393"/>
    <cellStyle name="Normal 2 20 2" xfId="4394"/>
    <cellStyle name="Normal 2 20 2 2" xfId="45731"/>
    <cellStyle name="Normal 2 20 2 3" xfId="7480"/>
    <cellStyle name="Normal 2 20 3" xfId="45732"/>
    <cellStyle name="Normal 2 20 4" xfId="45730"/>
    <cellStyle name="Normal 2 20 5" xfId="7332"/>
    <cellStyle name="Normal 2 20 6" xfId="7064"/>
    <cellStyle name="Normal 2 21" xfId="4395"/>
    <cellStyle name="Normal 2 21 2" xfId="4396"/>
    <cellStyle name="Normal 2 21 2 2" xfId="45734"/>
    <cellStyle name="Normal 2 21 2 3" xfId="7481"/>
    <cellStyle name="Normal 2 21 3" xfId="45735"/>
    <cellStyle name="Normal 2 21 4" xfId="45733"/>
    <cellStyle name="Normal 2 21 5" xfId="7333"/>
    <cellStyle name="Normal 2 21 6" xfId="7065"/>
    <cellStyle name="Normal 2 22" xfId="4397"/>
    <cellStyle name="Normal 2 22 2" xfId="4398"/>
    <cellStyle name="Normal 2 22 2 2" xfId="45737"/>
    <cellStyle name="Normal 2 22 2 3" xfId="7482"/>
    <cellStyle name="Normal 2 22 3" xfId="45738"/>
    <cellStyle name="Normal 2 22 4" xfId="45736"/>
    <cellStyle name="Normal 2 22 5" xfId="7334"/>
    <cellStyle name="Normal 2 22 6" xfId="7066"/>
    <cellStyle name="Normal 2 23" xfId="4399"/>
    <cellStyle name="Normal 2 23 2" xfId="4400"/>
    <cellStyle name="Normal 2 23 2 2" xfId="45740"/>
    <cellStyle name="Normal 2 23 2 3" xfId="7483"/>
    <cellStyle name="Normal 2 23 3" xfId="45741"/>
    <cellStyle name="Normal 2 23 4" xfId="45739"/>
    <cellStyle name="Normal 2 23 5" xfId="7335"/>
    <cellStyle name="Normal 2 23 6" xfId="7067"/>
    <cellStyle name="Normal 2 24" xfId="4401"/>
    <cellStyle name="Normal 2 24 2" xfId="4402"/>
    <cellStyle name="Normal 2 24 2 2" xfId="45743"/>
    <cellStyle name="Normal 2 24 2 3" xfId="7484"/>
    <cellStyle name="Normal 2 24 3" xfId="45744"/>
    <cellStyle name="Normal 2 24 4" xfId="45742"/>
    <cellStyle name="Normal 2 24 5" xfId="7336"/>
    <cellStyle name="Normal 2 24 6" xfId="7068"/>
    <cellStyle name="Normal 2 25" xfId="4403"/>
    <cellStyle name="Normal 2 25 2" xfId="4404"/>
    <cellStyle name="Normal 2 25 2 2" xfId="45746"/>
    <cellStyle name="Normal 2 25 2 3" xfId="7485"/>
    <cellStyle name="Normal 2 25 3" xfId="45747"/>
    <cellStyle name="Normal 2 25 4" xfId="45745"/>
    <cellStyle name="Normal 2 25 5" xfId="7337"/>
    <cellStyle name="Normal 2 25 6" xfId="7069"/>
    <cellStyle name="Normal 2 26" xfId="4405"/>
    <cellStyle name="Normal 2 26 2" xfId="4406"/>
    <cellStyle name="Normal 2 26 2 2" xfId="45749"/>
    <cellStyle name="Normal 2 26 2 3" xfId="7486"/>
    <cellStyle name="Normal 2 26 3" xfId="45750"/>
    <cellStyle name="Normal 2 26 4" xfId="45748"/>
    <cellStyle name="Normal 2 26 5" xfId="7338"/>
    <cellStyle name="Normal 2 26 6" xfId="7070"/>
    <cellStyle name="Normal 2 27" xfId="4407"/>
    <cellStyle name="Normal 2 27 2" xfId="4408"/>
    <cellStyle name="Normal 2 27 2 2" xfId="45752"/>
    <cellStyle name="Normal 2 27 2 3" xfId="7487"/>
    <cellStyle name="Normal 2 27 3" xfId="45753"/>
    <cellStyle name="Normal 2 27 4" xfId="45751"/>
    <cellStyle name="Normal 2 27 5" xfId="7339"/>
    <cellStyle name="Normal 2 27 6" xfId="7071"/>
    <cellStyle name="Normal 2 28" xfId="4409"/>
    <cellStyle name="Normal 2 28 2" xfId="4410"/>
    <cellStyle name="Normal 2 28 2 2" xfId="45755"/>
    <cellStyle name="Normal 2 28 2 3" xfId="7488"/>
    <cellStyle name="Normal 2 28 3" xfId="45756"/>
    <cellStyle name="Normal 2 28 4" xfId="45754"/>
    <cellStyle name="Normal 2 28 5" xfId="7340"/>
    <cellStyle name="Normal 2 28 6" xfId="7072"/>
    <cellStyle name="Normal 2 29" xfId="4411"/>
    <cellStyle name="Normal 2 29 2" xfId="4412"/>
    <cellStyle name="Normal 2 29 2 2" xfId="45758"/>
    <cellStyle name="Normal 2 29 2 3" xfId="7489"/>
    <cellStyle name="Normal 2 29 3" xfId="45759"/>
    <cellStyle name="Normal 2 29 4" xfId="45757"/>
    <cellStyle name="Normal 2 29 5" xfId="7341"/>
    <cellStyle name="Normal 2 29 6" xfId="7073"/>
    <cellStyle name="Normal 2 3" xfId="4413"/>
    <cellStyle name="Normal 2 3 2" xfId="4414"/>
    <cellStyle name="Normal 2 3 2 2" xfId="4415"/>
    <cellStyle name="Normal 2 3 2 2 2" xfId="4416"/>
    <cellStyle name="Normal 2 3 2 2 2 2 4" xfId="60349"/>
    <cellStyle name="Normal 2 3 2 3" xfId="4417"/>
    <cellStyle name="Normal 2 3 2 4" xfId="45760"/>
    <cellStyle name="Normal 2 3 3" xfId="4418"/>
    <cellStyle name="Normal 2 3 3 2" xfId="4419"/>
    <cellStyle name="Normal 2 3 4" xfId="4420"/>
    <cellStyle name="Normal 2 3 5" xfId="6881"/>
    <cellStyle name="Normal 2 3 6" xfId="7074"/>
    <cellStyle name="Normal 2 30" xfId="4421"/>
    <cellStyle name="Normal 2 30 2" xfId="4422"/>
    <cellStyle name="Normal 2 30 2 2" xfId="45762"/>
    <cellStyle name="Normal 2 30 2 3" xfId="7490"/>
    <cellStyle name="Normal 2 30 3" xfId="45763"/>
    <cellStyle name="Normal 2 30 4" xfId="45761"/>
    <cellStyle name="Normal 2 30 5" xfId="7342"/>
    <cellStyle name="Normal 2 30 6" xfId="7075"/>
    <cellStyle name="Normal 2 31" xfId="4423"/>
    <cellStyle name="Normal 2 31 2" xfId="4424"/>
    <cellStyle name="Normal 2 31 2 2" xfId="45765"/>
    <cellStyle name="Normal 2 31 2 3" xfId="7491"/>
    <cellStyle name="Normal 2 31 3" xfId="45766"/>
    <cellStyle name="Normal 2 31 4" xfId="45764"/>
    <cellStyle name="Normal 2 31 5" xfId="7343"/>
    <cellStyle name="Normal 2 31 6" xfId="7076"/>
    <cellStyle name="Normal 2 32" xfId="4425"/>
    <cellStyle name="Normal 2 32 2" xfId="4426"/>
    <cellStyle name="Normal 2 32 2 2" xfId="45768"/>
    <cellStyle name="Normal 2 32 2 3" xfId="7492"/>
    <cellStyle name="Normal 2 32 3" xfId="45769"/>
    <cellStyle name="Normal 2 32 4" xfId="45767"/>
    <cellStyle name="Normal 2 32 5" xfId="7344"/>
    <cellStyle name="Normal 2 32 6" xfId="7077"/>
    <cellStyle name="Normal 2 33" xfId="4427"/>
    <cellStyle name="Normal 2 33 2" xfId="4428"/>
    <cellStyle name="Normal 2 33 2 2" xfId="45771"/>
    <cellStyle name="Normal 2 33 2 3" xfId="7493"/>
    <cellStyle name="Normal 2 33 3" xfId="45772"/>
    <cellStyle name="Normal 2 33 4" xfId="45770"/>
    <cellStyle name="Normal 2 33 5" xfId="7345"/>
    <cellStyle name="Normal 2 33 6" xfId="7078"/>
    <cellStyle name="Normal 2 34" xfId="4429"/>
    <cellStyle name="Normal 2 34 2" xfId="4430"/>
    <cellStyle name="Normal 2 34 2 2" xfId="45774"/>
    <cellStyle name="Normal 2 34 2 3" xfId="7494"/>
    <cellStyle name="Normal 2 34 3" xfId="45775"/>
    <cellStyle name="Normal 2 34 4" xfId="45773"/>
    <cellStyle name="Normal 2 34 5" xfId="7346"/>
    <cellStyle name="Normal 2 34 6" xfId="7079"/>
    <cellStyle name="Normal 2 35" xfId="4431"/>
    <cellStyle name="Normal 2 35 2" xfId="4432"/>
    <cellStyle name="Normal 2 35 2 2" xfId="45777"/>
    <cellStyle name="Normal 2 35 2 3" xfId="7495"/>
    <cellStyle name="Normal 2 35 3" xfId="45778"/>
    <cellStyle name="Normal 2 35 4" xfId="45776"/>
    <cellStyle name="Normal 2 35 5" xfId="7347"/>
    <cellStyle name="Normal 2 35 6" xfId="7080"/>
    <cellStyle name="Normal 2 36" xfId="4433"/>
    <cellStyle name="Normal 2 36 2" xfId="4434"/>
    <cellStyle name="Normal 2 36 2 2" xfId="45780"/>
    <cellStyle name="Normal 2 36 2 3" xfId="7496"/>
    <cellStyle name="Normal 2 36 3" xfId="45781"/>
    <cellStyle name="Normal 2 36 4" xfId="45779"/>
    <cellStyle name="Normal 2 36 5" xfId="7348"/>
    <cellStyle name="Normal 2 36 6" xfId="7081"/>
    <cellStyle name="Normal 2 37" xfId="4435"/>
    <cellStyle name="Normal 2 37 2" xfId="4436"/>
    <cellStyle name="Normal 2 37 2 2" xfId="45783"/>
    <cellStyle name="Normal 2 37 2 3" xfId="7497"/>
    <cellStyle name="Normal 2 37 3" xfId="45784"/>
    <cellStyle name="Normal 2 37 4" xfId="45782"/>
    <cellStyle name="Normal 2 37 5" xfId="7349"/>
    <cellStyle name="Normal 2 37 6" xfId="7082"/>
    <cellStyle name="Normal 2 38" xfId="4437"/>
    <cellStyle name="Normal 2 38 2" xfId="4438"/>
    <cellStyle name="Normal 2 38 2 2" xfId="45786"/>
    <cellStyle name="Normal 2 38 2 3" xfId="7498"/>
    <cellStyle name="Normal 2 38 3" xfId="45787"/>
    <cellStyle name="Normal 2 38 4" xfId="45785"/>
    <cellStyle name="Normal 2 38 5" xfId="7350"/>
    <cellStyle name="Normal 2 38 6" xfId="7083"/>
    <cellStyle name="Normal 2 39" xfId="4439"/>
    <cellStyle name="Normal 2 39 2" xfId="4440"/>
    <cellStyle name="Normal 2 39 2 2" xfId="45789"/>
    <cellStyle name="Normal 2 39 2 3" xfId="7499"/>
    <cellStyle name="Normal 2 39 3" xfId="45790"/>
    <cellStyle name="Normal 2 39 4" xfId="45788"/>
    <cellStyle name="Normal 2 39 5" xfId="7351"/>
    <cellStyle name="Normal 2 39 6" xfId="7084"/>
    <cellStyle name="Normal 2 4" xfId="4441"/>
    <cellStyle name="Normal 2 4 2" xfId="4442"/>
    <cellStyle name="Normal 2 4 2 2" xfId="45791"/>
    <cellStyle name="Normal 2 4 3" xfId="6882"/>
    <cellStyle name="Normal 2 4 4" xfId="7085"/>
    <cellStyle name="Normal 2 40" xfId="4443"/>
    <cellStyle name="Normal 2 40 2" xfId="4444"/>
    <cellStyle name="Normal 2 40 2 2" xfId="45793"/>
    <cellStyle name="Normal 2 40 2 3" xfId="7500"/>
    <cellStyle name="Normal 2 40 3" xfId="45794"/>
    <cellStyle name="Normal 2 40 4" xfId="45792"/>
    <cellStyle name="Normal 2 40 5" xfId="7352"/>
    <cellStyle name="Normal 2 40 6" xfId="7086"/>
    <cellStyle name="Normal 2 41" xfId="4445"/>
    <cellStyle name="Normal 2 41 2" xfId="4446"/>
    <cellStyle name="Normal 2 41 2 2" xfId="45796"/>
    <cellStyle name="Normal 2 41 2 3" xfId="7501"/>
    <cellStyle name="Normal 2 41 3" xfId="45797"/>
    <cellStyle name="Normal 2 41 4" xfId="45795"/>
    <cellStyle name="Normal 2 41 5" xfId="7353"/>
    <cellStyle name="Normal 2 41 6" xfId="7087"/>
    <cellStyle name="Normal 2 42" xfId="4447"/>
    <cellStyle name="Normal 2 42 2" xfId="4448"/>
    <cellStyle name="Normal 2 42 2 2" xfId="45798"/>
    <cellStyle name="Normal 2 42 3" xfId="7088"/>
    <cellStyle name="Normal 2 43" xfId="4449"/>
    <cellStyle name="Normal 2 43 2" xfId="4450"/>
    <cellStyle name="Normal 2 43 2 2" xfId="45799"/>
    <cellStyle name="Normal 2 43 3" xfId="7089"/>
    <cellStyle name="Normal 2 44" xfId="4451"/>
    <cellStyle name="Normal 2 44 2" xfId="4452"/>
    <cellStyle name="Normal 2 44 2 2" xfId="45800"/>
    <cellStyle name="Normal 2 44 3" xfId="7090"/>
    <cellStyle name="Normal 2 45" xfId="4453"/>
    <cellStyle name="Normal 2 45 2" xfId="4454"/>
    <cellStyle name="Normal 2 45 2 2" xfId="45801"/>
    <cellStyle name="Normal 2 45 3" xfId="7091"/>
    <cellStyle name="Normal 2 46" xfId="4455"/>
    <cellStyle name="Normal 2 46 2" xfId="4456"/>
    <cellStyle name="Normal 2 46 2 2" xfId="45802"/>
    <cellStyle name="Normal 2 46 3" xfId="7092"/>
    <cellStyle name="Normal 2 47" xfId="4457"/>
    <cellStyle name="Normal 2 47 2" xfId="45803"/>
    <cellStyle name="Normal 2 47 3" xfId="7093"/>
    <cellStyle name="Normal 2 48" xfId="4458"/>
    <cellStyle name="Normal 2 48 2" xfId="45804"/>
    <cellStyle name="Normal 2 48 3" xfId="7094"/>
    <cellStyle name="Normal 2 49" xfId="4459"/>
    <cellStyle name="Normal 2 49 2" xfId="45805"/>
    <cellStyle name="Normal 2 49 3" xfId="7095"/>
    <cellStyle name="Normal 2 5" xfId="4460"/>
    <cellStyle name="Normal 2 5 2" xfId="4461"/>
    <cellStyle name="Normal 2 5 2 2" xfId="45806"/>
    <cellStyle name="Normal 2 5 3" xfId="4462"/>
    <cellStyle name="Normal 2 5 3 2" xfId="46029"/>
    <cellStyle name="Normal 2 5 4" xfId="4463"/>
    <cellStyle name="Normal 2 5 4 2" xfId="46030"/>
    <cellStyle name="Normal 2 5 5" xfId="7096"/>
    <cellStyle name="Normal 2 5_123_IZ_troskovnik_rasvjeta_120320_telektra" xfId="46031"/>
    <cellStyle name="Normal 2 50" xfId="4464"/>
    <cellStyle name="Normal 2 50 2" xfId="45807"/>
    <cellStyle name="Normal 2 50 3" xfId="7097"/>
    <cellStyle name="Normal 2 51" xfId="4465"/>
    <cellStyle name="Normal 2 51 2" xfId="45808"/>
    <cellStyle name="Normal 2 51 3" xfId="7098"/>
    <cellStyle name="Normal 2 52" xfId="6082"/>
    <cellStyle name="Normal 2 52 2" xfId="46032"/>
    <cellStyle name="Normal 2 52 3" xfId="7354"/>
    <cellStyle name="Normal 2 52 4" xfId="7099"/>
    <cellStyle name="Normal 2 53" xfId="6105"/>
    <cellStyle name="Normal 2 53 2" xfId="45809"/>
    <cellStyle name="Normal 2 53 3" xfId="7328"/>
    <cellStyle name="Normal 2 54" xfId="6140"/>
    <cellStyle name="Normal 2 55" xfId="6156"/>
    <cellStyle name="Normal 2 56" xfId="6150"/>
    <cellStyle name="Normal 2 57" xfId="6154"/>
    <cellStyle name="Normal 2 58" xfId="6165"/>
    <cellStyle name="Normal 2 59" xfId="6173"/>
    <cellStyle name="Normal 2 6" xfId="4466"/>
    <cellStyle name="Normal 2 6 2" xfId="4467"/>
    <cellStyle name="Normal 2 6 2 2" xfId="45810"/>
    <cellStyle name="Normal 2 6 3" xfId="7100"/>
    <cellStyle name="Normal 2 60" xfId="6181"/>
    <cellStyle name="Normal 2 61" xfId="6188"/>
    <cellStyle name="Normal 2 62" xfId="6219"/>
    <cellStyle name="Normal 2 63" xfId="6226"/>
    <cellStyle name="Normal 2 64" xfId="6178"/>
    <cellStyle name="Normal 2 65" xfId="6211"/>
    <cellStyle name="Normal 2 66" xfId="6225"/>
    <cellStyle name="Normal 2 67" xfId="6233"/>
    <cellStyle name="Normal 2 68" xfId="6241"/>
    <cellStyle name="Normal 2 69" xfId="6249"/>
    <cellStyle name="Normal 2 7" xfId="4468"/>
    <cellStyle name="Normal 2 7 2" xfId="4469"/>
    <cellStyle name="Normal 2 7 2 2" xfId="45811"/>
    <cellStyle name="Normal 2 7 3" xfId="4470"/>
    <cellStyle name="Normal 2 7 4" xfId="7101"/>
    <cellStyle name="Normal 2 70" xfId="6257"/>
    <cellStyle name="Normal 2 71" xfId="6265"/>
    <cellStyle name="Normal 2 72" xfId="6273"/>
    <cellStyle name="Normal 2 73" xfId="6281"/>
    <cellStyle name="Normal 2 74" xfId="6289"/>
    <cellStyle name="Normal 2 75" xfId="6297"/>
    <cellStyle name="Normal 2 76" xfId="6305"/>
    <cellStyle name="Normal 2 77" xfId="6313"/>
    <cellStyle name="Normal 2 78" xfId="6321"/>
    <cellStyle name="Normal 2 79" xfId="6329"/>
    <cellStyle name="Normal 2 8" xfId="4471"/>
    <cellStyle name="Normal 2 8 2" xfId="4472"/>
    <cellStyle name="Normal 2 8 2 2" xfId="45812"/>
    <cellStyle name="Normal 2 8 3" xfId="4473"/>
    <cellStyle name="Normal 2 8 4" xfId="7102"/>
    <cellStyle name="Normal 2 80" xfId="6337"/>
    <cellStyle name="Normal 2 81" xfId="6345"/>
    <cellStyle name="Normal 2 82" xfId="6353"/>
    <cellStyle name="Normal 2 83" xfId="6361"/>
    <cellStyle name="Normal 2 84" xfId="6369"/>
    <cellStyle name="Normal 2 85" xfId="6377"/>
    <cellStyle name="Normal 2 86" xfId="6385"/>
    <cellStyle name="Normal 2 87" xfId="6393"/>
    <cellStyle name="Normal 2 88" xfId="6401"/>
    <cellStyle name="Normal 2 89" xfId="6409"/>
    <cellStyle name="Normal 2 9" xfId="4474"/>
    <cellStyle name="Normal 2 9 2" xfId="4475"/>
    <cellStyle name="Normal 2 9 2 2" xfId="45813"/>
    <cellStyle name="Normal 2 9 2 6" xfId="60348"/>
    <cellStyle name="Normal 2 9 3" xfId="7103"/>
    <cellStyle name="Normal 2 90" xfId="6417"/>
    <cellStyle name="Normal 2 91" xfId="6425"/>
    <cellStyle name="Normal 2 92" xfId="6433"/>
    <cellStyle name="Normal 2 93" xfId="6441"/>
    <cellStyle name="Normal 2 94" xfId="6449"/>
    <cellStyle name="Normal 2 95" xfId="6457"/>
    <cellStyle name="Normal 2 96" xfId="6465"/>
    <cellStyle name="Normal 2 97" xfId="6473"/>
    <cellStyle name="Normal 2 98" xfId="6481"/>
    <cellStyle name="Normal 2 99" xfId="6489"/>
    <cellStyle name="Normal 2_1.2.1 Visoko prizemlje" xfId="4476"/>
    <cellStyle name="Normal 20" xfId="4477"/>
    <cellStyle name="Normal 20 2" xfId="4478"/>
    <cellStyle name="Normal 20 2 2" xfId="6126"/>
    <cellStyle name="Normal 20 2 3" xfId="7356"/>
    <cellStyle name="Normal 20 3" xfId="4479"/>
    <cellStyle name="Normal 20 3 2" xfId="7355"/>
    <cellStyle name="Normal 20 4" xfId="7104"/>
    <cellStyle name="Normal 20_B - Radovi" xfId="4480"/>
    <cellStyle name="Normal 21" xfId="4481"/>
    <cellStyle name="Normal 21 2" xfId="4482"/>
    <cellStyle name="Normal 21 2 2" xfId="7358"/>
    <cellStyle name="Normal 21 2 3" xfId="7106"/>
    <cellStyle name="Normal 21 3" xfId="4483"/>
    <cellStyle name="Normal 21 3 2" xfId="4484"/>
    <cellStyle name="Normal 21 3 2 2" xfId="7359"/>
    <cellStyle name="Normal 21 3 3" xfId="7107"/>
    <cellStyle name="Normal 21 4" xfId="4485"/>
    <cellStyle name="Normal 21 4 2" xfId="4486"/>
    <cellStyle name="Normal 21 4 2 2" xfId="7360"/>
    <cellStyle name="Normal 21 4 3" xfId="7108"/>
    <cellStyle name="Normal 21 5" xfId="4487"/>
    <cellStyle name="Normal 21 5 2" xfId="4488"/>
    <cellStyle name="Normal 21 5 2 2" xfId="7361"/>
    <cellStyle name="Normal 21 5 3" xfId="7109"/>
    <cellStyle name="Normal 21 6" xfId="7357"/>
    <cellStyle name="Normal 21 6 2" xfId="60465"/>
    <cellStyle name="Normal 21 7" xfId="7105"/>
    <cellStyle name="Normal 21_A5-POLITIN_mini-igraliste_tender_2012-05-25_otkljucano" xfId="7110"/>
    <cellStyle name="Normal 22" xfId="4489"/>
    <cellStyle name="Normal 22 2" xfId="4490"/>
    <cellStyle name="Normal 22 2 2" xfId="4491"/>
    <cellStyle name="Normal 22 2 3" xfId="45814"/>
    <cellStyle name="Normal 22 3" xfId="4492"/>
    <cellStyle name="Normal 22 3 2" xfId="4493"/>
    <cellStyle name="Normal 22 3 3" xfId="7362"/>
    <cellStyle name="Normal 22 4" xfId="7111"/>
    <cellStyle name="Normal 23" xfId="4494"/>
    <cellStyle name="Normal 23 2" xfId="4495"/>
    <cellStyle name="Normal 23 2 2" xfId="45815"/>
    <cellStyle name="Normal 23 3" xfId="4496"/>
    <cellStyle name="Normal 23 3 2" xfId="4497"/>
    <cellStyle name="Normal 23 3 3" xfId="7363"/>
    <cellStyle name="Normal 23 4" xfId="7112"/>
    <cellStyle name="Normal 24" xfId="4498"/>
    <cellStyle name="Normal 24 2" xfId="4499"/>
    <cellStyle name="Normal 24 2 2" xfId="4500"/>
    <cellStyle name="Normal 24 2 2 2" xfId="60467"/>
    <cellStyle name="Normal 24 2 2 3" xfId="60405"/>
    <cellStyle name="Normal 24 2 2 4" xfId="7115"/>
    <cellStyle name="Normal 24 2 3" xfId="7114"/>
    <cellStyle name="Normal 24 3" xfId="4501"/>
    <cellStyle name="Normal 24 3 2" xfId="4502"/>
    <cellStyle name="Normal 24 3 2 2" xfId="60466"/>
    <cellStyle name="Normal 24 3 3" xfId="7364"/>
    <cellStyle name="Normal 24 4" xfId="7113"/>
    <cellStyle name="Normal 24_B3 TROŠKOVNIK  OPREME -MOMENTI RIVETTA " xfId="7266"/>
    <cellStyle name="Normal 25" xfId="4503"/>
    <cellStyle name="Normal 25 2" xfId="4504"/>
    <cellStyle name="Normal 25 2 2" xfId="7502"/>
    <cellStyle name="Normal 25 3" xfId="4505"/>
    <cellStyle name="Normal 25 3 2" xfId="4506"/>
    <cellStyle name="Normal 25 3 3" xfId="7365"/>
    <cellStyle name="Normal 25 4" xfId="7116"/>
    <cellStyle name="Normal 26" xfId="4507"/>
    <cellStyle name="Normal 26 2" xfId="4508"/>
    <cellStyle name="Normal 26 2 2" xfId="4509"/>
    <cellStyle name="Normal 26 2 2 2" xfId="60469"/>
    <cellStyle name="Normal 26 2 2 3" xfId="60406"/>
    <cellStyle name="Normal 26 2 2 4" xfId="7119"/>
    <cellStyle name="Normal 26 2 3" xfId="7118"/>
    <cellStyle name="Normal 26 3" xfId="4510"/>
    <cellStyle name="Normal 26 3 2" xfId="4511"/>
    <cellStyle name="Normal 26 3 2 2" xfId="60468"/>
    <cellStyle name="Normal 26 3 3" xfId="7366"/>
    <cellStyle name="Normal 26 4" xfId="7117"/>
    <cellStyle name="Normal 26_B3 TROŠKOVNIK  OPREME -MOMENTI RIVETTA " xfId="7267"/>
    <cellStyle name="Normal 27" xfId="4512"/>
    <cellStyle name="Normal 27 2" xfId="4513"/>
    <cellStyle name="Normal 27 2 2" xfId="45816"/>
    <cellStyle name="Normal 27 3" xfId="4514"/>
    <cellStyle name="Normal 27 3 2" xfId="4515"/>
    <cellStyle name="Normal 27 3 3" xfId="7367"/>
    <cellStyle name="Normal 27 4" xfId="7120"/>
    <cellStyle name="Normal 28" xfId="4516"/>
    <cellStyle name="Normal 28 2" xfId="4517"/>
    <cellStyle name="Normal 28 2 2" xfId="45817"/>
    <cellStyle name="Normal 28 3" xfId="4518"/>
    <cellStyle name="Normal 28 3 2" xfId="4519"/>
    <cellStyle name="Normal 28 3 3" xfId="7368"/>
    <cellStyle name="Normal 28 4" xfId="7121"/>
    <cellStyle name="Normal 29" xfId="4520"/>
    <cellStyle name="Normal 29 2" xfId="4521"/>
    <cellStyle name="Normal 29 2 2" xfId="45818"/>
    <cellStyle name="Normal 29 3" xfId="4522"/>
    <cellStyle name="Normal 29 3 2" xfId="4523"/>
    <cellStyle name="Normal 29 3 3" xfId="7369"/>
    <cellStyle name="Normal 29 4" xfId="7122"/>
    <cellStyle name="Normal 3" xfId="4524"/>
    <cellStyle name="Normál 3" xfId="4525"/>
    <cellStyle name="Normal 3 10" xfId="4526"/>
    <cellStyle name="Normal 3 10 2" xfId="4527"/>
    <cellStyle name="Normal 3 10 3" xfId="4528"/>
    <cellStyle name="Normal 3 100" xfId="6510"/>
    <cellStyle name="Normal 3 101" xfId="6518"/>
    <cellStyle name="Normal 3 102" xfId="6526"/>
    <cellStyle name="Normal 3 103" xfId="6534"/>
    <cellStyle name="Normal 3 104" xfId="6542"/>
    <cellStyle name="Normal 3 105" xfId="6550"/>
    <cellStyle name="Normal 3 106" xfId="6558"/>
    <cellStyle name="Normal 3 107" xfId="6566"/>
    <cellStyle name="Normal 3 108" xfId="6574"/>
    <cellStyle name="Normal 3 109" xfId="6582"/>
    <cellStyle name="Normal 3 11" xfId="4529"/>
    <cellStyle name="Normal 3 11 2" xfId="4530"/>
    <cellStyle name="Normal 3 110" xfId="6590"/>
    <cellStyle name="Normal 3 111" xfId="6598"/>
    <cellStyle name="Normal 3 112" xfId="6606"/>
    <cellStyle name="Normal 3 113" xfId="6614"/>
    <cellStyle name="Normal 3 114" xfId="6622"/>
    <cellStyle name="Normal 3 115" xfId="6630"/>
    <cellStyle name="Normal 3 116" xfId="6638"/>
    <cellStyle name="Normal 3 117" xfId="6646"/>
    <cellStyle name="Normal 3 118" xfId="6654"/>
    <cellStyle name="Normal 3 119" xfId="6662"/>
    <cellStyle name="Normal 3 12" xfId="4531"/>
    <cellStyle name="Normal 3 12 2" xfId="6076"/>
    <cellStyle name="Normal 3 12 3" xfId="6091"/>
    <cellStyle name="Normal 3 12 4" xfId="6843"/>
    <cellStyle name="Normal 3 12 4 2" xfId="6855"/>
    <cellStyle name="Normal 3 12 4 2 2" xfId="6863"/>
    <cellStyle name="Normal 3 12 4 3" xfId="6868"/>
    <cellStyle name="Normal 3 120" xfId="6670"/>
    <cellStyle name="Normal 3 121" xfId="6678"/>
    <cellStyle name="Normal 3 122" xfId="6686"/>
    <cellStyle name="Normal 3 123" xfId="6694"/>
    <cellStyle name="Normal 3 124" xfId="6702"/>
    <cellStyle name="Normal 3 125" xfId="6710"/>
    <cellStyle name="Normal 3 126" xfId="6718"/>
    <cellStyle name="Normal 3 127" xfId="6726"/>
    <cellStyle name="Normal 3 128" xfId="6734"/>
    <cellStyle name="Normal 3 129" xfId="6742"/>
    <cellStyle name="Normal 3 13" xfId="4532"/>
    <cellStyle name="Normal 3 130" xfId="6750"/>
    <cellStyle name="Normal 3 131" xfId="6758"/>
    <cellStyle name="Normal 3 132" xfId="6766"/>
    <cellStyle name="Normal 3 133" xfId="6774"/>
    <cellStyle name="Normal 3 134" xfId="6782"/>
    <cellStyle name="Normal 3 135" xfId="6790"/>
    <cellStyle name="Normal 3 136" xfId="6797"/>
    <cellStyle name="Normal 3 137" xfId="6804"/>
    <cellStyle name="Normal 3 138" xfId="7123"/>
    <cellStyle name="Normal 3 14" xfId="4533"/>
    <cellStyle name="Normal 3 15" xfId="4534"/>
    <cellStyle name="Normal 3 16" xfId="4535"/>
    <cellStyle name="Normal 3 17" xfId="4536"/>
    <cellStyle name="Normal 3 17 2" xfId="4537"/>
    <cellStyle name="Normal 3 18" xfId="4538"/>
    <cellStyle name="Normal 3 19" xfId="4539"/>
    <cellStyle name="Normal 3 2" xfId="4540"/>
    <cellStyle name="Normál 3 2" xfId="4541"/>
    <cellStyle name="Normal 3 2 2" xfId="4542"/>
    <cellStyle name="Normal 3 2 2 2" xfId="4543"/>
    <cellStyle name="Normal 3 2 2 2 2" xfId="4544"/>
    <cellStyle name="Normal 3 2 2 2 2 2" xfId="60470"/>
    <cellStyle name="Normal 3 2 2 2 3" xfId="46034"/>
    <cellStyle name="Normal 3 2 2 3" xfId="4545"/>
    <cellStyle name="Normal 3 2 2 3 2" xfId="4546"/>
    <cellStyle name="Normal 3 2 2 3 3" xfId="60407"/>
    <cellStyle name="Normal 3 2 2 4" xfId="4547"/>
    <cellStyle name="Normal 3 2 2 5" xfId="7125"/>
    <cellStyle name="Normal 3 2 3" xfId="4548"/>
    <cellStyle name="Normal 3 2 3 2" xfId="60545"/>
    <cellStyle name="Normal 3 2 4" xfId="6856"/>
    <cellStyle name="Normal 3 2 4 2" xfId="6864"/>
    <cellStyle name="Normal 3 2 5" xfId="6869"/>
    <cellStyle name="Normal 3 2 6" xfId="7124"/>
    <cellStyle name="Normal 3 20" xfId="4549"/>
    <cellStyle name="Normal 3 21" xfId="4550"/>
    <cellStyle name="Normal 3 22" xfId="4551"/>
    <cellStyle name="Normal 3 23" xfId="4552"/>
    <cellStyle name="Normal 3 23 2" xfId="4553"/>
    <cellStyle name="Normal 3 24" xfId="4554"/>
    <cellStyle name="Normal 3 24 2" xfId="4555"/>
    <cellStyle name="Normal 3 25" xfId="4556"/>
    <cellStyle name="Normal 3 25 2" xfId="4557"/>
    <cellStyle name="Normal 3 26" xfId="4558"/>
    <cellStyle name="Normal 3 26 2" xfId="4559"/>
    <cellStyle name="Normal 3 27" xfId="4560"/>
    <cellStyle name="Normal 3 27 2" xfId="4561"/>
    <cellStyle name="Normal 3 28" xfId="4562"/>
    <cellStyle name="Normal 3 28 2" xfId="4563"/>
    <cellStyle name="Normal 3 29" xfId="4564"/>
    <cellStyle name="Normal 3 29 2" xfId="4565"/>
    <cellStyle name="Normal 3 3" xfId="4566"/>
    <cellStyle name="Normál 3 3" xfId="4567"/>
    <cellStyle name="Normal 3 3 2" xfId="4568"/>
    <cellStyle name="Normal 3 3 2 2" xfId="4569"/>
    <cellStyle name="Normal 3 3 2 3" xfId="7926"/>
    <cellStyle name="Normal 3 3 3" xfId="4570"/>
    <cellStyle name="Normal 3 3 3 2" xfId="4571"/>
    <cellStyle name="Normal 3 3 3 2 2" xfId="45819"/>
    <cellStyle name="Normal 3 3 3 3" xfId="15598"/>
    <cellStyle name="Normal 3 3 4" xfId="4572"/>
    <cellStyle name="Normal 3 3 4 2" xfId="4573"/>
    <cellStyle name="Normal 3 3 4 3" xfId="59586"/>
    <cellStyle name="Normal 3 3 5" xfId="4574"/>
    <cellStyle name="Normal 3 3 6" xfId="4575"/>
    <cellStyle name="Normal 3 3 7" xfId="4576"/>
    <cellStyle name="Normal 3 3 8" xfId="7727"/>
    <cellStyle name="Normal 3 3_Hotel Fortuna" xfId="50302"/>
    <cellStyle name="Normal 3 30" xfId="4577"/>
    <cellStyle name="Normal 3 30 2" xfId="4578"/>
    <cellStyle name="Normal 3 31" xfId="4579"/>
    <cellStyle name="Normal 3 31 2" xfId="4580"/>
    <cellStyle name="Normal 3 32" xfId="4581"/>
    <cellStyle name="Normal 3 32 2" xfId="4582"/>
    <cellStyle name="Normal 3 33" xfId="4583"/>
    <cellStyle name="Normal 3 33 2" xfId="4584"/>
    <cellStyle name="Normal 3 34" xfId="4585"/>
    <cellStyle name="Normal 3 34 2" xfId="4586"/>
    <cellStyle name="Normal 3 35" xfId="4587"/>
    <cellStyle name="Normal 3 35 2" xfId="4588"/>
    <cellStyle name="Normal 3 36" xfId="4589"/>
    <cellStyle name="Normal 3 36 2" xfId="4590"/>
    <cellStyle name="Normal 3 37" xfId="4591"/>
    <cellStyle name="Normal 3 37 2" xfId="4592"/>
    <cellStyle name="Normal 3 38" xfId="4593"/>
    <cellStyle name="Normal 3 38 2" xfId="4594"/>
    <cellStyle name="Normal 3 39" xfId="4595"/>
    <cellStyle name="Normal 3 39 2" xfId="4596"/>
    <cellStyle name="Normal 3 4" xfId="4597"/>
    <cellStyle name="Normál 3 4" xfId="4598"/>
    <cellStyle name="Normal 3 4 2" xfId="4599"/>
    <cellStyle name="Normal 3 4 3" xfId="4600"/>
    <cellStyle name="Normal 3 4 3 2" xfId="4601"/>
    <cellStyle name="Normal 3 4 4" xfId="4602"/>
    <cellStyle name="Normal 3 4 5" xfId="45820"/>
    <cellStyle name="Normal 3 40" xfId="4603"/>
    <cellStyle name="Normal 3 40 2" xfId="4604"/>
    <cellStyle name="Normal 3 41" xfId="4605"/>
    <cellStyle name="Normal 3 41 2" xfId="4606"/>
    <cellStyle name="Normal 3 42" xfId="4607"/>
    <cellStyle name="Normal 3 42 2" xfId="4608"/>
    <cellStyle name="Normal 3 43" xfId="4609"/>
    <cellStyle name="Normal 3 43 2" xfId="4610"/>
    <cellStyle name="Normal 3 44" xfId="4611"/>
    <cellStyle name="Normal 3 44 2" xfId="4612"/>
    <cellStyle name="Normal 3 45" xfId="4613"/>
    <cellStyle name="Normal 3 45 2" xfId="4614"/>
    <cellStyle name="Normal 3 46" xfId="4615"/>
    <cellStyle name="Normal 3 46 2" xfId="4616"/>
    <cellStyle name="Normal 3 47" xfId="4617"/>
    <cellStyle name="Normal 3 47 2" xfId="4618"/>
    <cellStyle name="Normal 3 48" xfId="4619"/>
    <cellStyle name="Normal 3 49" xfId="6118"/>
    <cellStyle name="Normal 3 5" xfId="4620"/>
    <cellStyle name="Normal 3 5 2" xfId="4621"/>
    <cellStyle name="Normal 3 5 2 2" xfId="4622"/>
    <cellStyle name="Normal 3 5 3" xfId="4623"/>
    <cellStyle name="Normal 3 5 4" xfId="4624"/>
    <cellStyle name="Normal 3 5 4 2" xfId="4625"/>
    <cellStyle name="Normal 3 5 5" xfId="4626"/>
    <cellStyle name="Normal 3 5 6" xfId="46033"/>
    <cellStyle name="Normal 3 50" xfId="6153"/>
    <cellStyle name="Normal 3 51" xfId="6159"/>
    <cellStyle name="Normal 3 52" xfId="6164"/>
    <cellStyle name="Normal 3 53" xfId="6149"/>
    <cellStyle name="Normal 3 54" xfId="6148"/>
    <cellStyle name="Normal 3 55" xfId="6162"/>
    <cellStyle name="Normal 3 56" xfId="6144"/>
    <cellStyle name="Normal 3 57" xfId="6170"/>
    <cellStyle name="Normal 3 58" xfId="6217"/>
    <cellStyle name="Normal 3 59" xfId="6224"/>
    <cellStyle name="Normal 3 6" xfId="4627"/>
    <cellStyle name="Normal 3 6 2" xfId="4628"/>
    <cellStyle name="Normal 3 6 2 2" xfId="4629"/>
    <cellStyle name="Normal 3 6 3" xfId="4630"/>
    <cellStyle name="Normal 3 60" xfId="6213"/>
    <cellStyle name="Normal 3 61" xfId="6232"/>
    <cellStyle name="Normal 3 62" xfId="6218"/>
    <cellStyle name="Normal 3 63" xfId="6199"/>
    <cellStyle name="Normal 3 64" xfId="6198"/>
    <cellStyle name="Normal 3 65" xfId="6146"/>
    <cellStyle name="Normal 3 66" xfId="6238"/>
    <cellStyle name="Normal 3 67" xfId="6246"/>
    <cellStyle name="Normal 3 68" xfId="6254"/>
    <cellStyle name="Normal 3 69" xfId="6262"/>
    <cellStyle name="Normal 3 7" xfId="4631"/>
    <cellStyle name="Normal 3 7 2" xfId="4632"/>
    <cellStyle name="Normal 3 7 2 2" xfId="4633"/>
    <cellStyle name="Normal 3 7 2 2 2" xfId="60347"/>
    <cellStyle name="Normal 3 70" xfId="6270"/>
    <cellStyle name="Normal 3 71" xfId="6278"/>
    <cellStyle name="Normal 3 72" xfId="6286"/>
    <cellStyle name="Normal 3 73" xfId="6294"/>
    <cellStyle name="Normal 3 74" xfId="6302"/>
    <cellStyle name="Normal 3 75" xfId="6310"/>
    <cellStyle name="Normal 3 76" xfId="6318"/>
    <cellStyle name="Normal 3 77" xfId="6326"/>
    <cellStyle name="Normal 3 78" xfId="6334"/>
    <cellStyle name="Normal 3 79" xfId="6342"/>
    <cellStyle name="Normal 3 8" xfId="4634"/>
    <cellStyle name="Normal 3 8 2" xfId="4635"/>
    <cellStyle name="Normal 3 8 3" xfId="4636"/>
    <cellStyle name="Normal 3 80" xfId="6350"/>
    <cellStyle name="Normal 3 81" xfId="6358"/>
    <cellStyle name="Normal 3 82" xfId="6366"/>
    <cellStyle name="Normal 3 83" xfId="6374"/>
    <cellStyle name="Normal 3 84" xfId="6382"/>
    <cellStyle name="Normal 3 85" xfId="6390"/>
    <cellStyle name="Normal 3 86" xfId="6398"/>
    <cellStyle name="Normal 3 87" xfId="6406"/>
    <cellStyle name="Normal 3 88" xfId="6414"/>
    <cellStyle name="Normal 3 89" xfId="6422"/>
    <cellStyle name="Normal 3 9" xfId="4637"/>
    <cellStyle name="Normal 3 9 2" xfId="4638"/>
    <cellStyle name="Normal 3 9 3" xfId="4639"/>
    <cellStyle name="Normal 3 9 4" xfId="4640"/>
    <cellStyle name="Normal 3 9 4 2" xfId="4641"/>
    <cellStyle name="Normal 3 90" xfId="6430"/>
    <cellStyle name="Normal 3 91" xfId="6438"/>
    <cellStyle name="Normal 3 92" xfId="6446"/>
    <cellStyle name="Normal 3 93" xfId="6454"/>
    <cellStyle name="Normal 3 94" xfId="6462"/>
    <cellStyle name="Normal 3 95" xfId="6470"/>
    <cellStyle name="Normal 3 96" xfId="6478"/>
    <cellStyle name="Normal 3 97" xfId="6486"/>
    <cellStyle name="Normal 3 98" xfId="6494"/>
    <cellStyle name="Normal 3 99" xfId="6502"/>
    <cellStyle name="Normal 3_1.2.3 Suteren" xfId="4642"/>
    <cellStyle name="Normal 30" xfId="4643"/>
    <cellStyle name="Normal 30 2" xfId="4644"/>
    <cellStyle name="Normal 30 2 2" xfId="4645"/>
    <cellStyle name="Normal 30 2 3" xfId="45821"/>
    <cellStyle name="Normal 30 3" xfId="4646"/>
    <cellStyle name="Normal 30 3 2" xfId="7370"/>
    <cellStyle name="Normal 30 4" xfId="4647"/>
    <cellStyle name="Normal 30 5" xfId="7126"/>
    <cellStyle name="Normal 31" xfId="4648"/>
    <cellStyle name="Normal 31 2" xfId="4649"/>
    <cellStyle name="Normal 31 2 2" xfId="7371"/>
    <cellStyle name="Normal 31 3" xfId="4650"/>
    <cellStyle name="Normal 31 3 2" xfId="4651"/>
    <cellStyle name="Normal 31 4" xfId="7127"/>
    <cellStyle name="Normal 32" xfId="4652"/>
    <cellStyle name="Normal 32 2" xfId="4653"/>
    <cellStyle name="Normal 32 2 2" xfId="7372"/>
    <cellStyle name="Normal 32 3" xfId="4654"/>
    <cellStyle name="Normal 32 3 2" xfId="4655"/>
    <cellStyle name="Normal 32 4" xfId="7128"/>
    <cellStyle name="Normal 33" xfId="4656"/>
    <cellStyle name="Normal 33 2" xfId="4657"/>
    <cellStyle name="Normal 33 2 2" xfId="4658"/>
    <cellStyle name="Normal 33 2 3" xfId="7373"/>
    <cellStyle name="Normal 33 3" xfId="4659"/>
    <cellStyle name="Normal 33 3 2" xfId="4660"/>
    <cellStyle name="Normal 33 4" xfId="4661"/>
    <cellStyle name="Normal 33 5" xfId="7129"/>
    <cellStyle name="Normal 34" xfId="4662"/>
    <cellStyle name="Normal 34 2" xfId="4663"/>
    <cellStyle name="Normal 34 2 2" xfId="4664"/>
    <cellStyle name="Normal 34 2 3" xfId="7374"/>
    <cellStyle name="Normal 34 3" xfId="7130"/>
    <cellStyle name="Normal 35" xfId="4665"/>
    <cellStyle name="Normal 35 2" xfId="4666"/>
    <cellStyle name="Normal 35 2 2" xfId="4667"/>
    <cellStyle name="Normal 35 2 2 2" xfId="4668"/>
    <cellStyle name="Normal 35 2 2 3" xfId="7376"/>
    <cellStyle name="Normal 35 2 3" xfId="4669"/>
    <cellStyle name="Normal 35 2 4" xfId="7132"/>
    <cellStyle name="Normal 35 3" xfId="4670"/>
    <cellStyle name="Normal 35 3 2" xfId="4671"/>
    <cellStyle name="Normal 35 3 2 2" xfId="7377"/>
    <cellStyle name="Normal 35 3 3" xfId="7133"/>
    <cellStyle name="Normal 35 4" xfId="4672"/>
    <cellStyle name="Normal 35 4 2" xfId="4673"/>
    <cellStyle name="Normal 35 4 2 2" xfId="7378"/>
    <cellStyle name="Normal 35 4 3" xfId="7134"/>
    <cellStyle name="Normal 35 5" xfId="4674"/>
    <cellStyle name="Normal 35 5 2" xfId="4675"/>
    <cellStyle name="Normal 35 5 2 2" xfId="7379"/>
    <cellStyle name="Normal 35 5 3" xfId="7135"/>
    <cellStyle name="Normal 35 6" xfId="4676"/>
    <cellStyle name="Normal 35 6 2" xfId="7375"/>
    <cellStyle name="Normal 35 7" xfId="7131"/>
    <cellStyle name="Normal 35_A5-POLITIN_mini-igraliste_tender_2012-05-25_otkljucano" xfId="7136"/>
    <cellStyle name="Normal 36" xfId="4677"/>
    <cellStyle name="Normal 36 2" xfId="4678"/>
    <cellStyle name="Normal 36 2 2" xfId="4679"/>
    <cellStyle name="Normal 36 2 3" xfId="7380"/>
    <cellStyle name="Normal 36 3" xfId="4680"/>
    <cellStyle name="Normal 36 4" xfId="7137"/>
    <cellStyle name="Normal 37" xfId="4681"/>
    <cellStyle name="Normal 37 2" xfId="4682"/>
    <cellStyle name="Normal 37 2 2" xfId="4683"/>
    <cellStyle name="Normal 37 2 2 2" xfId="4684"/>
    <cellStyle name="Normal 37 2 2 3" xfId="7382"/>
    <cellStyle name="Normal 37 2 3" xfId="4685"/>
    <cellStyle name="Normal 37 2 4" xfId="7139"/>
    <cellStyle name="Normal 37 3" xfId="4686"/>
    <cellStyle name="Normal 37 3 2" xfId="4687"/>
    <cellStyle name="Normal 37 3 2 2" xfId="7383"/>
    <cellStyle name="Normal 37 3 3" xfId="7140"/>
    <cellStyle name="Normal 37 4" xfId="4688"/>
    <cellStyle name="Normal 37 4 2" xfId="4689"/>
    <cellStyle name="Normal 37 4 2 2" xfId="7384"/>
    <cellStyle name="Normal 37 4 3" xfId="7141"/>
    <cellStyle name="Normal 37 5" xfId="4690"/>
    <cellStyle name="Normal 37 5 2" xfId="4691"/>
    <cellStyle name="Normal 37 5 2 2" xfId="7385"/>
    <cellStyle name="Normal 37 5 3" xfId="7142"/>
    <cellStyle name="Normal 37 6" xfId="4692"/>
    <cellStyle name="Normal 37 6 2" xfId="7381"/>
    <cellStyle name="Normal 37 7" xfId="7138"/>
    <cellStyle name="Normal 37_A5-POLITIN_mini-igraliste_tender_2012-05-25_otkljucano" xfId="7143"/>
    <cellStyle name="Normal 38" xfId="4693"/>
    <cellStyle name="Normal 38 2" xfId="4694"/>
    <cellStyle name="Normal 38 2 2" xfId="4695"/>
    <cellStyle name="Normal 38 2 3" xfId="7386"/>
    <cellStyle name="Normal 38 3" xfId="4696"/>
    <cellStyle name="Normal 38 4" xfId="7144"/>
    <cellStyle name="Normal 39" xfId="4697"/>
    <cellStyle name="Normal 39 2" xfId="4698"/>
    <cellStyle name="Normal 39 2 2" xfId="7387"/>
    <cellStyle name="Normal 39 3" xfId="4699"/>
    <cellStyle name="Normal 39 4" xfId="7145"/>
    <cellStyle name="Normal 4" xfId="4700"/>
    <cellStyle name="Normál 4" xfId="4701"/>
    <cellStyle name="Normal 4 10" xfId="4702"/>
    <cellStyle name="Normal 4 10 2" xfId="4703"/>
    <cellStyle name="Normal 4 10 2 2" xfId="4704"/>
    <cellStyle name="Normal 4 10 3" xfId="4705"/>
    <cellStyle name="Normal 4 100" xfId="6732"/>
    <cellStyle name="Normal 4 101" xfId="6740"/>
    <cellStyle name="Normal 4 102" xfId="6748"/>
    <cellStyle name="Normal 4 103" xfId="6756"/>
    <cellStyle name="Normal 4 104" xfId="6764"/>
    <cellStyle name="Normal 4 105" xfId="6772"/>
    <cellStyle name="Normal 4 106" xfId="6780"/>
    <cellStyle name="Normal 4 107" xfId="6788"/>
    <cellStyle name="Normal 4 108" xfId="6796"/>
    <cellStyle name="Normal 4 109" xfId="6803"/>
    <cellStyle name="Normal 4 11" xfId="4706"/>
    <cellStyle name="Normal 4 11 2" xfId="4707"/>
    <cellStyle name="Normal 4 110" xfId="6810"/>
    <cellStyle name="Normal 4 111" xfId="6816"/>
    <cellStyle name="Normal 4 112" xfId="6822"/>
    <cellStyle name="Normal 4 113" xfId="6826"/>
    <cellStyle name="Normal 4 114" xfId="6830"/>
    <cellStyle name="Normal 4 115" xfId="6833"/>
    <cellStyle name="Normal 4 116" xfId="7146"/>
    <cellStyle name="Normal 4 12" xfId="4708"/>
    <cellStyle name="Normal 4 12 2" xfId="4709"/>
    <cellStyle name="Normal 4 13" xfId="4710"/>
    <cellStyle name="Normal 4 13 2" xfId="4711"/>
    <cellStyle name="Normal 4 13 3" xfId="4712"/>
    <cellStyle name="Normal 4 14" xfId="4713"/>
    <cellStyle name="Normal 4 14 2" xfId="4714"/>
    <cellStyle name="Normal 4 15" xfId="4715"/>
    <cellStyle name="Normal 4 15 2" xfId="4716"/>
    <cellStyle name="Normal 4 16" xfId="4717"/>
    <cellStyle name="Normal 4 16 2" xfId="4718"/>
    <cellStyle name="Normal 4 17" xfId="4719"/>
    <cellStyle name="Normal 4 17 2" xfId="4720"/>
    <cellStyle name="Normal 4 18" xfId="4721"/>
    <cellStyle name="Normal 4 18 2" xfId="4722"/>
    <cellStyle name="Normal 4 19" xfId="4723"/>
    <cellStyle name="Normal 4 19 2" xfId="4724"/>
    <cellStyle name="Normal 4 2" xfId="4725"/>
    <cellStyle name="Normál 4 2" xfId="4726"/>
    <cellStyle name="Normal 4 2 10" xfId="6139"/>
    <cellStyle name="Normal 4 2 11" xfId="6157"/>
    <cellStyle name="Normal 4 2 12" xfId="6152"/>
    <cellStyle name="Normal 4 2 13" xfId="6195"/>
    <cellStyle name="Normal 4 2 14" xfId="6220"/>
    <cellStyle name="Normal 4 2 15" xfId="6177"/>
    <cellStyle name="Normal 4 2 16" xfId="6210"/>
    <cellStyle name="Normal 4 2 17" xfId="6163"/>
    <cellStyle name="Normal 4 2 18" xfId="6228"/>
    <cellStyle name="Normal 4 2 19" xfId="6206"/>
    <cellStyle name="Normal 4 2 2" xfId="4727"/>
    <cellStyle name="Normal 4 2 2 2" xfId="4728"/>
    <cellStyle name="Normal 4 2 2 3" xfId="7388"/>
    <cellStyle name="Normal 4 2 20" xfId="6227"/>
    <cellStyle name="Normal 4 2 21" xfId="6100"/>
    <cellStyle name="Normal 4 2 22" xfId="6207"/>
    <cellStyle name="Normal 4 2 23" xfId="6237"/>
    <cellStyle name="Normal 4 2 24" xfId="6245"/>
    <cellStyle name="Normal 4 2 25" xfId="6253"/>
    <cellStyle name="Normal 4 2 26" xfId="6261"/>
    <cellStyle name="Normal 4 2 27" xfId="6269"/>
    <cellStyle name="Normal 4 2 28" xfId="6277"/>
    <cellStyle name="Normal 4 2 29" xfId="6285"/>
    <cellStyle name="Normal 4 2 3" xfId="4729"/>
    <cellStyle name="Normal 4 2 30" xfId="6293"/>
    <cellStyle name="Normal 4 2 31" xfId="6301"/>
    <cellStyle name="Normal 4 2 32" xfId="6309"/>
    <cellStyle name="Normal 4 2 33" xfId="6317"/>
    <cellStyle name="Normal 4 2 34" xfId="6325"/>
    <cellStyle name="Normal 4 2 35" xfId="6333"/>
    <cellStyle name="Normal 4 2 36" xfId="6341"/>
    <cellStyle name="Normal 4 2 37" xfId="6349"/>
    <cellStyle name="Normal 4 2 38" xfId="6357"/>
    <cellStyle name="Normal 4 2 39" xfId="6365"/>
    <cellStyle name="Normal 4 2 4" xfId="6124"/>
    <cellStyle name="Normal 4 2 40" xfId="6373"/>
    <cellStyle name="Normal 4 2 41" xfId="6381"/>
    <cellStyle name="Normal 4 2 42" xfId="6389"/>
    <cellStyle name="Normal 4 2 43" xfId="6397"/>
    <cellStyle name="Normal 4 2 44" xfId="6405"/>
    <cellStyle name="Normal 4 2 45" xfId="6413"/>
    <cellStyle name="Normal 4 2 46" xfId="6421"/>
    <cellStyle name="Normal 4 2 47" xfId="6429"/>
    <cellStyle name="Normal 4 2 48" xfId="6437"/>
    <cellStyle name="Normal 4 2 49" xfId="6445"/>
    <cellStyle name="Normal 4 2 5" xfId="6160"/>
    <cellStyle name="Normal 4 2 50" xfId="6453"/>
    <cellStyle name="Normal 4 2 51" xfId="6461"/>
    <cellStyle name="Normal 4 2 52" xfId="6469"/>
    <cellStyle name="Normal 4 2 53" xfId="6477"/>
    <cellStyle name="Normal 4 2 54" xfId="6485"/>
    <cellStyle name="Normal 4 2 55" xfId="6493"/>
    <cellStyle name="Normal 4 2 56" xfId="6501"/>
    <cellStyle name="Normal 4 2 57" xfId="6509"/>
    <cellStyle name="Normal 4 2 58" xfId="6517"/>
    <cellStyle name="Normal 4 2 59" xfId="6525"/>
    <cellStyle name="Normal 4 2 6" xfId="6151"/>
    <cellStyle name="Normal 4 2 60" xfId="6533"/>
    <cellStyle name="Normal 4 2 61" xfId="6541"/>
    <cellStyle name="Normal 4 2 62" xfId="6549"/>
    <cellStyle name="Normal 4 2 63" xfId="6557"/>
    <cellStyle name="Normal 4 2 64" xfId="6565"/>
    <cellStyle name="Normal 4 2 65" xfId="6573"/>
    <cellStyle name="Normal 4 2 66" xfId="6581"/>
    <cellStyle name="Normal 4 2 67" xfId="6589"/>
    <cellStyle name="Normal 4 2 68" xfId="6597"/>
    <cellStyle name="Normal 4 2 69" xfId="6605"/>
    <cellStyle name="Normal 4 2 7" xfId="6136"/>
    <cellStyle name="Normal 4 2 70" xfId="6613"/>
    <cellStyle name="Normal 4 2 71" xfId="6621"/>
    <cellStyle name="Normal 4 2 72" xfId="6629"/>
    <cellStyle name="Normal 4 2 73" xfId="6637"/>
    <cellStyle name="Normal 4 2 74" xfId="6645"/>
    <cellStyle name="Normal 4 2 75" xfId="6653"/>
    <cellStyle name="Normal 4 2 76" xfId="6661"/>
    <cellStyle name="Normal 4 2 77" xfId="6669"/>
    <cellStyle name="Normal 4 2 78" xfId="6677"/>
    <cellStyle name="Normal 4 2 79" xfId="6685"/>
    <cellStyle name="Normal 4 2 8" xfId="6147"/>
    <cellStyle name="Normal 4 2 80" xfId="6693"/>
    <cellStyle name="Normal 4 2 81" xfId="6701"/>
    <cellStyle name="Normal 4 2 82" xfId="6709"/>
    <cellStyle name="Normal 4 2 83" xfId="6717"/>
    <cellStyle name="Normal 4 2 84" xfId="6725"/>
    <cellStyle name="Normal 4 2 85" xfId="6733"/>
    <cellStyle name="Normal 4 2 86" xfId="6741"/>
    <cellStyle name="Normal 4 2 87" xfId="6749"/>
    <cellStyle name="Normal 4 2 88" xfId="6757"/>
    <cellStyle name="Normal 4 2 89" xfId="6765"/>
    <cellStyle name="Normal 4 2 9" xfId="6111"/>
    <cellStyle name="Normal 4 2 90" xfId="6773"/>
    <cellStyle name="Normal 4 2 91" xfId="6781"/>
    <cellStyle name="Normal 4 2 92" xfId="6789"/>
    <cellStyle name="Normal 4 2 93" xfId="7147"/>
    <cellStyle name="Normal 4 20" xfId="4730"/>
    <cellStyle name="Normal 4 20 2" xfId="4731"/>
    <cellStyle name="Normal 4 21" xfId="4732"/>
    <cellStyle name="Normal 4 21 2" xfId="4733"/>
    <cellStyle name="Normal 4 22" xfId="4734"/>
    <cellStyle name="Normal 4 22 2" xfId="4735"/>
    <cellStyle name="Normal 4 23" xfId="4736"/>
    <cellStyle name="Normal 4 24" xfId="4737"/>
    <cellStyle name="Normal 4 25" xfId="4738"/>
    <cellStyle name="Normal 4 26" xfId="6077"/>
    <cellStyle name="Normal 4 27" xfId="6122"/>
    <cellStyle name="Normal 4 28" xfId="6158"/>
    <cellStyle name="Normal 4 29" xfId="6168"/>
    <cellStyle name="Normal 4 3" xfId="4739"/>
    <cellStyle name="Normál 4 3" xfId="4740"/>
    <cellStyle name="Normal 4 3 2" xfId="4741"/>
    <cellStyle name="Normal 4 3 2 2" xfId="7389"/>
    <cellStyle name="Normal 4 3 3" xfId="4742"/>
    <cellStyle name="Normal 4 3 4" xfId="7148"/>
    <cellStyle name="Normal 4 30" xfId="6176"/>
    <cellStyle name="Normal 4 31" xfId="6184"/>
    <cellStyle name="Normal 4 32" xfId="6191"/>
    <cellStyle name="Normal 4 33" xfId="6197"/>
    <cellStyle name="Normal 4 34" xfId="6205"/>
    <cellStyle name="Normal 4 35" xfId="6212"/>
    <cellStyle name="Normal 4 36" xfId="6185"/>
    <cellStyle name="Normal 4 37" xfId="6223"/>
    <cellStyle name="Normal 4 38" xfId="6236"/>
    <cellStyle name="Normal 4 39" xfId="6244"/>
    <cellStyle name="Normal 4 4" xfId="4743"/>
    <cellStyle name="Normál 4 4" xfId="4744"/>
    <cellStyle name="Normal 4 4 2" xfId="4745"/>
    <cellStyle name="Normal 4 4 2 2" xfId="4746"/>
    <cellStyle name="Normal 4 4 2 3" xfId="7390"/>
    <cellStyle name="Normal 4 4 2 3 2" xfId="60546"/>
    <cellStyle name="Normal 4 4 3" xfId="4747"/>
    <cellStyle name="Normal 4 4 4" xfId="4748"/>
    <cellStyle name="Normal 4 4 5" xfId="7149"/>
    <cellStyle name="Normal 4 40" xfId="6252"/>
    <cellStyle name="Normal 4 41" xfId="6260"/>
    <cellStyle name="Normal 4 42" xfId="6268"/>
    <cellStyle name="Normal 4 43" xfId="6276"/>
    <cellStyle name="Normal 4 44" xfId="6284"/>
    <cellStyle name="Normal 4 45" xfId="6292"/>
    <cellStyle name="Normal 4 46" xfId="6300"/>
    <cellStyle name="Normal 4 47" xfId="6308"/>
    <cellStyle name="Normal 4 48" xfId="6316"/>
    <cellStyle name="Normal 4 49" xfId="6324"/>
    <cellStyle name="Normal 4 5" xfId="4749"/>
    <cellStyle name="Normal 4 5 2" xfId="4750"/>
    <cellStyle name="Normal 4 5 2 2" xfId="7391"/>
    <cellStyle name="Normal 4 5 3" xfId="7150"/>
    <cellStyle name="Normal 4 50" xfId="6332"/>
    <cellStyle name="Normal 4 51" xfId="6340"/>
    <cellStyle name="Normal 4 52" xfId="6348"/>
    <cellStyle name="Normal 4 53" xfId="6356"/>
    <cellStyle name="Normal 4 54" xfId="6364"/>
    <cellStyle name="Normal 4 55" xfId="6372"/>
    <cellStyle name="Normal 4 56" xfId="6380"/>
    <cellStyle name="Normal 4 57" xfId="6388"/>
    <cellStyle name="Normal 4 58" xfId="6396"/>
    <cellStyle name="Normal 4 59" xfId="6404"/>
    <cellStyle name="Normal 4 6" xfId="4751"/>
    <cellStyle name="Normal 4 6 2" xfId="4752"/>
    <cellStyle name="Normal 4 6 3" xfId="7277"/>
    <cellStyle name="Normal 4 60" xfId="6412"/>
    <cellStyle name="Normal 4 61" xfId="6420"/>
    <cellStyle name="Normal 4 62" xfId="6428"/>
    <cellStyle name="Normal 4 63" xfId="6436"/>
    <cellStyle name="Normal 4 64" xfId="6444"/>
    <cellStyle name="Normal 4 65" xfId="6452"/>
    <cellStyle name="Normal 4 66" xfId="6460"/>
    <cellStyle name="Normal 4 67" xfId="6468"/>
    <cellStyle name="Normal 4 68" xfId="6476"/>
    <cellStyle name="Normal 4 69" xfId="6484"/>
    <cellStyle name="Normal 4 7" xfId="4753"/>
    <cellStyle name="Normal 4 7 2" xfId="4754"/>
    <cellStyle name="Normal 4 70" xfId="6492"/>
    <cellStyle name="Normal 4 71" xfId="6500"/>
    <cellStyle name="Normal 4 72" xfId="6508"/>
    <cellStyle name="Normal 4 73" xfId="6516"/>
    <cellStyle name="Normal 4 74" xfId="6524"/>
    <cellStyle name="Normal 4 75" xfId="6532"/>
    <cellStyle name="Normal 4 76" xfId="6540"/>
    <cellStyle name="Normal 4 77" xfId="6548"/>
    <cellStyle name="Normal 4 78" xfId="6556"/>
    <cellStyle name="Normal 4 79" xfId="6564"/>
    <cellStyle name="Normal 4 8" xfId="4755"/>
    <cellStyle name="Normal 4 8 2" xfId="4756"/>
    <cellStyle name="Normal 4 80" xfId="6572"/>
    <cellStyle name="Normal 4 81" xfId="6580"/>
    <cellStyle name="Normal 4 82" xfId="6588"/>
    <cellStyle name="Normal 4 83" xfId="6596"/>
    <cellStyle name="Normal 4 84" xfId="6604"/>
    <cellStyle name="Normal 4 85" xfId="6612"/>
    <cellStyle name="Normal 4 86" xfId="6620"/>
    <cellStyle name="Normal 4 87" xfId="6628"/>
    <cellStyle name="Normal 4 88" xfId="6636"/>
    <cellStyle name="Normal 4 89" xfId="6644"/>
    <cellStyle name="Normal 4 9" xfId="4757"/>
    <cellStyle name="Normal 4 9 2" xfId="4758"/>
    <cellStyle name="Normal 4 9 3" xfId="4759"/>
    <cellStyle name="Normal 4 90" xfId="6652"/>
    <cellStyle name="Normal 4 91" xfId="6660"/>
    <cellStyle name="Normal 4 92" xfId="6668"/>
    <cellStyle name="Normal 4 93" xfId="6676"/>
    <cellStyle name="Normal 4 94" xfId="6684"/>
    <cellStyle name="Normal 4 95" xfId="6692"/>
    <cellStyle name="Normal 4 96" xfId="6700"/>
    <cellStyle name="Normal 4 97" xfId="6708"/>
    <cellStyle name="Normal 4 98" xfId="6716"/>
    <cellStyle name="Normal 4 99" xfId="6724"/>
    <cellStyle name="Normal 4_1.2.3 Suteren" xfId="4760"/>
    <cellStyle name="Normal 40" xfId="4761"/>
    <cellStyle name="Normal 40 2" xfId="4762"/>
    <cellStyle name="Normal 40 2 2" xfId="7392"/>
    <cellStyle name="Normal 40 3" xfId="7151"/>
    <cellStyle name="Normal 41" xfId="4763"/>
    <cellStyle name="Normal 41 2" xfId="4764"/>
    <cellStyle name="Normal 41 2 2" xfId="7393"/>
    <cellStyle name="Normal 41 3" xfId="4765"/>
    <cellStyle name="Normal 41 4" xfId="7152"/>
    <cellStyle name="Normal 42" xfId="4766"/>
    <cellStyle name="Normal 42 18" xfId="4767"/>
    <cellStyle name="Normal 42 18 2" xfId="4768"/>
    <cellStyle name="Normal 42 18 2 2" xfId="4769"/>
    <cellStyle name="Normal 42 18 3" xfId="4770"/>
    <cellStyle name="Normal 42 2" xfId="4771"/>
    <cellStyle name="Normal 42 2 2" xfId="7394"/>
    <cellStyle name="Normal 42 3" xfId="7153"/>
    <cellStyle name="Normal 43" xfId="4772"/>
    <cellStyle name="Normal 43 2" xfId="4773"/>
    <cellStyle name="Normal 43 2 2" xfId="7395"/>
    <cellStyle name="Normal 43 3" xfId="7154"/>
    <cellStyle name="Normal 44" xfId="4774"/>
    <cellStyle name="Normal 44 2" xfId="4775"/>
    <cellStyle name="Normal 44 2 2" xfId="7396"/>
    <cellStyle name="Normal 44 3" xfId="4776"/>
    <cellStyle name="Normal 44 4" xfId="4777"/>
    <cellStyle name="Normal 44 5" xfId="4778"/>
    <cellStyle name="Normal 44 6" xfId="4779"/>
    <cellStyle name="Normal 44 7" xfId="4780"/>
    <cellStyle name="Normal 44 8" xfId="7155"/>
    <cellStyle name="Normal 45" xfId="4781"/>
    <cellStyle name="Normal 45 2" xfId="4782"/>
    <cellStyle name="Normal 45 2 2" xfId="7397"/>
    <cellStyle name="Normal 45 3" xfId="4783"/>
    <cellStyle name="Normal 45 4" xfId="4784"/>
    <cellStyle name="Normal 45 5" xfId="4785"/>
    <cellStyle name="Normal 45 6" xfId="4786"/>
    <cellStyle name="Normal 45 7" xfId="4787"/>
    <cellStyle name="Normal 45 8" xfId="7156"/>
    <cellStyle name="Normal 46" xfId="4788"/>
    <cellStyle name="Normal 46 2" xfId="4789"/>
    <cellStyle name="Normal 46 2 2" xfId="7398"/>
    <cellStyle name="Normal 46 3" xfId="4790"/>
    <cellStyle name="Normal 46 4" xfId="4791"/>
    <cellStyle name="Normal 46 5" xfId="4792"/>
    <cellStyle name="Normal 46 6" xfId="4793"/>
    <cellStyle name="Normal 46 7" xfId="4794"/>
    <cellStyle name="Normal 46 8" xfId="7157"/>
    <cellStyle name="Normal 47" xfId="4795"/>
    <cellStyle name="Normal 47 2" xfId="4796"/>
    <cellStyle name="Normal 47 2 2" xfId="7399"/>
    <cellStyle name="Normal 47 3" xfId="7158"/>
    <cellStyle name="Normal 48" xfId="4797"/>
    <cellStyle name="Normal 48 2" xfId="4798"/>
    <cellStyle name="Normal 48 2 2" xfId="7400"/>
    <cellStyle name="Normal 48 3" xfId="4799"/>
    <cellStyle name="Normal 48 4" xfId="7159"/>
    <cellStyle name="Normal 49" xfId="4800"/>
    <cellStyle name="Normal 49 2" xfId="4801"/>
    <cellStyle name="Normal 49 2 2" xfId="7401"/>
    <cellStyle name="Normal 49 3" xfId="7160"/>
    <cellStyle name="Normal 5" xfId="4802"/>
    <cellStyle name="Normál 5" xfId="4803"/>
    <cellStyle name="Normal 5 10" xfId="4804"/>
    <cellStyle name="Normal 5 10 2" xfId="4805"/>
    <cellStyle name="Normal 5 100" xfId="6682"/>
    <cellStyle name="Normal 5 101" xfId="6690"/>
    <cellStyle name="Normal 5 102" xfId="6698"/>
    <cellStyle name="Normal 5 103" xfId="6706"/>
    <cellStyle name="Normal 5 104" xfId="6714"/>
    <cellStyle name="Normal 5 105" xfId="6722"/>
    <cellStyle name="Normal 5 106" xfId="6730"/>
    <cellStyle name="Normal 5 107" xfId="6738"/>
    <cellStyle name="Normal 5 108" xfId="6746"/>
    <cellStyle name="Normal 5 109" xfId="6754"/>
    <cellStyle name="Normal 5 11" xfId="4806"/>
    <cellStyle name="Normal 5 11 2" xfId="4807"/>
    <cellStyle name="Normal 5 110" xfId="6762"/>
    <cellStyle name="Normal 5 111" xfId="6770"/>
    <cellStyle name="Normal 5 112" xfId="6778"/>
    <cellStyle name="Normal 5 113" xfId="6786"/>
    <cellStyle name="Normal 5 114" xfId="6794"/>
    <cellStyle name="Normal 5 115" xfId="6801"/>
    <cellStyle name="Normal 5 116" xfId="6808"/>
    <cellStyle name="Normal 5 117" xfId="6814"/>
    <cellStyle name="Normal 5 118" xfId="6820"/>
    <cellStyle name="Normal 5 119" xfId="7161"/>
    <cellStyle name="Normal 5 12" xfId="4808"/>
    <cellStyle name="Normal 5 12 2" xfId="4809"/>
    <cellStyle name="Normal 5 13" xfId="4810"/>
    <cellStyle name="Normal 5 13 2" xfId="4811"/>
    <cellStyle name="Normal 5 14" xfId="4812"/>
    <cellStyle name="Normal 5 14 2" xfId="4813"/>
    <cellStyle name="Normal 5 15" xfId="4814"/>
    <cellStyle name="Normal 5 15 2" xfId="4815"/>
    <cellStyle name="Normal 5 16" xfId="4816"/>
    <cellStyle name="Normal 5 16 2" xfId="4817"/>
    <cellStyle name="Normal 5 17" xfId="4818"/>
    <cellStyle name="Normal 5 17 2" xfId="4819"/>
    <cellStyle name="Normal 5 18" xfId="4820"/>
    <cellStyle name="Normal 5 18 2" xfId="4821"/>
    <cellStyle name="Normal 5 19" xfId="4822"/>
    <cellStyle name="Normal 5 19 2" xfId="4823"/>
    <cellStyle name="Normal 5 19 3" xfId="4824"/>
    <cellStyle name="Normal 5 2" xfId="4825"/>
    <cellStyle name="Normál 5 2" xfId="4826"/>
    <cellStyle name="Normal 5 2 2" xfId="4827"/>
    <cellStyle name="Normal 5 2 3" xfId="4828"/>
    <cellStyle name="Normal 5 2 4" xfId="4829"/>
    <cellStyle name="Normal 5 2 5" xfId="45822"/>
    <cellStyle name="Normal 5 20" xfId="4830"/>
    <cellStyle name="Normal 5 20 2" xfId="4831"/>
    <cellStyle name="Normal 5 21" xfId="4832"/>
    <cellStyle name="Normal 5 21 2" xfId="4833"/>
    <cellStyle name="Normal 5 22" xfId="4834"/>
    <cellStyle name="Normal 5 22 2" xfId="4835"/>
    <cellStyle name="Normal 5 23" xfId="4836"/>
    <cellStyle name="Normal 5 23 2" xfId="4837"/>
    <cellStyle name="Normal 5 24" xfId="4838"/>
    <cellStyle name="Normal 5 24 2" xfId="4839"/>
    <cellStyle name="Normal 5 25" xfId="4840"/>
    <cellStyle name="Normal 5 26" xfId="6125"/>
    <cellStyle name="Normal 5 27" xfId="6161"/>
    <cellStyle name="Normal 5 28" xfId="6143"/>
    <cellStyle name="Normal 5 29" xfId="6142"/>
    <cellStyle name="Normal 5 3" xfId="4841"/>
    <cellStyle name="Normál 5 3" xfId="4842"/>
    <cellStyle name="Normal 5 3 2" xfId="4843"/>
    <cellStyle name="Normal 5 3 3" xfId="7402"/>
    <cellStyle name="Normal 5 30" xfId="6155"/>
    <cellStyle name="Normal 5 31" xfId="6166"/>
    <cellStyle name="Normal 5 32" xfId="6174"/>
    <cellStyle name="Normal 5 33" xfId="6182"/>
    <cellStyle name="Normal 5 34" xfId="6189"/>
    <cellStyle name="Normal 5 35" xfId="4844"/>
    <cellStyle name="Normal 5 35 2" xfId="4845"/>
    <cellStyle name="Normal 5 35 2 2" xfId="4846"/>
    <cellStyle name="Normal 5 35 3" xfId="4847"/>
    <cellStyle name="Normal 5 36" xfId="6214"/>
    <cellStyle name="Normal 5 37" xfId="6145"/>
    <cellStyle name="Normal 5 38" xfId="6229"/>
    <cellStyle name="Normal 5 39" xfId="6203"/>
    <cellStyle name="Normal 5 4" xfId="4848"/>
    <cellStyle name="Normál 5 4" xfId="4849"/>
    <cellStyle name="Normal 5 4 2" xfId="4850"/>
    <cellStyle name="Normal 5 40" xfId="6169"/>
    <cellStyle name="Normal 5 41" xfId="6234"/>
    <cellStyle name="Normal 5 42" xfId="6242"/>
    <cellStyle name="Normal 5 43" xfId="6250"/>
    <cellStyle name="Normal 5 44" xfId="6258"/>
    <cellStyle name="Normal 5 45" xfId="6266"/>
    <cellStyle name="Normal 5 46" xfId="6274"/>
    <cellStyle name="Normal 5 47" xfId="4851"/>
    <cellStyle name="Normal 5 47 2" xfId="4852"/>
    <cellStyle name="Normal 5 47 2 2" xfId="4853"/>
    <cellStyle name="Normal 5 47 3" xfId="4854"/>
    <cellStyle name="Normal 5 48" xfId="6282"/>
    <cellStyle name="Normal 5 49" xfId="6290"/>
    <cellStyle name="Normal 5 5" xfId="4855"/>
    <cellStyle name="Normal 5 5 2" xfId="4856"/>
    <cellStyle name="Normal 5 50" xfId="6298"/>
    <cellStyle name="Normal 5 51" xfId="6306"/>
    <cellStyle name="Normal 5 52" xfId="6314"/>
    <cellStyle name="Normal 5 53" xfId="6322"/>
    <cellStyle name="Normal 5 54" xfId="6330"/>
    <cellStyle name="Normal 5 55" xfId="6338"/>
    <cellStyle name="Normal 5 56" xfId="6346"/>
    <cellStyle name="Normal 5 57" xfId="6354"/>
    <cellStyle name="Normal 5 58" xfId="4857"/>
    <cellStyle name="Normal 5 58 2" xfId="4858"/>
    <cellStyle name="Normal 5 58 2 2" xfId="4859"/>
    <cellStyle name="Normal 5 58 3" xfId="4860"/>
    <cellStyle name="Normal 5 59" xfId="6362"/>
    <cellStyle name="Normal 5 6" xfId="4861"/>
    <cellStyle name="Normal 5 6 2" xfId="4862"/>
    <cellStyle name="Normal 5 60" xfId="6370"/>
    <cellStyle name="Normal 5 61" xfId="6378"/>
    <cellStyle name="Normal 5 62" xfId="6386"/>
    <cellStyle name="Normal 5 63" xfId="6394"/>
    <cellStyle name="Normal 5 64" xfId="6402"/>
    <cellStyle name="Normal 5 65" xfId="6410"/>
    <cellStyle name="Normal 5 66" xfId="4863"/>
    <cellStyle name="Normal 5 66 2" xfId="4864"/>
    <cellStyle name="Normal 5 66 2 2" xfId="4865"/>
    <cellStyle name="Normal 5 66 3" xfId="4866"/>
    <cellStyle name="Normal 5 67" xfId="6418"/>
    <cellStyle name="Normal 5 68" xfId="6426"/>
    <cellStyle name="Normal 5 69" xfId="6434"/>
    <cellStyle name="Normal 5 7" xfId="4867"/>
    <cellStyle name="Normal 5 7 2" xfId="4868"/>
    <cellStyle name="Normal 5 70" xfId="6442"/>
    <cellStyle name="Normal 5 71" xfId="6450"/>
    <cellStyle name="Normal 5 72" xfId="6458"/>
    <cellStyle name="Normal 5 73" xfId="6466"/>
    <cellStyle name="Normal 5 74" xfId="6474"/>
    <cellStyle name="Normal 5 75" xfId="6482"/>
    <cellStyle name="Normal 5 76" xfId="6490"/>
    <cellStyle name="Normal 5 77" xfId="6498"/>
    <cellStyle name="Normal 5 78" xfId="6506"/>
    <cellStyle name="Normal 5 79" xfId="6514"/>
    <cellStyle name="Normal 5 8" xfId="4869"/>
    <cellStyle name="Normal 5 8 2" xfId="4870"/>
    <cellStyle name="Normal 5 80" xfId="6522"/>
    <cellStyle name="Normal 5 81" xfId="6530"/>
    <cellStyle name="Normal 5 82" xfId="6538"/>
    <cellStyle name="Normal 5 83" xfId="6546"/>
    <cellStyle name="Normal 5 84" xfId="6554"/>
    <cellStyle name="Normal 5 85" xfId="6562"/>
    <cellStyle name="Normal 5 86" xfId="6570"/>
    <cellStyle name="Normal 5 87" xfId="6578"/>
    <cellStyle name="Normal 5 88" xfId="6586"/>
    <cellStyle name="Normal 5 89" xfId="6594"/>
    <cellStyle name="Normal 5 9" xfId="4871"/>
    <cellStyle name="Normal 5 9 2" xfId="4872"/>
    <cellStyle name="Normal 5 90" xfId="6602"/>
    <cellStyle name="Normal 5 91" xfId="6610"/>
    <cellStyle name="Normal 5 92" xfId="6618"/>
    <cellStyle name="Normal 5 93" xfId="6626"/>
    <cellStyle name="Normal 5 94" xfId="6634"/>
    <cellStyle name="Normal 5 95" xfId="6642"/>
    <cellStyle name="Normal 5 96" xfId="6650"/>
    <cellStyle name="Normal 5 97" xfId="6658"/>
    <cellStyle name="Normal 5 98" xfId="6666"/>
    <cellStyle name="Normal 5 99" xfId="6674"/>
    <cellStyle name="Normal 50" xfId="4873"/>
    <cellStyle name="Normal 50 2" xfId="4874"/>
    <cellStyle name="Normal 50 2 2" xfId="7403"/>
    <cellStyle name="Normal 50 3" xfId="4875"/>
    <cellStyle name="Normal 50 4" xfId="4876"/>
    <cellStyle name="Normal 50 5" xfId="4877"/>
    <cellStyle name="Normal 50 6" xfId="4878"/>
    <cellStyle name="Normal 50 7" xfId="4879"/>
    <cellStyle name="Normal 50 8" xfId="7162"/>
    <cellStyle name="Normal 51" xfId="4880"/>
    <cellStyle name="Normal 51 2" xfId="4881"/>
    <cellStyle name="Normal 51 2 2" xfId="7404"/>
    <cellStyle name="Normal 51 3" xfId="7163"/>
    <cellStyle name="Normal 52" xfId="4882"/>
    <cellStyle name="Normal 52 2" xfId="7405"/>
    <cellStyle name="Normal 52 3" xfId="7164"/>
    <cellStyle name="Normal 53" xfId="4883"/>
    <cellStyle name="Normal 53 2" xfId="7406"/>
    <cellStyle name="Normal 53 3" xfId="7165"/>
    <cellStyle name="Normal 54" xfId="4884"/>
    <cellStyle name="Normal 54 2" xfId="4885"/>
    <cellStyle name="Normal 54 2 2" xfId="7407"/>
    <cellStyle name="Normal 54 3" xfId="7166"/>
    <cellStyle name="Normal 55" xfId="4886"/>
    <cellStyle name="Normal 55 2" xfId="4887"/>
    <cellStyle name="Normal 55 2 2" xfId="7408"/>
    <cellStyle name="Normal 55 3" xfId="7167"/>
    <cellStyle name="Normal 56" xfId="4888"/>
    <cellStyle name="Normal 56 2" xfId="7409"/>
    <cellStyle name="Normal 56 3" xfId="7168"/>
    <cellStyle name="Normal 57" xfId="4889"/>
    <cellStyle name="Normal 57 2" xfId="4890"/>
    <cellStyle name="Normal 57 2 2" xfId="45823"/>
    <cellStyle name="Normal 57 3" xfId="6067"/>
    <cellStyle name="Normal 57 3 2" xfId="7410"/>
    <cellStyle name="Normal 57 4" xfId="6850"/>
    <cellStyle name="Normal 57 5" xfId="7169"/>
    <cellStyle name="Normal 58" xfId="4891"/>
    <cellStyle name="Normal 58 2" xfId="4892"/>
    <cellStyle name="Normal 58 2 2" xfId="7171"/>
    <cellStyle name="Normal 58 3" xfId="60471"/>
    <cellStyle name="Normal 58 4" xfId="7170"/>
    <cellStyle name="Normal 58_B3 TROŠKOVNIK  OPREME -MOMENTI RIVETTA " xfId="7268"/>
    <cellStyle name="Normal 59" xfId="4893"/>
    <cellStyle name="Normal 59 2" xfId="4894"/>
    <cellStyle name="Normal 59 2 2" xfId="45824"/>
    <cellStyle name="Normal 59 3" xfId="6060"/>
    <cellStyle name="Normal 59 4" xfId="7411"/>
    <cellStyle name="Normal 6" xfId="4895"/>
    <cellStyle name="Normál 6" xfId="4896"/>
    <cellStyle name="Normal 6 10" xfId="4897"/>
    <cellStyle name="Normal 6 100" xfId="6783"/>
    <cellStyle name="Normal 6 101" xfId="6791"/>
    <cellStyle name="Normal 6 102" xfId="6798"/>
    <cellStyle name="Normal 6 103" xfId="6805"/>
    <cellStyle name="Normal 6 104" xfId="6811"/>
    <cellStyle name="Normal 6 105" xfId="6817"/>
    <cellStyle name="Normal 6 106" xfId="6823"/>
    <cellStyle name="Normal 6 107" xfId="6827"/>
    <cellStyle name="Normal 6 108" xfId="6831"/>
    <cellStyle name="Normal 6 109" xfId="6834"/>
    <cellStyle name="Normal 6 11" xfId="4898"/>
    <cellStyle name="Normal 6 110" xfId="6836"/>
    <cellStyle name="Normal 6 111" xfId="7172"/>
    <cellStyle name="Normal 6 112" xfId="60508"/>
    <cellStyle name="Normal 6 12" xfId="4899"/>
    <cellStyle name="Normal 6 13" xfId="4900"/>
    <cellStyle name="Normal 6 14" xfId="4901"/>
    <cellStyle name="Normal 6 15" xfId="4902"/>
    <cellStyle name="Normal 6 16" xfId="4903"/>
    <cellStyle name="Normal 6 17" xfId="4904"/>
    <cellStyle name="Normal 6 18" xfId="4905"/>
    <cellStyle name="Normal 6 19" xfId="4906"/>
    <cellStyle name="Normal 6 2" xfId="4907"/>
    <cellStyle name="Normál 6 2" xfId="4908"/>
    <cellStyle name="Normal 6 2 10" xfId="6187"/>
    <cellStyle name="Normal 6 2 11" xfId="6194"/>
    <cellStyle name="Normal 6 2 12" xfId="6201"/>
    <cellStyle name="Normal 6 2 13" xfId="6209"/>
    <cellStyle name="Normal 6 2 14" xfId="6216"/>
    <cellStyle name="Normal 6 2 15" xfId="6222"/>
    <cellStyle name="Normal 6 2 16" xfId="6231"/>
    <cellStyle name="Normal 6 2 17" xfId="6240"/>
    <cellStyle name="Normal 6 2 18" xfId="6248"/>
    <cellStyle name="Normal 6 2 19" xfId="6256"/>
    <cellStyle name="Normal 6 2 2" xfId="4909"/>
    <cellStyle name="Normal 6 2 2 2" xfId="4910"/>
    <cellStyle name="Normal 6 2 2 2 2" xfId="4911"/>
    <cellStyle name="Normal 6 2 2 3" xfId="4912"/>
    <cellStyle name="Normal 6 2 2 4" xfId="4913"/>
    <cellStyle name="Normal 6 2 2 5" xfId="46035"/>
    <cellStyle name="Normal 6 2 20" xfId="6264"/>
    <cellStyle name="Normal 6 2 21" xfId="6272"/>
    <cellStyle name="Normal 6 2 22" xfId="6280"/>
    <cellStyle name="Normal 6 2 23" xfId="6288"/>
    <cellStyle name="Normal 6 2 24" xfId="6296"/>
    <cellStyle name="Normal 6 2 25" xfId="6304"/>
    <cellStyle name="Normal 6 2 26" xfId="6312"/>
    <cellStyle name="Normal 6 2 27" xfId="6320"/>
    <cellStyle name="Normal 6 2 28" xfId="6328"/>
    <cellStyle name="Normal 6 2 29" xfId="6336"/>
    <cellStyle name="Normal 6 2 3" xfId="4914"/>
    <cellStyle name="Normal 6 2 30" xfId="6344"/>
    <cellStyle name="Normal 6 2 31" xfId="6352"/>
    <cellStyle name="Normal 6 2 32" xfId="6360"/>
    <cellStyle name="Normal 6 2 33" xfId="6368"/>
    <cellStyle name="Normal 6 2 34" xfId="6376"/>
    <cellStyle name="Normal 6 2 35" xfId="6384"/>
    <cellStyle name="Normal 6 2 36" xfId="6392"/>
    <cellStyle name="Normal 6 2 37" xfId="6400"/>
    <cellStyle name="Normal 6 2 38" xfId="6408"/>
    <cellStyle name="Normal 6 2 39" xfId="6416"/>
    <cellStyle name="Normal 6 2 4" xfId="4915"/>
    <cellStyle name="Normal 6 2 40" xfId="6424"/>
    <cellStyle name="Normal 6 2 41" xfId="6432"/>
    <cellStyle name="Normal 6 2 42" xfId="6440"/>
    <cellStyle name="Normal 6 2 43" xfId="6448"/>
    <cellStyle name="Normal 6 2 44" xfId="6456"/>
    <cellStyle name="Normal 6 2 45" xfId="6464"/>
    <cellStyle name="Normal 6 2 46" xfId="6472"/>
    <cellStyle name="Normal 6 2 47" xfId="6480"/>
    <cellStyle name="Normal 6 2 48" xfId="6488"/>
    <cellStyle name="Normal 6 2 49" xfId="6496"/>
    <cellStyle name="Normal 6 2 5" xfId="4916"/>
    <cellStyle name="Normal 6 2 50" xfId="6504"/>
    <cellStyle name="Normal 6 2 51" xfId="6512"/>
    <cellStyle name="Normal 6 2 52" xfId="6520"/>
    <cellStyle name="Normal 6 2 53" xfId="6528"/>
    <cellStyle name="Normal 6 2 54" xfId="6536"/>
    <cellStyle name="Normal 6 2 55" xfId="6544"/>
    <cellStyle name="Normal 6 2 56" xfId="6552"/>
    <cellStyle name="Normal 6 2 57" xfId="6560"/>
    <cellStyle name="Normal 6 2 58" xfId="6568"/>
    <cellStyle name="Normal 6 2 59" xfId="6576"/>
    <cellStyle name="Normal 6 2 6" xfId="4917"/>
    <cellStyle name="Normal 6 2 60" xfId="6584"/>
    <cellStyle name="Normal 6 2 61" xfId="6592"/>
    <cellStyle name="Normal 6 2 62" xfId="6600"/>
    <cellStyle name="Normal 6 2 63" xfId="6608"/>
    <cellStyle name="Normal 6 2 64" xfId="6616"/>
    <cellStyle name="Normal 6 2 65" xfId="6624"/>
    <cellStyle name="Normal 6 2 66" xfId="6632"/>
    <cellStyle name="Normal 6 2 67" xfId="6640"/>
    <cellStyle name="Normal 6 2 68" xfId="6648"/>
    <cellStyle name="Normal 6 2 69" xfId="6656"/>
    <cellStyle name="Normal 6 2 7" xfId="6135"/>
    <cellStyle name="Normal 6 2 70" xfId="6664"/>
    <cellStyle name="Normal 6 2 71" xfId="6672"/>
    <cellStyle name="Normal 6 2 72" xfId="6680"/>
    <cellStyle name="Normal 6 2 73" xfId="6688"/>
    <cellStyle name="Normal 6 2 74" xfId="6696"/>
    <cellStyle name="Normal 6 2 75" xfId="6704"/>
    <cellStyle name="Normal 6 2 76" xfId="6712"/>
    <cellStyle name="Normal 6 2 77" xfId="6720"/>
    <cellStyle name="Normal 6 2 78" xfId="6728"/>
    <cellStyle name="Normal 6 2 79" xfId="6736"/>
    <cellStyle name="Normal 6 2 8" xfId="6172"/>
    <cellStyle name="Normal 6 2 80" xfId="6744"/>
    <cellStyle name="Normal 6 2 81" xfId="6752"/>
    <cellStyle name="Normal 6 2 82" xfId="6760"/>
    <cellStyle name="Normal 6 2 83" xfId="6768"/>
    <cellStyle name="Normal 6 2 84" xfId="6776"/>
    <cellStyle name="Normal 6 2 85" xfId="6784"/>
    <cellStyle name="Normal 6 2 86" xfId="6792"/>
    <cellStyle name="Normal 6 2 87" xfId="6799"/>
    <cellStyle name="Normal 6 2 88" xfId="6806"/>
    <cellStyle name="Normal 6 2 89" xfId="6812"/>
    <cellStyle name="Normal 6 2 9" xfId="6180"/>
    <cellStyle name="Normal 6 2 90" xfId="6818"/>
    <cellStyle name="Normal 6 2 91" xfId="6824"/>
    <cellStyle name="Normal 6 2 92" xfId="6828"/>
    <cellStyle name="Normal 6 2 93" xfId="6832"/>
    <cellStyle name="Normal 6 2 94" xfId="6835"/>
    <cellStyle name="Normal 6 2 95" xfId="6837"/>
    <cellStyle name="Normal 6 2 96" xfId="7503"/>
    <cellStyle name="Normal 6 20" xfId="4918"/>
    <cellStyle name="Normal 6 21" xfId="4919"/>
    <cellStyle name="Normal 6 22" xfId="6134"/>
    <cellStyle name="Normal 6 23" xfId="6171"/>
    <cellStyle name="Normal 6 24" xfId="6179"/>
    <cellStyle name="Normal 6 25" xfId="6186"/>
    <cellStyle name="Normal 6 26" xfId="6193"/>
    <cellStyle name="Normal 6 27" xfId="6200"/>
    <cellStyle name="Normal 6 28" xfId="6208"/>
    <cellStyle name="Normal 6 29" xfId="6215"/>
    <cellStyle name="Normal 6 3" xfId="4920"/>
    <cellStyle name="Normál 6 3" xfId="4921"/>
    <cellStyle name="Normal 6 3 2" xfId="4922"/>
    <cellStyle name="Normal 6 3 3" xfId="4923"/>
    <cellStyle name="Normal 6 3 4" xfId="4924"/>
    <cellStyle name="Normal 6 3 5" xfId="4925"/>
    <cellStyle name="Normal 6 3 6" xfId="45825"/>
    <cellStyle name="Normal 6 30" xfId="6221"/>
    <cellStyle name="Normal 6 31" xfId="6230"/>
    <cellStyle name="Normal 6 32" xfId="6239"/>
    <cellStyle name="Normal 6 33" xfId="6247"/>
    <cellStyle name="Normal 6 34" xfId="6255"/>
    <cellStyle name="Normal 6 35" xfId="6263"/>
    <cellStyle name="Normal 6 36" xfId="6271"/>
    <cellStyle name="Normal 6 37" xfId="6279"/>
    <cellStyle name="Normal 6 38" xfId="6287"/>
    <cellStyle name="Normal 6 39" xfId="6295"/>
    <cellStyle name="Normal 6 4" xfId="4926"/>
    <cellStyle name="Normál 6 4" xfId="4927"/>
    <cellStyle name="Normal 6 4 2" xfId="7412"/>
    <cellStyle name="Normal 6 40" xfId="6303"/>
    <cellStyle name="Normal 6 41" xfId="6311"/>
    <cellStyle name="Normal 6 42" xfId="6319"/>
    <cellStyle name="Normal 6 43" xfId="6327"/>
    <cellStyle name="Normal 6 44" xfId="6335"/>
    <cellStyle name="Normal 6 45" xfId="6343"/>
    <cellStyle name="Normal 6 46" xfId="6351"/>
    <cellStyle name="Normal 6 47" xfId="6359"/>
    <cellStyle name="Normal 6 48" xfId="6367"/>
    <cellStyle name="Normal 6 49" xfId="6375"/>
    <cellStyle name="Normal 6 5" xfId="4928"/>
    <cellStyle name="Normal 6 50" xfId="6383"/>
    <cellStyle name="Normal 6 51" xfId="6391"/>
    <cellStyle name="Normal 6 52" xfId="6399"/>
    <cellStyle name="Normal 6 53" xfId="6407"/>
    <cellStyle name="Normal 6 54" xfId="6415"/>
    <cellStyle name="Normal 6 55" xfId="6423"/>
    <cellStyle name="Normal 6 56" xfId="6431"/>
    <cellStyle name="Normal 6 57" xfId="6439"/>
    <cellStyle name="Normal 6 58" xfId="6447"/>
    <cellStyle name="Normal 6 59" xfId="6455"/>
    <cellStyle name="Normal 6 6" xfId="4929"/>
    <cellStyle name="Normal 6 60" xfId="6463"/>
    <cellStyle name="Normal 6 61" xfId="6471"/>
    <cellStyle name="Normal 6 62" xfId="6479"/>
    <cellStyle name="Normal 6 63" xfId="6487"/>
    <cellStyle name="Normal 6 64" xfId="6495"/>
    <cellStyle name="Normal 6 65" xfId="6503"/>
    <cellStyle name="Normal 6 66" xfId="6511"/>
    <cellStyle name="Normal 6 67" xfId="6519"/>
    <cellStyle name="Normal 6 68" xfId="6527"/>
    <cellStyle name="Normal 6 69" xfId="6535"/>
    <cellStyle name="Normal 6 7" xfId="4930"/>
    <cellStyle name="Normal 6 70" xfId="6543"/>
    <cellStyle name="Normal 6 71" xfId="6551"/>
    <cellStyle name="Normal 6 72" xfId="6559"/>
    <cellStyle name="Normal 6 73" xfId="6567"/>
    <cellStyle name="Normal 6 74" xfId="6575"/>
    <cellStyle name="Normal 6 75" xfId="6583"/>
    <cellStyle name="Normal 6 76" xfId="6591"/>
    <cellStyle name="Normal 6 77" xfId="6599"/>
    <cellStyle name="Normal 6 78" xfId="6607"/>
    <cellStyle name="Normal 6 79" xfId="6615"/>
    <cellStyle name="Normal 6 8" xfId="4931"/>
    <cellStyle name="Normal 6 80" xfId="6623"/>
    <cellStyle name="Normal 6 81" xfId="6631"/>
    <cellStyle name="Normal 6 82" xfId="6639"/>
    <cellStyle name="Normal 6 83" xfId="6647"/>
    <cellStyle name="Normal 6 84" xfId="6655"/>
    <cellStyle name="Normal 6 85" xfId="6663"/>
    <cellStyle name="Normal 6 86" xfId="6671"/>
    <cellStyle name="Normal 6 87" xfId="6679"/>
    <cellStyle name="Normal 6 88" xfId="6687"/>
    <cellStyle name="Normal 6 89" xfId="6695"/>
    <cellStyle name="Normal 6 9" xfId="4932"/>
    <cellStyle name="Normal 6 90" xfId="6703"/>
    <cellStyle name="Normal 6 91" xfId="6711"/>
    <cellStyle name="Normal 6 92" xfId="6719"/>
    <cellStyle name="Normal 6 93" xfId="6727"/>
    <cellStyle name="Normal 6 94" xfId="6735"/>
    <cellStyle name="Normal 6 95" xfId="6743"/>
    <cellStyle name="Normal 6 96" xfId="6751"/>
    <cellStyle name="Normal 6 97" xfId="6759"/>
    <cellStyle name="Normal 6 98" xfId="6767"/>
    <cellStyle name="Normal 6 99" xfId="6775"/>
    <cellStyle name="Normal 60" xfId="4933"/>
    <cellStyle name="Normal 60 2" xfId="4934"/>
    <cellStyle name="Normal 60 2 2" xfId="45826"/>
    <cellStyle name="Normal 60 3" xfId="6059"/>
    <cellStyle name="Normal 60 4" xfId="7413"/>
    <cellStyle name="Normal 61" xfId="4935"/>
    <cellStyle name="Normal 61 2" xfId="4936"/>
    <cellStyle name="Normal 61 2 2" xfId="45827"/>
    <cellStyle name="Normal 61 3" xfId="7414"/>
    <cellStyle name="Normal 62" xfId="4937"/>
    <cellStyle name="Normal 62 2" xfId="4938"/>
    <cellStyle name="Normal 62 2 2" xfId="45828"/>
    <cellStyle name="Normal 62 3" xfId="7415"/>
    <cellStyle name="Normal 62 4" xfId="60497"/>
    <cellStyle name="Normal 63" xfId="4939"/>
    <cellStyle name="Normal 63 2" xfId="4940"/>
    <cellStyle name="Normal 63 2 2" xfId="45829"/>
    <cellStyle name="Normal 63 3" xfId="7416"/>
    <cellStyle name="Normal 63 4" xfId="60498"/>
    <cellStyle name="Normal 64" xfId="4941"/>
    <cellStyle name="Normal 64 2" xfId="4942"/>
    <cellStyle name="Normal 64 2 2" xfId="45830"/>
    <cellStyle name="Normal 64 3" xfId="7417"/>
    <cellStyle name="Normal 64 4" xfId="60499"/>
    <cellStyle name="Normal 65" xfId="4943"/>
    <cellStyle name="Normal 65 2" xfId="4944"/>
    <cellStyle name="Normal 65 2 2" xfId="45831"/>
    <cellStyle name="Normal 65 3" xfId="7418"/>
    <cellStyle name="Normal 66" xfId="4945"/>
    <cellStyle name="Normal 66 2" xfId="4946"/>
    <cellStyle name="Normal 66 2 2" xfId="45832"/>
    <cellStyle name="Normal 66 3" xfId="7419"/>
    <cellStyle name="Normal 66 4" xfId="60500"/>
    <cellStyle name="Normal 67" xfId="4947"/>
    <cellStyle name="Normal 67 2" xfId="4948"/>
    <cellStyle name="Normal 67 2 2" xfId="45833"/>
    <cellStyle name="Normal 67 3" xfId="7420"/>
    <cellStyle name="Normal 67 4" xfId="60501"/>
    <cellStyle name="Normal 68" xfId="4949"/>
    <cellStyle name="Normal 68 2" xfId="4950"/>
    <cellStyle name="Normal 68 2 2" xfId="45834"/>
    <cellStyle name="Normal 68 3" xfId="7421"/>
    <cellStyle name="Normal 68 4" xfId="60502"/>
    <cellStyle name="Normal 69" xfId="4951"/>
    <cellStyle name="Normal 69 2" xfId="4952"/>
    <cellStyle name="Normal 69 2 2" xfId="45835"/>
    <cellStyle name="Normal 69 3" xfId="7422"/>
    <cellStyle name="Normal 7" xfId="4953"/>
    <cellStyle name="Normál 7" xfId="4954"/>
    <cellStyle name="Normal 7 10" xfId="4955"/>
    <cellStyle name="Normal 7 10 2" xfId="4956"/>
    <cellStyle name="Normal 7 10 2 2" xfId="7423"/>
    <cellStyle name="Normal 7 10 3" xfId="7174"/>
    <cellStyle name="Normal 7 100" xfId="6779"/>
    <cellStyle name="Normal 7 101" xfId="6787"/>
    <cellStyle name="Normal 7 102" xfId="6795"/>
    <cellStyle name="Normal 7 103" xfId="6802"/>
    <cellStyle name="Normal 7 104" xfId="6809"/>
    <cellStyle name="Normal 7 105" xfId="6815"/>
    <cellStyle name="Normal 7 106" xfId="6821"/>
    <cellStyle name="Normal 7 107" xfId="6825"/>
    <cellStyle name="Normal 7 108" xfId="6829"/>
    <cellStyle name="Normal 7 109" xfId="7173"/>
    <cellStyle name="Normal 7 11" xfId="4957"/>
    <cellStyle name="Normal 7 11 2" xfId="4958"/>
    <cellStyle name="Normal 7 11 2 2" xfId="7424"/>
    <cellStyle name="Normal 7 11 3" xfId="7175"/>
    <cellStyle name="Normal 7 12" xfId="4959"/>
    <cellStyle name="Normal 7 12 2" xfId="4960"/>
    <cellStyle name="Normal 7 12 2 2" xfId="7425"/>
    <cellStyle name="Normal 7 12 3" xfId="7176"/>
    <cellStyle name="Normal 7 13" xfId="4961"/>
    <cellStyle name="Normal 7 13 2" xfId="4962"/>
    <cellStyle name="Normal 7 13 2 2" xfId="7426"/>
    <cellStyle name="Normal 7 13 3" xfId="7177"/>
    <cellStyle name="Normal 7 14" xfId="4963"/>
    <cellStyle name="Normal 7 14 2" xfId="4964"/>
    <cellStyle name="Normal 7 14 2 2" xfId="7427"/>
    <cellStyle name="Normal 7 14 3" xfId="7178"/>
    <cellStyle name="Normal 7 15" xfId="4965"/>
    <cellStyle name="Normal 7 15 2" xfId="4966"/>
    <cellStyle name="Normal 7 15 2 2" xfId="7428"/>
    <cellStyle name="Normal 7 15 3" xfId="7179"/>
    <cellStyle name="Normal 7 16" xfId="4967"/>
    <cellStyle name="Normal 7 16 2" xfId="4968"/>
    <cellStyle name="Normal 7 16 2 2" xfId="7429"/>
    <cellStyle name="Normal 7 16 3" xfId="4969"/>
    <cellStyle name="Normal 7 16 4" xfId="7180"/>
    <cellStyle name="Normal 7 17" xfId="4970"/>
    <cellStyle name="Normal 7 18" xfId="4971"/>
    <cellStyle name="Normal 7 19" xfId="4972"/>
    <cellStyle name="Normal 7 2" xfId="4973"/>
    <cellStyle name="Normál 7 2" xfId="4974"/>
    <cellStyle name="Normal 7 2 2" xfId="4975"/>
    <cellStyle name="Normal 7 2 2 2" xfId="4976"/>
    <cellStyle name="Normal 7 2 2 2 2" xfId="4977"/>
    <cellStyle name="Normal 7 2 2 2 2 2" xfId="4978"/>
    <cellStyle name="Normal 7 2 2 2 3" xfId="4979"/>
    <cellStyle name="Normal 7 2 2 3" xfId="4980"/>
    <cellStyle name="Normal 7 2 2 4" xfId="7504"/>
    <cellStyle name="Normal 7 2 3" xfId="4981"/>
    <cellStyle name="Normal 7 2 3 2" xfId="45836"/>
    <cellStyle name="Normal 7 2 4" xfId="4982"/>
    <cellStyle name="Normal 7 2 4 2" xfId="7430"/>
    <cellStyle name="Normal 7 2 5" xfId="4983"/>
    <cellStyle name="Normal 7 2 6" xfId="7181"/>
    <cellStyle name="Normal 7 20" xfId="6102"/>
    <cellStyle name="Normal 7 21" xfId="6137"/>
    <cellStyle name="Normal 7 22" xfId="6141"/>
    <cellStyle name="Normal 7 23" xfId="6167"/>
    <cellStyle name="Normal 7 24" xfId="6175"/>
    <cellStyle name="Normal 7 25" xfId="6183"/>
    <cellStyle name="Normal 7 26" xfId="6190"/>
    <cellStyle name="Normal 7 27" xfId="6196"/>
    <cellStyle name="Normal 7 28" xfId="6204"/>
    <cellStyle name="Normal 7 29" xfId="6138"/>
    <cellStyle name="Normal 7 3" xfId="4984"/>
    <cellStyle name="Normál 7 3" xfId="4985"/>
    <cellStyle name="Normal 7 3 2" xfId="4986"/>
    <cellStyle name="Normal 7 3 2 2" xfId="7431"/>
    <cellStyle name="Normal 7 3 3" xfId="4987"/>
    <cellStyle name="Normal 7 3 4" xfId="7182"/>
    <cellStyle name="Normal 7 30" xfId="6192"/>
    <cellStyle name="Normal 7 31" xfId="6202"/>
    <cellStyle name="Normal 7 32" xfId="6235"/>
    <cellStyle name="Normal 7 33" xfId="6243"/>
    <cellStyle name="Normal 7 34" xfId="6251"/>
    <cellStyle name="Normal 7 35" xfId="6259"/>
    <cellStyle name="Normal 7 36" xfId="6267"/>
    <cellStyle name="Normal 7 37" xfId="6275"/>
    <cellStyle name="Normal 7 38" xfId="6283"/>
    <cellStyle name="Normal 7 39" xfId="6291"/>
    <cellStyle name="Normal 7 4" xfId="4988"/>
    <cellStyle name="Normál 7 4" xfId="4989"/>
    <cellStyle name="Normal 7 4 2" xfId="4990"/>
    <cellStyle name="Normal 7 4 2 2" xfId="7432"/>
    <cellStyle name="Normal 7 4 3" xfId="7183"/>
    <cellStyle name="Normal 7 40" xfId="6299"/>
    <cellStyle name="Normal 7 41" xfId="6307"/>
    <cellStyle name="Normal 7 42" xfId="6315"/>
    <cellStyle name="Normal 7 43" xfId="6323"/>
    <cellStyle name="Normal 7 44" xfId="6331"/>
    <cellStyle name="Normal 7 45" xfId="6339"/>
    <cellStyle name="Normal 7 46" xfId="6347"/>
    <cellStyle name="Normal 7 47" xfId="6355"/>
    <cellStyle name="Normal 7 48" xfId="6363"/>
    <cellStyle name="Normal 7 49" xfId="6371"/>
    <cellStyle name="Normal 7 5" xfId="4991"/>
    <cellStyle name="Normal 7 5 2" xfId="4992"/>
    <cellStyle name="Normal 7 5 2 2" xfId="7433"/>
    <cellStyle name="Normal 7 5 3" xfId="7184"/>
    <cellStyle name="Normal 7 50" xfId="6379"/>
    <cellStyle name="Normal 7 51" xfId="6387"/>
    <cellStyle name="Normal 7 52" xfId="6395"/>
    <cellStyle name="Normal 7 53" xfId="6403"/>
    <cellStyle name="Normal 7 54" xfId="6411"/>
    <cellStyle name="Normal 7 55" xfId="6419"/>
    <cellStyle name="Normal 7 56" xfId="6427"/>
    <cellStyle name="Normal 7 57" xfId="6435"/>
    <cellStyle name="Normal 7 58" xfId="6443"/>
    <cellStyle name="Normal 7 59" xfId="6451"/>
    <cellStyle name="Normal 7 6" xfId="4993"/>
    <cellStyle name="Normal 7 6 2" xfId="4994"/>
    <cellStyle name="Normal 7 6 2 2" xfId="7434"/>
    <cellStyle name="Normal 7 6 3" xfId="7185"/>
    <cellStyle name="Normal 7 60" xfId="6459"/>
    <cellStyle name="Normal 7 61" xfId="6467"/>
    <cellStyle name="Normal 7 62" xfId="6475"/>
    <cellStyle name="Normal 7 63" xfId="6483"/>
    <cellStyle name="Normal 7 64" xfId="6491"/>
    <cellStyle name="Normal 7 65" xfId="6499"/>
    <cellStyle name="Normal 7 66" xfId="6507"/>
    <cellStyle name="Normal 7 67" xfId="6515"/>
    <cellStyle name="Normal 7 68" xfId="6523"/>
    <cellStyle name="Normal 7 69" xfId="6531"/>
    <cellStyle name="Normal 7 7" xfId="4995"/>
    <cellStyle name="Normal 7 7 2" xfId="4996"/>
    <cellStyle name="Normal 7 7 2 2" xfId="7435"/>
    <cellStyle name="Normal 7 7 3" xfId="7186"/>
    <cellStyle name="Normal 7 70" xfId="6539"/>
    <cellStyle name="Normal 7 71" xfId="6547"/>
    <cellStyle name="Normal 7 72" xfId="6555"/>
    <cellStyle name="Normal 7 73" xfId="6563"/>
    <cellStyle name="Normal 7 74" xfId="6571"/>
    <cellStyle name="Normal 7 75" xfId="6579"/>
    <cellStyle name="Normal 7 76" xfId="6587"/>
    <cellStyle name="Normal 7 77" xfId="6595"/>
    <cellStyle name="Normal 7 78" xfId="6603"/>
    <cellStyle name="Normal 7 79" xfId="6611"/>
    <cellStyle name="Normal 7 8" xfId="4997"/>
    <cellStyle name="Normal 7 8 2" xfId="4998"/>
    <cellStyle name="Normal 7 8 2 2" xfId="7436"/>
    <cellStyle name="Normal 7 8 3" xfId="7187"/>
    <cellStyle name="Normal 7 80" xfId="6619"/>
    <cellStyle name="Normal 7 81" xfId="6627"/>
    <cellStyle name="Normal 7 82" xfId="6635"/>
    <cellStyle name="Normal 7 83" xfId="6643"/>
    <cellStyle name="Normal 7 84" xfId="6651"/>
    <cellStyle name="Normal 7 85" xfId="6659"/>
    <cellStyle name="Normal 7 86" xfId="6667"/>
    <cellStyle name="Normal 7 87" xfId="6675"/>
    <cellStyle name="Normal 7 88" xfId="6683"/>
    <cellStyle name="Normal 7 89" xfId="6691"/>
    <cellStyle name="Normal 7 9" xfId="4999"/>
    <cellStyle name="Normal 7 9 2" xfId="5000"/>
    <cellStyle name="Normal 7 9 2 2" xfId="7437"/>
    <cellStyle name="Normal 7 9 3" xfId="7188"/>
    <cellStyle name="Normal 7 90" xfId="6699"/>
    <cellStyle name="Normal 7 91" xfId="6707"/>
    <cellStyle name="Normal 7 92" xfId="6715"/>
    <cellStyle name="Normal 7 93" xfId="6723"/>
    <cellStyle name="Normal 7 94" xfId="6731"/>
    <cellStyle name="Normal 7 95" xfId="6739"/>
    <cellStyle name="Normal 7 96" xfId="6747"/>
    <cellStyle name="Normal 7 97" xfId="6755"/>
    <cellStyle name="Normal 7 98" xfId="6763"/>
    <cellStyle name="Normal 7 99" xfId="6771"/>
    <cellStyle name="Normal 7_2009_06_03_tender_politin_PARCELACIJA - S formom" xfId="5001"/>
    <cellStyle name="Normal 70" xfId="5002"/>
    <cellStyle name="Normal 70 2" xfId="5003"/>
    <cellStyle name="Normal 70 2 2" xfId="45837"/>
    <cellStyle name="Normal 70 3" xfId="7438"/>
    <cellStyle name="Normal 71" xfId="5004"/>
    <cellStyle name="Normal 71 2" xfId="5005"/>
    <cellStyle name="Normal 71 3" xfId="45838"/>
    <cellStyle name="Normal 71 4" xfId="60503"/>
    <cellStyle name="Normal 72" xfId="5006"/>
    <cellStyle name="Normal 72 2" xfId="45864"/>
    <cellStyle name="Normal 73" xfId="5007"/>
    <cellStyle name="Normal 73 2" xfId="45865"/>
    <cellStyle name="Normal 74" xfId="5008"/>
    <cellStyle name="Normal 74 2" xfId="5009"/>
    <cellStyle name="Normal 74 3" xfId="45866"/>
    <cellStyle name="Normal 75" xfId="5010"/>
    <cellStyle name="Normal 75 2" xfId="5011"/>
    <cellStyle name="Normal 75 3" xfId="45867"/>
    <cellStyle name="Normal 76" xfId="5012"/>
    <cellStyle name="Normal 76 2" xfId="5013"/>
    <cellStyle name="Normal 76 3" xfId="45868"/>
    <cellStyle name="Normal 77" xfId="5014"/>
    <cellStyle name="Normal 77 2" xfId="5015"/>
    <cellStyle name="Normal 78" xfId="5016"/>
    <cellStyle name="Normal 78 2" xfId="5017"/>
    <cellStyle name="Normal 79" xfId="5018"/>
    <cellStyle name="Normal 79 2" xfId="5019"/>
    <cellStyle name="Normal 8" xfId="5020"/>
    <cellStyle name="Normal 8 10" xfId="5021"/>
    <cellStyle name="Normal 8 11" xfId="5022"/>
    <cellStyle name="Normal 8 12" xfId="5023"/>
    <cellStyle name="Normal 8 13" xfId="5024"/>
    <cellStyle name="Normal 8 14" xfId="6078"/>
    <cellStyle name="Normal 8 2" xfId="5025"/>
    <cellStyle name="Normal 8 2 2" xfId="5026"/>
    <cellStyle name="Normal 8 2 3" xfId="45839"/>
    <cellStyle name="Normal 8 3" xfId="5027"/>
    <cellStyle name="Normal 8 3 2" xfId="7439"/>
    <cellStyle name="Normal 8 4" xfId="5028"/>
    <cellStyle name="Normal 8 5" xfId="5029"/>
    <cellStyle name="Normal 8 6" xfId="5030"/>
    <cellStyle name="Normal 8 7" xfId="5031"/>
    <cellStyle name="Normal 8 8" xfId="5032"/>
    <cellStyle name="Normal 8 9" xfId="5033"/>
    <cellStyle name="Normal 80" xfId="5034"/>
    <cellStyle name="Normal 80 2" xfId="5035"/>
    <cellStyle name="Normal 81" xfId="5036"/>
    <cellStyle name="Normal 82" xfId="5037"/>
    <cellStyle name="Normal 83" xfId="5038"/>
    <cellStyle name="Normal 83 2" xfId="5039"/>
    <cellStyle name="Normal 83 2 2" xfId="5040"/>
    <cellStyle name="Normal 83 3" xfId="5041"/>
    <cellStyle name="Normal 84" xfId="5042"/>
    <cellStyle name="Normal 84 2" xfId="5043"/>
    <cellStyle name="Normal 85" xfId="5044"/>
    <cellStyle name="Normal 85 2" xfId="5045"/>
    <cellStyle name="Normal 86" xfId="5046"/>
    <cellStyle name="Normal 86 2" xfId="5047"/>
    <cellStyle name="Normal 87" xfId="5048"/>
    <cellStyle name="Normal 87 2" xfId="5049"/>
    <cellStyle name="Normal 88" xfId="5050"/>
    <cellStyle name="Normal 88 2" xfId="5051"/>
    <cellStyle name="Normal 89" xfId="5052"/>
    <cellStyle name="Normal 89 2" xfId="5053"/>
    <cellStyle name="Normal 9" xfId="5054"/>
    <cellStyle name="Normal 9 10" xfId="5055"/>
    <cellStyle name="Normal 9 11" xfId="5056"/>
    <cellStyle name="Normal 9 12" xfId="5057"/>
    <cellStyle name="Normal 9 13" xfId="5058"/>
    <cellStyle name="Normal 9 14" xfId="5059"/>
    <cellStyle name="Normal 9 15" xfId="5060"/>
    <cellStyle name="Normal 9 16" xfId="5061"/>
    <cellStyle name="Normal 9 17" xfId="5062"/>
    <cellStyle name="Normal 9 18" xfId="6063"/>
    <cellStyle name="Normal 9 19" xfId="6840"/>
    <cellStyle name="Normal 9 2" xfId="5063"/>
    <cellStyle name="Normal 9 2 2" xfId="7925"/>
    <cellStyle name="Normal 9 2 3" xfId="15602"/>
    <cellStyle name="Normal 9 2 3 2" xfId="45840"/>
    <cellStyle name="Normal 9 2 4" xfId="59608"/>
    <cellStyle name="Normal 9 2 5" xfId="7189"/>
    <cellStyle name="Normal 9 2_Hotel Fortuna" xfId="49481"/>
    <cellStyle name="Normal 9 20" xfId="6853"/>
    <cellStyle name="Normal 9 21" xfId="6875"/>
    <cellStyle name="Normal 9 3" xfId="5064"/>
    <cellStyle name="Normal 9 3 2" xfId="7845"/>
    <cellStyle name="Normal 9 4" xfId="5065"/>
    <cellStyle name="Normal 9 4 2" xfId="45841"/>
    <cellStyle name="Normal 9 5" xfId="5066"/>
    <cellStyle name="Normal 9 5 2" xfId="46036"/>
    <cellStyle name="Normal 9 6" xfId="5067"/>
    <cellStyle name="Normal 9 7" xfId="5068"/>
    <cellStyle name="Normal 9 8" xfId="5069"/>
    <cellStyle name="Normal 9 9" xfId="5070"/>
    <cellStyle name="Normal 9_B3 TROŠKOVNIK  OPREME -MOMENTI RIVETTA " xfId="7269"/>
    <cellStyle name="Normal 90" xfId="5071"/>
    <cellStyle name="Normal 91" xfId="5072"/>
    <cellStyle name="Normal 92" xfId="5073"/>
    <cellStyle name="Normal 93" xfId="5074"/>
    <cellStyle name="Normal 93 2" xfId="5075"/>
    <cellStyle name="Normal 94" xfId="5076"/>
    <cellStyle name="Normal 94 2" xfId="5077"/>
    <cellStyle name="Normal 95" xfId="5078"/>
    <cellStyle name="Normal 95 2" xfId="5079"/>
    <cellStyle name="Normal 96" xfId="5080"/>
    <cellStyle name="Normal 97" xfId="5081"/>
    <cellStyle name="Normal 98" xfId="5082"/>
    <cellStyle name="Normal 99" xfId="5083"/>
    <cellStyle name="Normál_Pricelist 2005_HU" xfId="5084"/>
    <cellStyle name="Normal1" xfId="5085"/>
    <cellStyle name="Normal1 2" xfId="5086"/>
    <cellStyle name="Normal1 2 2" xfId="5087"/>
    <cellStyle name="Normal1 2 2 2" xfId="5088"/>
    <cellStyle name="Normal1 2 2 3" xfId="45843"/>
    <cellStyle name="Normal1 2 3" xfId="5089"/>
    <cellStyle name="Normal1 2 3 2" xfId="46037"/>
    <cellStyle name="Normal1 2 4" xfId="7440"/>
    <cellStyle name="Normal1 3" xfId="5090"/>
    <cellStyle name="Normal1 3 2" xfId="45842"/>
    <cellStyle name="Normal1 4" xfId="5091"/>
    <cellStyle name="Normal1 5" xfId="7190"/>
    <cellStyle name="Normal1_1.2.2 Nisko prizemlje" xfId="5092"/>
    <cellStyle name="Normal2" xfId="5093"/>
    <cellStyle name="Normal2 2" xfId="5094"/>
    <cellStyle name="Normal2 2 2" xfId="45844"/>
    <cellStyle name="Normal2 3" xfId="7441"/>
    <cellStyle name="Normal3" xfId="5095"/>
    <cellStyle name="Normal3 2" xfId="5096"/>
    <cellStyle name="Normal3 2 2" xfId="45845"/>
    <cellStyle name="Normal3 3" xfId="7191"/>
    <cellStyle name="Normale_Foglio1" xfId="5097"/>
    <cellStyle name="Normalno 10" xfId="5098"/>
    <cellStyle name="Normalno 10 2" xfId="5099"/>
    <cellStyle name="Normalno 11" xfId="5100"/>
    <cellStyle name="Normalno 11 2" xfId="5101"/>
    <cellStyle name="Normalno 12" xfId="5102"/>
    <cellStyle name="Normalno 12 2" xfId="5103"/>
    <cellStyle name="Normalno 12 3" xfId="6072"/>
    <cellStyle name="Normalno 13" xfId="5104"/>
    <cellStyle name="Normalno 13 2" xfId="5105"/>
    <cellStyle name="Normalno 14" xfId="5106"/>
    <cellStyle name="Normalno 14 2" xfId="5107"/>
    <cellStyle name="Normalno 14 2 2" xfId="5108"/>
    <cellStyle name="Normalno 14 2 3" xfId="6080"/>
    <cellStyle name="Normalno 14 2 4" xfId="6092"/>
    <cellStyle name="Normalno 14 2 5" xfId="6844"/>
    <cellStyle name="Normalno 14 2 5 2" xfId="6857"/>
    <cellStyle name="Normalno 14 2 5 2 2" xfId="6865"/>
    <cellStyle name="Normalno 14 2 5 3" xfId="6870"/>
    <cellStyle name="Normalno 14 2 6" xfId="60506"/>
    <cellStyle name="Normalno 14 3" xfId="5109"/>
    <cellStyle name="Normalno 14 4" xfId="6073"/>
    <cellStyle name="Normalno 15" xfId="5110"/>
    <cellStyle name="Normalno 15 2" xfId="5111"/>
    <cellStyle name="Normalno 15 2 2" xfId="5112"/>
    <cellStyle name="Normalno 15 3" xfId="5113"/>
    <cellStyle name="Normalno 16" xfId="6099"/>
    <cellStyle name="Normalno 16 2" xfId="6862"/>
    <cellStyle name="Normalno 2" xfId="5114"/>
    <cellStyle name="Normalno 2 2" xfId="5115"/>
    <cellStyle name="Normalno 2 2 2" xfId="5116"/>
    <cellStyle name="Normalno 2 2 2 2" xfId="5117"/>
    <cellStyle name="Normalno 2 2 2 2 2" xfId="46038"/>
    <cellStyle name="Normalno 2 2 2 3" xfId="45846"/>
    <cellStyle name="Normalno 2 2 3" xfId="6066"/>
    <cellStyle name="Normalno 2 2_NABAVA HALL" xfId="46039"/>
    <cellStyle name="Normalno 2 3" xfId="5118"/>
    <cellStyle name="Normalno 2 3 2" xfId="5119"/>
    <cellStyle name="Normalno 2 3 2 2" xfId="45847"/>
    <cellStyle name="Normalno 2 3 3" xfId="7271"/>
    <cellStyle name="Normalno 2 4" xfId="5120"/>
    <cellStyle name="Normalno 2 4 2" xfId="5121"/>
    <cellStyle name="Normalno 2 5" xfId="5122"/>
    <cellStyle name="Normalno 2 5 2" xfId="5123"/>
    <cellStyle name="Normalno 2 6" xfId="6061"/>
    <cellStyle name="Normalno 2 7" xfId="6110"/>
    <cellStyle name="Normalno 2_3.1.ViK Smještajni dio" xfId="5124"/>
    <cellStyle name="Normalno 3" xfId="5125"/>
    <cellStyle name="Normalno 3 2" xfId="5126"/>
    <cellStyle name="Normalno 3 2 2" xfId="5127"/>
    <cellStyle name="Normalno 3 2 3" xfId="6086"/>
    <cellStyle name="Normalno 3 3" xfId="5128"/>
    <cellStyle name="Normalno 3 3 2" xfId="46040"/>
    <cellStyle name="Normalno 3_NABAVA HALL" xfId="46041"/>
    <cellStyle name="Normalno 4" xfId="5129"/>
    <cellStyle name="Normalno 4 2" xfId="5130"/>
    <cellStyle name="Normalno 4 2 2" xfId="5131"/>
    <cellStyle name="Normalno 4 2 2 2" xfId="5132"/>
    <cellStyle name="Normalno 4 2 3" xfId="5133"/>
    <cellStyle name="Normalno 4 2 3 2" xfId="5134"/>
    <cellStyle name="Normalno 4 2 4" xfId="5135"/>
    <cellStyle name="Normalno 4 2 5" xfId="6107"/>
    <cellStyle name="Normalno 4 3" xfId="5136"/>
    <cellStyle name="Normalno 4 3 2" xfId="5137"/>
    <cellStyle name="Normalno 4 4" xfId="5138"/>
    <cellStyle name="Normalno 4 4 2" xfId="5139"/>
    <cellStyle name="Normalno 4 5" xfId="5140"/>
    <cellStyle name="Normalno 4 6" xfId="46042"/>
    <cellStyle name="Normalno 4_3.1.ViK Smještajni dio" xfId="5141"/>
    <cellStyle name="Normalno 5" xfId="5142"/>
    <cellStyle name="Normalno 5 2" xfId="5143"/>
    <cellStyle name="Normalno 5 2 2" xfId="5144"/>
    <cellStyle name="Normalno 5 2 2 2" xfId="5145"/>
    <cellStyle name="Normalno 5 2 3" xfId="5146"/>
    <cellStyle name="Normalno 5 3" xfId="5147"/>
    <cellStyle name="Normalno 5 3 2" xfId="5148"/>
    <cellStyle name="Normalno 5 3 2 2" xfId="5149"/>
    <cellStyle name="Normalno 5 3 3" xfId="5150"/>
    <cellStyle name="Normalno 5 3 3 2" xfId="5151"/>
    <cellStyle name="Normalno 5 3 4" xfId="5152"/>
    <cellStyle name="Normalno 5 4" xfId="5153"/>
    <cellStyle name="Normalno 5 4 2" xfId="5154"/>
    <cellStyle name="Normalno 5 5" xfId="5155"/>
    <cellStyle name="Normalno 5 6" xfId="46043"/>
    <cellStyle name="Normalno 5_1.2.1 Visoko prizemlje" xfId="5156"/>
    <cellStyle name="Normalno 6" xfId="5157"/>
    <cellStyle name="Normalno 6 2" xfId="5158"/>
    <cellStyle name="Normalno 6 3" xfId="5159"/>
    <cellStyle name="Normalno 6 4" xfId="5160"/>
    <cellStyle name="Normalno 6 4 2" xfId="5161"/>
    <cellStyle name="Normalno 6 5" xfId="6065"/>
    <cellStyle name="Normalno 7" xfId="5162"/>
    <cellStyle name="Normalno 7 2" xfId="5163"/>
    <cellStyle name="Normalno 7 3" xfId="6081"/>
    <cellStyle name="Normalno 7 3 2" xfId="6093"/>
    <cellStyle name="Normalno 7 3 3" xfId="6131"/>
    <cellStyle name="Normalno 7 3 4" xfId="6845"/>
    <cellStyle name="Normalno 7 3 4 2" xfId="6858"/>
    <cellStyle name="Normalno 7 3 4 2 2" xfId="6866"/>
    <cellStyle name="Normalno 7 3 4 3" xfId="6871"/>
    <cellStyle name="Normalno 7 4" xfId="6119"/>
    <cellStyle name="Normalno 7 5" xfId="7270"/>
    <cellStyle name="Normalno 7 6" xfId="60507"/>
    <cellStyle name="Normalno 8" xfId="5164"/>
    <cellStyle name="Normalno 8 2" xfId="5165"/>
    <cellStyle name="Normalno 8 2 2" xfId="5166"/>
    <cellStyle name="Normalno 8 3" xfId="5167"/>
    <cellStyle name="Normalno 8 4" xfId="6085"/>
    <cellStyle name="Normalno 8 5" xfId="6094"/>
    <cellStyle name="Normalno 8 6" xfId="6846"/>
    <cellStyle name="Normalno 8 6 2" xfId="6860"/>
    <cellStyle name="Normalno 8 6 2 2" xfId="6867"/>
    <cellStyle name="Normalno 8 6 3" xfId="6872"/>
    <cellStyle name="Normalno 8_3.1.ViK Smještajni dio" xfId="5168"/>
    <cellStyle name="Normalno 9" xfId="5169"/>
    <cellStyle name="Normalno 9 2" xfId="5170"/>
    <cellStyle name="Nota" xfId="5171"/>
    <cellStyle name="Nota 2" xfId="5172"/>
    <cellStyle name="Nota 2 2" xfId="5173"/>
    <cellStyle name="Nota 3" xfId="5174"/>
    <cellStyle name="Nota 3 2" xfId="5175"/>
    <cellStyle name="Nota 4" xfId="5176"/>
    <cellStyle name="Nota 4 2" xfId="5177"/>
    <cellStyle name="Nota 5" xfId="5178"/>
    <cellStyle name="Note 2" xfId="5179"/>
    <cellStyle name="Note 2 2" xfId="5180"/>
    <cellStyle name="Note 2 2 2" xfId="5181"/>
    <cellStyle name="Note 2 3" xfId="5182"/>
    <cellStyle name="Note 2 3 2" xfId="5183"/>
    <cellStyle name="Note 2 4" xfId="5184"/>
    <cellStyle name="Note 2 4 2" xfId="5185"/>
    <cellStyle name="Note 2 5" xfId="5186"/>
    <cellStyle name="Note 2 6" xfId="5187"/>
    <cellStyle name="Note 2 7" xfId="46044"/>
    <cellStyle name="Note 2_Rabac 2011 - 080310" xfId="5188"/>
    <cellStyle name="Note 3" xfId="5189"/>
    <cellStyle name="Note 3 10" xfId="5190"/>
    <cellStyle name="Note 3 11" xfId="5191"/>
    <cellStyle name="Note 3 12" xfId="5192"/>
    <cellStyle name="Note 3 13" xfId="5193"/>
    <cellStyle name="Note 3 14" xfId="5194"/>
    <cellStyle name="Note 3 15" xfId="5195"/>
    <cellStyle name="Note 3 16" xfId="5196"/>
    <cellStyle name="Note 3 17" xfId="5197"/>
    <cellStyle name="Note 3 18" xfId="5198"/>
    <cellStyle name="Note 3 19" xfId="5199"/>
    <cellStyle name="Note 3 2" xfId="5200"/>
    <cellStyle name="Note 3 20" xfId="5201"/>
    <cellStyle name="Note 3 21" xfId="5202"/>
    <cellStyle name="Note 3 22" xfId="5203"/>
    <cellStyle name="Note 3 23" xfId="5204"/>
    <cellStyle name="Note 3 24" xfId="5205"/>
    <cellStyle name="Note 3 25" xfId="5206"/>
    <cellStyle name="Note 3 26" xfId="5207"/>
    <cellStyle name="Note 3 27" xfId="5208"/>
    <cellStyle name="Note 3 28" xfId="5209"/>
    <cellStyle name="Note 3 29" xfId="5210"/>
    <cellStyle name="Note 3 3" xfId="5211"/>
    <cellStyle name="Note 3 30" xfId="5212"/>
    <cellStyle name="Note 3 31" xfId="5213"/>
    <cellStyle name="Note 3 32" xfId="5214"/>
    <cellStyle name="Note 3 33" xfId="46045"/>
    <cellStyle name="Note 3 4" xfId="5215"/>
    <cellStyle name="Note 3 5" xfId="5216"/>
    <cellStyle name="Note 3 6" xfId="5217"/>
    <cellStyle name="Note 3 7" xfId="5218"/>
    <cellStyle name="Note 3 8" xfId="5219"/>
    <cellStyle name="Note 3 9" xfId="5220"/>
    <cellStyle name="Note 4" xfId="5221"/>
    <cellStyle name="Note 4 10" xfId="5222"/>
    <cellStyle name="Note 4 10 2" xfId="5223"/>
    <cellStyle name="Note 4 10 3" xfId="5224"/>
    <cellStyle name="Note 4 10 4" xfId="5225"/>
    <cellStyle name="Note 4 10 5" xfId="5226"/>
    <cellStyle name="Note 4 10 6" xfId="5227"/>
    <cellStyle name="Note 4 11" xfId="5228"/>
    <cellStyle name="Note 4 11 2" xfId="5229"/>
    <cellStyle name="Note 4 11 3" xfId="5230"/>
    <cellStyle name="Note 4 11 4" xfId="5231"/>
    <cellStyle name="Note 4 11 5" xfId="5232"/>
    <cellStyle name="Note 4 11 6" xfId="5233"/>
    <cellStyle name="Note 4 12" xfId="5234"/>
    <cellStyle name="Note 4 12 2" xfId="5235"/>
    <cellStyle name="Note 4 12 3" xfId="5236"/>
    <cellStyle name="Note 4 12 4" xfId="5237"/>
    <cellStyle name="Note 4 12 5" xfId="5238"/>
    <cellStyle name="Note 4 12 6" xfId="5239"/>
    <cellStyle name="Note 4 13" xfId="5240"/>
    <cellStyle name="Note 4 13 2" xfId="5241"/>
    <cellStyle name="Note 4 13 3" xfId="5242"/>
    <cellStyle name="Note 4 13 4" xfId="5243"/>
    <cellStyle name="Note 4 13 5" xfId="5244"/>
    <cellStyle name="Note 4 13 6" xfId="5245"/>
    <cellStyle name="Note 4 14" xfId="5246"/>
    <cellStyle name="Note 4 14 2" xfId="5247"/>
    <cellStyle name="Note 4 14 3" xfId="5248"/>
    <cellStyle name="Note 4 14 4" xfId="5249"/>
    <cellStyle name="Note 4 14 5" xfId="5250"/>
    <cellStyle name="Note 4 14 6" xfId="5251"/>
    <cellStyle name="Note 4 15" xfId="5252"/>
    <cellStyle name="Note 4 15 2" xfId="5253"/>
    <cellStyle name="Note 4 15 3" xfId="5254"/>
    <cellStyle name="Note 4 15 4" xfId="5255"/>
    <cellStyle name="Note 4 15 5" xfId="5256"/>
    <cellStyle name="Note 4 15 6" xfId="5257"/>
    <cellStyle name="Note 4 16" xfId="5258"/>
    <cellStyle name="Note 4 16 2" xfId="5259"/>
    <cellStyle name="Note 4 16 3" xfId="5260"/>
    <cellStyle name="Note 4 16 4" xfId="5261"/>
    <cellStyle name="Note 4 16 5" xfId="5262"/>
    <cellStyle name="Note 4 16 6" xfId="5263"/>
    <cellStyle name="Note 4 17" xfId="5264"/>
    <cellStyle name="Note 4 17 2" xfId="5265"/>
    <cellStyle name="Note 4 17 3" xfId="5266"/>
    <cellStyle name="Note 4 17 4" xfId="5267"/>
    <cellStyle name="Note 4 17 5" xfId="5268"/>
    <cellStyle name="Note 4 17 6" xfId="5269"/>
    <cellStyle name="Note 4 18" xfId="5270"/>
    <cellStyle name="Note 4 18 2" xfId="5271"/>
    <cellStyle name="Note 4 18 3" xfId="5272"/>
    <cellStyle name="Note 4 18 4" xfId="5273"/>
    <cellStyle name="Note 4 18 5" xfId="5274"/>
    <cellStyle name="Note 4 18 6" xfId="5275"/>
    <cellStyle name="Note 4 19" xfId="5276"/>
    <cellStyle name="Note 4 19 2" xfId="5277"/>
    <cellStyle name="Note 4 19 3" xfId="5278"/>
    <cellStyle name="Note 4 19 4" xfId="5279"/>
    <cellStyle name="Note 4 19 5" xfId="5280"/>
    <cellStyle name="Note 4 19 6" xfId="5281"/>
    <cellStyle name="Note 4 2" xfId="5282"/>
    <cellStyle name="Note 4 20" xfId="5283"/>
    <cellStyle name="Note 4 20 2" xfId="5284"/>
    <cellStyle name="Note 4 20 3" xfId="5285"/>
    <cellStyle name="Note 4 20 4" xfId="5286"/>
    <cellStyle name="Note 4 20 5" xfId="5287"/>
    <cellStyle name="Note 4 20 6" xfId="5288"/>
    <cellStyle name="Note 4 21" xfId="5289"/>
    <cellStyle name="Note 4 22" xfId="5290"/>
    <cellStyle name="Note 4 23" xfId="5291"/>
    <cellStyle name="Note 4 24" xfId="5292"/>
    <cellStyle name="Note 4 25" xfId="5293"/>
    <cellStyle name="Note 4 26" xfId="5294"/>
    <cellStyle name="Note 4 27" xfId="5295"/>
    <cellStyle name="Note 4 28" xfId="5296"/>
    <cellStyle name="Note 4 29" xfId="5297"/>
    <cellStyle name="Note 4 3" xfId="5298"/>
    <cellStyle name="Note 4 30" xfId="5299"/>
    <cellStyle name="Note 4 4" xfId="5300"/>
    <cellStyle name="Note 4 5" xfId="5301"/>
    <cellStyle name="Note 4 5 10" xfId="5302"/>
    <cellStyle name="Note 4 5 2" xfId="5303"/>
    <cellStyle name="Note 4 5 3" xfId="5304"/>
    <cellStyle name="Note 4 5 4" xfId="5305"/>
    <cellStyle name="Note 4 5 5" xfId="5306"/>
    <cellStyle name="Note 4 5 6" xfId="5307"/>
    <cellStyle name="Note 4 5 7" xfId="5308"/>
    <cellStyle name="Note 4 5 8" xfId="5309"/>
    <cellStyle name="Note 4 5 9" xfId="5310"/>
    <cellStyle name="Note 4 6" xfId="5311"/>
    <cellStyle name="Note 4 7" xfId="5312"/>
    <cellStyle name="Note 4 7 10" xfId="5313"/>
    <cellStyle name="Note 4 7 11" xfId="5314"/>
    <cellStyle name="Note 4 7 12" xfId="5315"/>
    <cellStyle name="Note 4 7 13" xfId="5316"/>
    <cellStyle name="Note 4 7 14" xfId="5317"/>
    <cellStyle name="Note 4 7 15" xfId="5318"/>
    <cellStyle name="Note 4 7 16" xfId="5319"/>
    <cellStyle name="Note 4 7 17" xfId="5320"/>
    <cellStyle name="Note 4 7 18" xfId="5321"/>
    <cellStyle name="Note 4 7 19" xfId="5322"/>
    <cellStyle name="Note 4 7 2" xfId="5323"/>
    <cellStyle name="Note 4 7 20" xfId="5324"/>
    <cellStyle name="Note 4 7 21" xfId="5325"/>
    <cellStyle name="Note 4 7 22" xfId="5326"/>
    <cellStyle name="Note 4 7 23" xfId="5327"/>
    <cellStyle name="Note 4 7 3" xfId="5328"/>
    <cellStyle name="Note 4 7 4" xfId="5329"/>
    <cellStyle name="Note 4 7 5" xfId="5330"/>
    <cellStyle name="Note 4 7 6" xfId="5331"/>
    <cellStyle name="Note 4 7 7" xfId="5332"/>
    <cellStyle name="Note 4 7 8" xfId="5333"/>
    <cellStyle name="Note 4 7 9" xfId="5334"/>
    <cellStyle name="Note 4 8" xfId="5335"/>
    <cellStyle name="Note 4 8 2" xfId="5336"/>
    <cellStyle name="Note 4 8 3" xfId="5337"/>
    <cellStyle name="Note 4 8 4" xfId="5338"/>
    <cellStyle name="Note 4 8 5" xfId="5339"/>
    <cellStyle name="Note 4 8 6" xfId="5340"/>
    <cellStyle name="Note 4 9" xfId="5341"/>
    <cellStyle name="Note 4 9 2" xfId="5342"/>
    <cellStyle name="Note 4 9 3" xfId="5343"/>
    <cellStyle name="Note 4 9 4" xfId="5344"/>
    <cellStyle name="Note 4 9 5" xfId="5345"/>
    <cellStyle name="Note 4 9 6" xfId="5346"/>
    <cellStyle name="Note 5" xfId="60536"/>
    <cellStyle name="Notiz" xfId="46046"/>
    <cellStyle name="Notiz 2" xfId="46047"/>
    <cellStyle name="Notiz 3" xfId="46048"/>
    <cellStyle name="Notiz 4" xfId="46049"/>
    <cellStyle name="Notiz 4 2" xfId="46050"/>
    <cellStyle name="Notiz 4 3" xfId="46051"/>
    <cellStyle name="Notiz 4 4" xfId="46052"/>
    <cellStyle name="Obično 10" xfId="5347"/>
    <cellStyle name="Obično 10 2" xfId="5348"/>
    <cellStyle name="Obično 10 2 2" xfId="46054"/>
    <cellStyle name="Obično 10 3" xfId="46055"/>
    <cellStyle name="Obično 10 4" xfId="46053"/>
    <cellStyle name="Obično 10 5" xfId="7192"/>
    <cellStyle name="Obično 10_7 Oprema - hotel Zagreb 2" xfId="46056"/>
    <cellStyle name="Obično 11" xfId="5349"/>
    <cellStyle name="Obično 11 2" xfId="5350"/>
    <cellStyle name="Obično 11 3" xfId="7193"/>
    <cellStyle name="Obično 12" xfId="5351"/>
    <cellStyle name="Obično 12 2" xfId="5352"/>
    <cellStyle name="Obično 12 2 2" xfId="46058"/>
    <cellStyle name="Obično 12 3" xfId="46057"/>
    <cellStyle name="Obično 12 4" xfId="7194"/>
    <cellStyle name="Obično 12_NABAVA HALL" xfId="46059"/>
    <cellStyle name="Obično 13" xfId="5353"/>
    <cellStyle name="Obično 13 2" xfId="5354"/>
    <cellStyle name="Obično 13 2 2" xfId="46061"/>
    <cellStyle name="Obično 13 3" xfId="46060"/>
    <cellStyle name="Obično 13 4" xfId="7195"/>
    <cellStyle name="Obično 13_NABAVA HALL" xfId="46062"/>
    <cellStyle name="Obično 14" xfId="5355"/>
    <cellStyle name="Obično 14 2" xfId="5356"/>
    <cellStyle name="Obično 14 3" xfId="7196"/>
    <cellStyle name="Obično 15" xfId="5357"/>
    <cellStyle name="Obično 15 2" xfId="5358"/>
    <cellStyle name="Obično 15 2 2" xfId="46064"/>
    <cellStyle name="Obično 15 3" xfId="46063"/>
    <cellStyle name="Obično 15 4" xfId="7197"/>
    <cellStyle name="Obično 16" xfId="5359"/>
    <cellStyle name="Obično 16 2" xfId="5360"/>
    <cellStyle name="Obično 16 2 2" xfId="46066"/>
    <cellStyle name="Obično 16 3" xfId="46065"/>
    <cellStyle name="Obično 16 4" xfId="7198"/>
    <cellStyle name="Obično 17" xfId="46067"/>
    <cellStyle name="Obično 17 2" xfId="46068"/>
    <cellStyle name="Obično 18" xfId="46069"/>
    <cellStyle name="Obično 18 2" xfId="46070"/>
    <cellStyle name="Obično 19" xfId="46071"/>
    <cellStyle name="Obično 2" xfId="5361"/>
    <cellStyle name="Obično 2 10" xfId="46072"/>
    <cellStyle name="Obično 2 11" xfId="46073"/>
    <cellStyle name="Obično 2 12" xfId="46074"/>
    <cellStyle name="Obično 2 13" xfId="46075"/>
    <cellStyle name="Obično 2 14" xfId="46076"/>
    <cellStyle name="Obično 2 15" xfId="46077"/>
    <cellStyle name="Obično 2 16" xfId="46078"/>
    <cellStyle name="Obično 2 17" xfId="46079"/>
    <cellStyle name="Obično 2 18" xfId="46080"/>
    <cellStyle name="Obično 2 19" xfId="46081"/>
    <cellStyle name="Obično 2 2" xfId="5362"/>
    <cellStyle name="Obično 2 2 10" xfId="46083"/>
    <cellStyle name="Obično 2 2 10 2" xfId="46084"/>
    <cellStyle name="Obično 2 2 10 3" xfId="46085"/>
    <cellStyle name="Obično 2 2 11" xfId="46086"/>
    <cellStyle name="Obično 2 2 11 2" xfId="46087"/>
    <cellStyle name="Obično 2 2 11 3" xfId="46088"/>
    <cellStyle name="Obično 2 2 12" xfId="46089"/>
    <cellStyle name="Obično 2 2 12 2" xfId="46090"/>
    <cellStyle name="Obično 2 2 12 3" xfId="46091"/>
    <cellStyle name="Obično 2 2 13" xfId="46092"/>
    <cellStyle name="Obično 2 2 13 2" xfId="46093"/>
    <cellStyle name="Obično 2 2 13 3" xfId="46094"/>
    <cellStyle name="Obično 2 2 14" xfId="46095"/>
    <cellStyle name="Obično 2 2 14 2" xfId="46096"/>
    <cellStyle name="Obično 2 2 14 3" xfId="46097"/>
    <cellStyle name="Obično 2 2 15" xfId="46098"/>
    <cellStyle name="Obično 2 2 15 2" xfId="46099"/>
    <cellStyle name="Obično 2 2 15 3" xfId="46100"/>
    <cellStyle name="Obično 2 2 16" xfId="46101"/>
    <cellStyle name="Obično 2 2 16 2" xfId="46102"/>
    <cellStyle name="Obično 2 2 16 3" xfId="46103"/>
    <cellStyle name="Obično 2 2 17" xfId="46104"/>
    <cellStyle name="Obično 2 2 17 2" xfId="46105"/>
    <cellStyle name="Obično 2 2 17 3" xfId="46106"/>
    <cellStyle name="Obično 2 2 18" xfId="46107"/>
    <cellStyle name="Obično 2 2 18 2" xfId="46108"/>
    <cellStyle name="Obično 2 2 18 3" xfId="46109"/>
    <cellStyle name="Obično 2 2 19" xfId="46110"/>
    <cellStyle name="Obično 2 2 19 2" xfId="46111"/>
    <cellStyle name="Obično 2 2 19 3" xfId="46112"/>
    <cellStyle name="Obično 2 2 2" xfId="5363"/>
    <cellStyle name="Obično 2 2 2 10" xfId="46114"/>
    <cellStyle name="Obično 2 2 2 11" xfId="46115"/>
    <cellStyle name="Obično 2 2 2 12" xfId="46116"/>
    <cellStyle name="Obično 2 2 2 13" xfId="46117"/>
    <cellStyle name="Obično 2 2 2 14" xfId="46118"/>
    <cellStyle name="Obično 2 2 2 15" xfId="46119"/>
    <cellStyle name="Obično 2 2 2 16" xfId="46120"/>
    <cellStyle name="Obično 2 2 2 17" xfId="46121"/>
    <cellStyle name="Obično 2 2 2 18" xfId="46122"/>
    <cellStyle name="Obično 2 2 2 19" xfId="46113"/>
    <cellStyle name="Obično 2 2 2 2" xfId="46123"/>
    <cellStyle name="Obično 2 2 2 2 10" xfId="46124"/>
    <cellStyle name="Obično 2 2 2 2 10 2" xfId="46125"/>
    <cellStyle name="Obično 2 2 2 2 10 3" xfId="46126"/>
    <cellStyle name="Obično 2 2 2 2 11" xfId="46127"/>
    <cellStyle name="Obično 2 2 2 2 11 2" xfId="46128"/>
    <cellStyle name="Obično 2 2 2 2 11 3" xfId="46129"/>
    <cellStyle name="Obično 2 2 2 2 12" xfId="46130"/>
    <cellStyle name="Obično 2 2 2 2 12 2" xfId="46131"/>
    <cellStyle name="Obično 2 2 2 2 12 3" xfId="46132"/>
    <cellStyle name="Obično 2 2 2 2 13" xfId="46133"/>
    <cellStyle name="Obično 2 2 2 2 13 2" xfId="46134"/>
    <cellStyle name="Obično 2 2 2 2 13 3" xfId="46135"/>
    <cellStyle name="Obično 2 2 2 2 14" xfId="46136"/>
    <cellStyle name="Obično 2 2 2 2 14 2" xfId="46137"/>
    <cellStyle name="Obično 2 2 2 2 14 3" xfId="46138"/>
    <cellStyle name="Obično 2 2 2 2 15" xfId="46139"/>
    <cellStyle name="Obično 2 2 2 2 15 2" xfId="46140"/>
    <cellStyle name="Obično 2 2 2 2 15 3" xfId="46141"/>
    <cellStyle name="Obično 2 2 2 2 16" xfId="46142"/>
    <cellStyle name="Obično 2 2 2 2 2" xfId="46143"/>
    <cellStyle name="Obično 2 2 2 2 2 2" xfId="46144"/>
    <cellStyle name="Obično 2 2 2 2 2 3" xfId="46145"/>
    <cellStyle name="Obično 2 2 2 2 2_7 Oprema - hotel Zagreb 2" xfId="46146"/>
    <cellStyle name="Obično 2 2 2 2 3" xfId="46147"/>
    <cellStyle name="Obično 2 2 2 2 3 2" xfId="46148"/>
    <cellStyle name="Obično 2 2 2 2 3 3" xfId="46149"/>
    <cellStyle name="Obično 2 2 2 2 4" xfId="46150"/>
    <cellStyle name="Obično 2 2 2 2 4 2" xfId="46151"/>
    <cellStyle name="Obično 2 2 2 2 4 3" xfId="46152"/>
    <cellStyle name="Obično 2 2 2 2 5" xfId="46153"/>
    <cellStyle name="Obično 2 2 2 2 5 2" xfId="46154"/>
    <cellStyle name="Obično 2 2 2 2 5 3" xfId="46155"/>
    <cellStyle name="Obično 2 2 2 2 6" xfId="46156"/>
    <cellStyle name="Obično 2 2 2 2 6 2" xfId="46157"/>
    <cellStyle name="Obično 2 2 2 2 6 3" xfId="46158"/>
    <cellStyle name="Obično 2 2 2 2 7" xfId="46159"/>
    <cellStyle name="Obično 2 2 2 2 7 2" xfId="46160"/>
    <cellStyle name="Obično 2 2 2 2 7 3" xfId="46161"/>
    <cellStyle name="Obično 2 2 2 2 8" xfId="46162"/>
    <cellStyle name="Obično 2 2 2 2 8 2" xfId="46163"/>
    <cellStyle name="Obično 2 2 2 2 8 3" xfId="46164"/>
    <cellStyle name="Obično 2 2 2 2 9" xfId="46165"/>
    <cellStyle name="Obično 2 2 2 2 9 2" xfId="46166"/>
    <cellStyle name="Obično 2 2 2 2 9 3" xfId="46167"/>
    <cellStyle name="Obično 2 2 2 2_7 Oprema - hotel Zagreb 2" xfId="46168"/>
    <cellStyle name="Obično 2 2 2 3" xfId="46169"/>
    <cellStyle name="Obično 2 2 2 3 2" xfId="46170"/>
    <cellStyle name="Obično 2 2 2 3 3" xfId="46171"/>
    <cellStyle name="Obično 2 2 2 4" xfId="46172"/>
    <cellStyle name="Obično 2 2 2 5" xfId="46173"/>
    <cellStyle name="Obično 2 2 2 6" xfId="46174"/>
    <cellStyle name="Obično 2 2 2 7" xfId="46175"/>
    <cellStyle name="Obično 2 2 2 8" xfId="46176"/>
    <cellStyle name="Obično 2 2 2 9" xfId="46177"/>
    <cellStyle name="Obično 2 2 2_7 Oprema - hotel Zagreb 2" xfId="46178"/>
    <cellStyle name="Obično 2 2 20" xfId="46179"/>
    <cellStyle name="Obično 2 2 20 2" xfId="46180"/>
    <cellStyle name="Obično 2 2 20 3" xfId="46181"/>
    <cellStyle name="Obično 2 2 21" xfId="46182"/>
    <cellStyle name="Obično 2 2 22" xfId="46082"/>
    <cellStyle name="Obično 2 2 3" xfId="5364"/>
    <cellStyle name="Obično 2 2 3 2" xfId="46184"/>
    <cellStyle name="Obično 2 2 3 3" xfId="46185"/>
    <cellStyle name="Obično 2 2 3 4" xfId="46183"/>
    <cellStyle name="Obično 2 2 3_7 Oprema - hotel Zagreb 2" xfId="46186"/>
    <cellStyle name="Obično 2 2 4" xfId="46187"/>
    <cellStyle name="Obično 2 2 4 2" xfId="46188"/>
    <cellStyle name="Obično 2 2 4 3" xfId="46189"/>
    <cellStyle name="Obično 2 2 4_7 Oprema - hotel Zagreb 2" xfId="46190"/>
    <cellStyle name="Obično 2 2 5" xfId="46191"/>
    <cellStyle name="Obično 2 2 5 2" xfId="46192"/>
    <cellStyle name="Obično 2 2 5 3" xfId="46193"/>
    <cellStyle name="Obično 2 2 5_7 Oprema - hotel Zagreb 2" xfId="46194"/>
    <cellStyle name="Obično 2 2 6" xfId="46195"/>
    <cellStyle name="Obično 2 2 6 2" xfId="46196"/>
    <cellStyle name="Obično 2 2 6 3" xfId="46197"/>
    <cellStyle name="Obično 2 2 6_7 Oprema - hotel Zagreb 2" xfId="46198"/>
    <cellStyle name="Obično 2 2 7" xfId="46199"/>
    <cellStyle name="Obično 2 2 8" xfId="46200"/>
    <cellStyle name="Obično 2 2 8 2" xfId="46201"/>
    <cellStyle name="Obično 2 2 8 3" xfId="46202"/>
    <cellStyle name="Obično 2 2 9" xfId="46203"/>
    <cellStyle name="Obično 2 2 9 2" xfId="46204"/>
    <cellStyle name="Obično 2 2 9 3" xfId="46205"/>
    <cellStyle name="Obično 2 2_7 Oprema - hotel Zagreb 2" xfId="46206"/>
    <cellStyle name="Obično 2 20" xfId="46207"/>
    <cellStyle name="Obično 2 21" xfId="46208"/>
    <cellStyle name="Obično 2 22" xfId="46209"/>
    <cellStyle name="Obično 2 23" xfId="46210"/>
    <cellStyle name="Obično 2 24" xfId="7442"/>
    <cellStyle name="Obično 2 3" xfId="5365"/>
    <cellStyle name="Obično 2 3 2" xfId="5366"/>
    <cellStyle name="Obično 2 3 2 2" xfId="6121"/>
    <cellStyle name="Obično 2 3 2 2 2" xfId="46213"/>
    <cellStyle name="Obično 2 3 2 2 3" xfId="46212"/>
    <cellStyle name="Obično 2 3 2 2_7 Oprema - hotel Zagreb 2" xfId="46214"/>
    <cellStyle name="Obično 2 3 2 3" xfId="46215"/>
    <cellStyle name="Obično 2 3 2_7 Oprema - hotel Zagreb 2" xfId="46216"/>
    <cellStyle name="Obično 2 3 3" xfId="5367"/>
    <cellStyle name="Obično 2 3 3 2" xfId="46217"/>
    <cellStyle name="Obično 2 3 4" xfId="6120"/>
    <cellStyle name="Obično 2 3 5" xfId="46211"/>
    <cellStyle name="Obično 2 3_7 Oprema - hotel Zagreb 2" xfId="46218"/>
    <cellStyle name="Obično 2 4" xfId="5368"/>
    <cellStyle name="Obično 2 4 2" xfId="5369"/>
    <cellStyle name="Obično 2 4 2 2" xfId="46220"/>
    <cellStyle name="Obično 2 4 3" xfId="46219"/>
    <cellStyle name="Obično 2 4_7 Oprema - hotel Zagreb 2" xfId="46221"/>
    <cellStyle name="Obično 2 5" xfId="5370"/>
    <cellStyle name="Obično 2 5 2" xfId="46223"/>
    <cellStyle name="Obično 2 5 3" xfId="46222"/>
    <cellStyle name="Obično 2 5_7 Oprema - hotel Zagreb 2" xfId="46224"/>
    <cellStyle name="Obično 2 6" xfId="5371"/>
    <cellStyle name="Obično 2 6 2" xfId="46226"/>
    <cellStyle name="Obično 2 6 3" xfId="46225"/>
    <cellStyle name="Obično 2 6_7 Oprema - hotel Zagreb 2" xfId="46227"/>
    <cellStyle name="Obično 2 7" xfId="6098"/>
    <cellStyle name="Obično 2 7 2" xfId="46229"/>
    <cellStyle name="Obično 2 7 3" xfId="46230"/>
    <cellStyle name="Obično 2 7 4" xfId="46228"/>
    <cellStyle name="Obično 2 8" xfId="46231"/>
    <cellStyle name="Obično 2 9" xfId="46232"/>
    <cellStyle name="Obično 2_7 Oprema - hotel Zagreb 2" xfId="46233"/>
    <cellStyle name="Obično 20" xfId="46234"/>
    <cellStyle name="Obično 21" xfId="46235"/>
    <cellStyle name="Obično 21 2" xfId="46236"/>
    <cellStyle name="Obično 22" xfId="46237"/>
    <cellStyle name="Obično 22 2" xfId="46238"/>
    <cellStyle name="Obično 3" xfId="5372"/>
    <cellStyle name="Obično 3 2" xfId="5373"/>
    <cellStyle name="Obično 3 2 2" xfId="5374"/>
    <cellStyle name="Obično 3 2 2 2" xfId="46242"/>
    <cellStyle name="Obično 3 2 2 2 2" xfId="46243"/>
    <cellStyle name="Obično 3 2 2 2 3" xfId="46244"/>
    <cellStyle name="Obično 3 2 2 3" xfId="46245"/>
    <cellStyle name="Obično 3 2 2 3 2" xfId="46246"/>
    <cellStyle name="Obično 3 2 2 3 3" xfId="46247"/>
    <cellStyle name="Obično 3 2 2 4" xfId="46248"/>
    <cellStyle name="Obično 3 2 2 4 2" xfId="46249"/>
    <cellStyle name="Obično 3 2 2 5" xfId="46250"/>
    <cellStyle name="Obično 3 2 2 6" xfId="46251"/>
    <cellStyle name="Obično 3 2 2 7" xfId="46241"/>
    <cellStyle name="Obično 3 2 3" xfId="46252"/>
    <cellStyle name="Obično 3 2 3 2" xfId="46253"/>
    <cellStyle name="Obično 3 2 3 2 2" xfId="46254"/>
    <cellStyle name="Obično 3 2 3 2 3" xfId="46255"/>
    <cellStyle name="Obično 3 2 3 3" xfId="46256"/>
    <cellStyle name="Obično 3 2 3 3 2" xfId="46257"/>
    <cellStyle name="Obično 3 2 3 4" xfId="46258"/>
    <cellStyle name="Obično 3 2 3 5" xfId="46259"/>
    <cellStyle name="Obično 3 2 4" xfId="46260"/>
    <cellStyle name="Obično 3 2 4 2" xfId="46261"/>
    <cellStyle name="Obično 3 2 4 3" xfId="46262"/>
    <cellStyle name="Obično 3 2 5" xfId="46263"/>
    <cellStyle name="Obično 3 2 5 2" xfId="46264"/>
    <cellStyle name="Obično 3 2 6" xfId="46265"/>
    <cellStyle name="Obično 3 2 7" xfId="46266"/>
    <cellStyle name="Obično 3 2 8" xfId="60472"/>
    <cellStyle name="Obično 3 2 9" xfId="46240"/>
    <cellStyle name="Obično 3 3" xfId="5375"/>
    <cellStyle name="Obično 3 3 2" xfId="46268"/>
    <cellStyle name="Obično 3 3 2 2" xfId="46269"/>
    <cellStyle name="Obično 3 3 2 2 2" xfId="46270"/>
    <cellStyle name="Obično 3 3 2 2 3" xfId="46271"/>
    <cellStyle name="Obično 3 3 2 3" xfId="46272"/>
    <cellStyle name="Obično 3 3 2 3 2" xfId="46273"/>
    <cellStyle name="Obično 3 3 2 3 3" xfId="46274"/>
    <cellStyle name="Obično 3 3 2 4" xfId="46275"/>
    <cellStyle name="Obično 3 3 2 4 2" xfId="46276"/>
    <cellStyle name="Obično 3 3 2 5" xfId="46277"/>
    <cellStyle name="Obično 3 3 2 6" xfId="46278"/>
    <cellStyle name="Obično 3 3 3" xfId="46279"/>
    <cellStyle name="Obično 3 3 3 2" xfId="46280"/>
    <cellStyle name="Obično 3 3 3 2 2" xfId="46281"/>
    <cellStyle name="Obično 3 3 3 2 3" xfId="46282"/>
    <cellStyle name="Obično 3 3 3 3" xfId="46283"/>
    <cellStyle name="Obično 3 3 3 3 2" xfId="46284"/>
    <cellStyle name="Obično 3 3 3 4" xfId="46285"/>
    <cellStyle name="Obično 3 3 3 5" xfId="46286"/>
    <cellStyle name="Obično 3 3 4" xfId="46287"/>
    <cellStyle name="Obično 3 3 4 2" xfId="46288"/>
    <cellStyle name="Obično 3 3 4 3" xfId="46289"/>
    <cellStyle name="Obično 3 3 5" xfId="46290"/>
    <cellStyle name="Obično 3 3 5 2" xfId="46291"/>
    <cellStyle name="Obično 3 3 6" xfId="46292"/>
    <cellStyle name="Obično 3 3 7" xfId="46293"/>
    <cellStyle name="Obično 3 3 8" xfId="46267"/>
    <cellStyle name="Obično 3 4" xfId="6097"/>
    <cellStyle name="Obično 3 5" xfId="46294"/>
    <cellStyle name="Obično 3 6" xfId="46295"/>
    <cellStyle name="Obično 3 7" xfId="46239"/>
    <cellStyle name="Obično 3 8" xfId="60408"/>
    <cellStyle name="Obično 3 9" xfId="7199"/>
    <cellStyle name="Obično 3_7 Oprema - hotel Zagreb 2" xfId="46296"/>
    <cellStyle name="Obično 4" xfId="5376"/>
    <cellStyle name="Obično 4 2" xfId="5377"/>
    <cellStyle name="Obično 4 2 2" xfId="46299"/>
    <cellStyle name="Obično 4 2 3" xfId="46298"/>
    <cellStyle name="Obično 4 2_7 Oprema - hotel Zagreb 2" xfId="46300"/>
    <cellStyle name="Obično 4 3" xfId="46301"/>
    <cellStyle name="Obično 4 3 2" xfId="46302"/>
    <cellStyle name="Obično 4 3_7 Oprema - hotel Zagreb 2" xfId="46303"/>
    <cellStyle name="Obično 4 4" xfId="46304"/>
    <cellStyle name="Obično 4 4 2" xfId="46305"/>
    <cellStyle name="Obično 4 4_7 Oprema - hotel Zagreb 2" xfId="46306"/>
    <cellStyle name="Obično 4 5" xfId="46307"/>
    <cellStyle name="Obično 4 5 2" xfId="46308"/>
    <cellStyle name="Obično 4 5_7 Oprema - hotel Zagreb 2" xfId="46309"/>
    <cellStyle name="Obično 4 6" xfId="46310"/>
    <cellStyle name="Obično 4 6 2" xfId="46311"/>
    <cellStyle name="Obično 4 6_7 Oprema - hotel Zagreb 2" xfId="46312"/>
    <cellStyle name="Obično 4 7" xfId="46313"/>
    <cellStyle name="Obično 4 8" xfId="46297"/>
    <cellStyle name="Obično 4 9" xfId="7200"/>
    <cellStyle name="Obično 4_7 Oprema - hotel Zagreb 2" xfId="46314"/>
    <cellStyle name="Obično 5" xfId="5378"/>
    <cellStyle name="Obično 5 2" xfId="5379"/>
    <cellStyle name="Obično 5 2 2" xfId="46317"/>
    <cellStyle name="Obično 5 2 3" xfId="46316"/>
    <cellStyle name="Obično 5 2_7 Oprema - hotel Zagreb 2" xfId="46318"/>
    <cellStyle name="Obično 5 3" xfId="46319"/>
    <cellStyle name="Obično 5 3 2" xfId="46320"/>
    <cellStyle name="Obično 5 3_7 Oprema - hotel Zagreb 2" xfId="46321"/>
    <cellStyle name="Obično 5 4" xfId="46322"/>
    <cellStyle name="Obično 5 4 2" xfId="46323"/>
    <cellStyle name="Obično 5 4_7 Oprema - hotel Zagreb 2" xfId="46324"/>
    <cellStyle name="Obično 5 5" xfId="46325"/>
    <cellStyle name="Obično 5 5 2" xfId="46326"/>
    <cellStyle name="Obično 5 5_7 Oprema - hotel Zagreb 2" xfId="46327"/>
    <cellStyle name="Obično 5 6" xfId="46328"/>
    <cellStyle name="Obično 5 6 2" xfId="46329"/>
    <cellStyle name="Obično 5 6_7 Oprema - hotel Zagreb 2" xfId="46330"/>
    <cellStyle name="Obično 5 7" xfId="46331"/>
    <cellStyle name="Obično 5 8" xfId="46315"/>
    <cellStyle name="Obično 5 9" xfId="7201"/>
    <cellStyle name="Obično 5_7 Oprema - hotel Zagreb 2" xfId="46332"/>
    <cellStyle name="Obično 6" xfId="5380"/>
    <cellStyle name="Obično 6 2" xfId="5381"/>
    <cellStyle name="Obično 6 2 2" xfId="46335"/>
    <cellStyle name="Obično 6 2 3" xfId="46334"/>
    <cellStyle name="Obično 6 2_7 Oprema - hotel Zagreb 2" xfId="46336"/>
    <cellStyle name="Obično 6 3" xfId="46337"/>
    <cellStyle name="Obično 6 3 2" xfId="46338"/>
    <cellStyle name="Obično 6 3_7 Oprema - hotel Zagreb 2" xfId="46339"/>
    <cellStyle name="Obično 6 4" xfId="46340"/>
    <cellStyle name="Obično 6 4 2" xfId="46341"/>
    <cellStyle name="Obično 6 4_7 Oprema - hotel Zagreb 2" xfId="46342"/>
    <cellStyle name="Obično 6 5" xfId="46343"/>
    <cellStyle name="Obično 6 5 2" xfId="46344"/>
    <cellStyle name="Obično 6 5_7 Oprema - hotel Zagreb 2" xfId="46345"/>
    <cellStyle name="Obično 6 6" xfId="46346"/>
    <cellStyle name="Obično 6 6 2" xfId="46347"/>
    <cellStyle name="Obično 6 6_7 Oprema - hotel Zagreb 2" xfId="46348"/>
    <cellStyle name="Obično 6 7" xfId="46349"/>
    <cellStyle name="Obično 6 8" xfId="46333"/>
    <cellStyle name="Obično 6 9" xfId="7202"/>
    <cellStyle name="Obično 6_7 Oprema - hotel Zagreb 2" xfId="46350"/>
    <cellStyle name="Obično 7" xfId="5382"/>
    <cellStyle name="Obično 7 2" xfId="5383"/>
    <cellStyle name="Obično 7 2 2" xfId="5384"/>
    <cellStyle name="Obično 7 2 2 2" xfId="46352"/>
    <cellStyle name="Obično 7 2 3" xfId="46351"/>
    <cellStyle name="Obično 7 2_7 Oprema - hotel Zagreb 2" xfId="46353"/>
    <cellStyle name="Obično 7 3" xfId="5385"/>
    <cellStyle name="Obično 7 3 2" xfId="46354"/>
    <cellStyle name="Obično 7 4" xfId="7272"/>
    <cellStyle name="Obično 7 5" xfId="7203"/>
    <cellStyle name="Obično 8" xfId="5386"/>
    <cellStyle name="Obično 8 2" xfId="5387"/>
    <cellStyle name="Obično 8 2 2" xfId="46355"/>
    <cellStyle name="Obično 8 3" xfId="6127"/>
    <cellStyle name="Obično 8 3 2" xfId="46356"/>
    <cellStyle name="Obično 8 4" xfId="46357"/>
    <cellStyle name="Obično 8 5" xfId="7273"/>
    <cellStyle name="Obično 8 6" xfId="7204"/>
    <cellStyle name="Obično 9" xfId="5388"/>
    <cellStyle name="Obično 9 2" xfId="5389"/>
    <cellStyle name="Obično 9 2 2" xfId="46359"/>
    <cellStyle name="Obično 9 2 3" xfId="46358"/>
    <cellStyle name="Obično 9 2_7 Oprema - hotel Zagreb 2" xfId="46360"/>
    <cellStyle name="Obično 9 3" xfId="7276"/>
    <cellStyle name="Obično 9 4" xfId="7205"/>
    <cellStyle name="Obično_01_09_KAJZERICA-ŠKOLA ZG_ VN" xfId="5390"/>
    <cellStyle name="Output 2" xfId="5391"/>
    <cellStyle name="Output 2 2" xfId="5392"/>
    <cellStyle name="Output 2 2 2" xfId="5393"/>
    <cellStyle name="Output 2 3" xfId="5394"/>
    <cellStyle name="Output 2 3 2" xfId="5395"/>
    <cellStyle name="Output 2 4" xfId="5396"/>
    <cellStyle name="Output 2 4 2" xfId="5397"/>
    <cellStyle name="Output 2 5" xfId="5398"/>
    <cellStyle name="Output 2 6" xfId="5399"/>
    <cellStyle name="Output 2 7" xfId="46361"/>
    <cellStyle name="Output 2_Rabac 2011 - 080310" xfId="5400"/>
    <cellStyle name="Output 3" xfId="5401"/>
    <cellStyle name="Output 3 10" xfId="5402"/>
    <cellStyle name="Output 3 11" xfId="5403"/>
    <cellStyle name="Output 3 12" xfId="5404"/>
    <cellStyle name="Output 3 13" xfId="5405"/>
    <cellStyle name="Output 3 14" xfId="5406"/>
    <cellStyle name="Output 3 15" xfId="5407"/>
    <cellStyle name="Output 3 16" xfId="5408"/>
    <cellStyle name="Output 3 17" xfId="5409"/>
    <cellStyle name="Output 3 18" xfId="5410"/>
    <cellStyle name="Output 3 19" xfId="5411"/>
    <cellStyle name="Output 3 2" xfId="5412"/>
    <cellStyle name="Output 3 20" xfId="5413"/>
    <cellStyle name="Output 3 21" xfId="5414"/>
    <cellStyle name="Output 3 22" xfId="5415"/>
    <cellStyle name="Output 3 23" xfId="5416"/>
    <cellStyle name="Output 3 24" xfId="5417"/>
    <cellStyle name="Output 3 25" xfId="5418"/>
    <cellStyle name="Output 3 26" xfId="5419"/>
    <cellStyle name="Output 3 27" xfId="5420"/>
    <cellStyle name="Output 3 28" xfId="5421"/>
    <cellStyle name="Output 3 29" xfId="5422"/>
    <cellStyle name="Output 3 3" xfId="5423"/>
    <cellStyle name="Output 3 30" xfId="5424"/>
    <cellStyle name="Output 3 31" xfId="5425"/>
    <cellStyle name="Output 3 32" xfId="5426"/>
    <cellStyle name="Output 3 4" xfId="5427"/>
    <cellStyle name="Output 3 5" xfId="5428"/>
    <cellStyle name="Output 3 6" xfId="5429"/>
    <cellStyle name="Output 3 7" xfId="5430"/>
    <cellStyle name="Output 3 8" xfId="5431"/>
    <cellStyle name="Output 3 9" xfId="5432"/>
    <cellStyle name="Output 4" xfId="5433"/>
    <cellStyle name="Output 4 10" xfId="5434"/>
    <cellStyle name="Output 4 11" xfId="5435"/>
    <cellStyle name="Output 4 12" xfId="5436"/>
    <cellStyle name="Output 4 13" xfId="5437"/>
    <cellStyle name="Output 4 14" xfId="5438"/>
    <cellStyle name="Output 4 15" xfId="5439"/>
    <cellStyle name="Output 4 16" xfId="5440"/>
    <cellStyle name="Output 4 17" xfId="5441"/>
    <cellStyle name="Output 4 18" xfId="5442"/>
    <cellStyle name="Output 4 19" xfId="5443"/>
    <cellStyle name="Output 4 2" xfId="5444"/>
    <cellStyle name="Output 4 20" xfId="5445"/>
    <cellStyle name="Output 4 21" xfId="5446"/>
    <cellStyle name="Output 4 22" xfId="5447"/>
    <cellStyle name="Output 4 23" xfId="5448"/>
    <cellStyle name="Output 4 24" xfId="5449"/>
    <cellStyle name="Output 4 25" xfId="5450"/>
    <cellStyle name="Output 4 26" xfId="5451"/>
    <cellStyle name="Output 4 27" xfId="5452"/>
    <cellStyle name="Output 4 28" xfId="5453"/>
    <cellStyle name="Output 4 29" xfId="5454"/>
    <cellStyle name="Output 4 3" xfId="5455"/>
    <cellStyle name="Output 4 30" xfId="5456"/>
    <cellStyle name="Output 4 4" xfId="5457"/>
    <cellStyle name="Output 4 5" xfId="5458"/>
    <cellStyle name="Output 4 6" xfId="5459"/>
    <cellStyle name="Output 4 7" xfId="5460"/>
    <cellStyle name="Output 4 8" xfId="5461"/>
    <cellStyle name="Output 4 9" xfId="5462"/>
    <cellStyle name="Output 5" xfId="60537"/>
    <cellStyle name="Percent [0]" xfId="5463"/>
    <cellStyle name="Percent [0] 2" xfId="5464"/>
    <cellStyle name="Percent [00]" xfId="5465"/>
    <cellStyle name="Percent [00] 2" xfId="5466"/>
    <cellStyle name="Percent [2]" xfId="5467"/>
    <cellStyle name="Percent [2] 2" xfId="5468"/>
    <cellStyle name="Percent 10" xfId="5469"/>
    <cellStyle name="Percent 10 2" xfId="5470"/>
    <cellStyle name="Percent 10 2 2" xfId="5471"/>
    <cellStyle name="Percent 10 2 3" xfId="60473"/>
    <cellStyle name="Percent 10 3" xfId="5472"/>
    <cellStyle name="Percent 10 3 2" xfId="5473"/>
    <cellStyle name="Percent 10 3 3" xfId="60409"/>
    <cellStyle name="Percent 10 4" xfId="5474"/>
    <cellStyle name="Percent 10 5" xfId="7206"/>
    <cellStyle name="Percent 11" xfId="5475"/>
    <cellStyle name="Percent 11 2" xfId="5476"/>
    <cellStyle name="Percent 11 2 2" xfId="60474"/>
    <cellStyle name="Percent 11 3" xfId="60410"/>
    <cellStyle name="Percent 11 4" xfId="7207"/>
    <cellStyle name="Percent 12" xfId="5477"/>
    <cellStyle name="Percent 12 2" xfId="5478"/>
    <cellStyle name="Percent 12 2 2" xfId="60475"/>
    <cellStyle name="Percent 12 3" xfId="60411"/>
    <cellStyle name="Percent 12 4" xfId="7208"/>
    <cellStyle name="Percent 13" xfId="5479"/>
    <cellStyle name="Percent 13 2" xfId="5480"/>
    <cellStyle name="Percent 13 2 2" xfId="60476"/>
    <cellStyle name="Percent 13 3" xfId="60412"/>
    <cellStyle name="Percent 13 4" xfId="7209"/>
    <cellStyle name="Percent 14" xfId="5481"/>
    <cellStyle name="Percent 14 2" xfId="5482"/>
    <cellStyle name="Percent 14 2 2" xfId="60477"/>
    <cellStyle name="Percent 14 3" xfId="60413"/>
    <cellStyle name="Percent 14 4" xfId="7210"/>
    <cellStyle name="Percent 15" xfId="5483"/>
    <cellStyle name="Percent 15 2" xfId="5484"/>
    <cellStyle name="Percent 15 2 2" xfId="60478"/>
    <cellStyle name="Percent 15 3" xfId="60414"/>
    <cellStyle name="Percent 15 4" xfId="7211"/>
    <cellStyle name="Percent 16" xfId="5485"/>
    <cellStyle name="Percent 16 2" xfId="5486"/>
    <cellStyle name="Percent 16 2 2" xfId="60479"/>
    <cellStyle name="Percent 16 3" xfId="60415"/>
    <cellStyle name="Percent 16 4" xfId="7212"/>
    <cellStyle name="Percent 17" xfId="5487"/>
    <cellStyle name="Percent 17 2" xfId="5488"/>
    <cellStyle name="Percent 17 3" xfId="7213"/>
    <cellStyle name="Percent 18" xfId="5489"/>
    <cellStyle name="Percent 18 2" xfId="5490"/>
    <cellStyle name="Percent 18 3" xfId="7214"/>
    <cellStyle name="Percent 19" xfId="5491"/>
    <cellStyle name="Percent 19 2" xfId="5492"/>
    <cellStyle name="Percent 19 3" xfId="7215"/>
    <cellStyle name="Percent 2" xfId="5493"/>
    <cellStyle name="Percent 2 2" xfId="5494"/>
    <cellStyle name="Percent 2 2 2" xfId="5495"/>
    <cellStyle name="Percent 2 2 2 2" xfId="5496"/>
    <cellStyle name="Percent 2 2 2 2 2" xfId="46363"/>
    <cellStyle name="Percent 2 2 2 3" xfId="45849"/>
    <cellStyle name="Percent 2 2 3" xfId="5497"/>
    <cellStyle name="Percent 2 2 3 2" xfId="46362"/>
    <cellStyle name="Percent 2 2 4" xfId="7505"/>
    <cellStyle name="Percent 2 3" xfId="5498"/>
    <cellStyle name="Percent 2 3 2" xfId="5499"/>
    <cellStyle name="Percent 2 3 2 2" xfId="5500"/>
    <cellStyle name="Percent 2 3 2 3" xfId="46364"/>
    <cellStyle name="Percent 2 3 3" xfId="5501"/>
    <cellStyle name="Percent 2 3 4" xfId="45850"/>
    <cellStyle name="Percent 2 4" xfId="5502"/>
    <cellStyle name="Percent 2 4 2" xfId="5503"/>
    <cellStyle name="Percent 2 4 2 2" xfId="46365"/>
    <cellStyle name="Percent 2 4 3" xfId="45848"/>
    <cellStyle name="Percent 2 5" xfId="5504"/>
    <cellStyle name="Percent 2 5 2" xfId="7443"/>
    <cellStyle name="Percent 2 6" xfId="7216"/>
    <cellStyle name="Percent 20" xfId="5505"/>
    <cellStyle name="Percent 20 2" xfId="5506"/>
    <cellStyle name="Percent 20 3" xfId="7217"/>
    <cellStyle name="Percent 21" xfId="5507"/>
    <cellStyle name="Percent 21 2" xfId="5508"/>
    <cellStyle name="Percent 21 3" xfId="7218"/>
    <cellStyle name="Percent 22" xfId="5509"/>
    <cellStyle name="Percent 22 2" xfId="5510"/>
    <cellStyle name="Percent 22 3" xfId="7219"/>
    <cellStyle name="Percent 23" xfId="5511"/>
    <cellStyle name="Percent 23 2" xfId="5512"/>
    <cellStyle name="Percent 23 3" xfId="7220"/>
    <cellStyle name="Percent 24" xfId="5513"/>
    <cellStyle name="Percent 24 2" xfId="5514"/>
    <cellStyle name="Percent 24 3" xfId="7221"/>
    <cellStyle name="Percent 25" xfId="5515"/>
    <cellStyle name="Percent 25 2" xfId="5516"/>
    <cellStyle name="Percent 25 3" xfId="7222"/>
    <cellStyle name="Percent 26" xfId="5517"/>
    <cellStyle name="Percent 26 2" xfId="5518"/>
    <cellStyle name="Percent 26 3" xfId="7223"/>
    <cellStyle name="Percent 27" xfId="5519"/>
    <cellStyle name="Percent 27 2" xfId="5520"/>
    <cellStyle name="Percent 27 3" xfId="7224"/>
    <cellStyle name="Percent 28" xfId="5521"/>
    <cellStyle name="Percent 28 2" xfId="5522"/>
    <cellStyle name="Percent 28 3" xfId="7225"/>
    <cellStyle name="Percent 29" xfId="5523"/>
    <cellStyle name="Percent 29 2" xfId="5524"/>
    <cellStyle name="Percent 29 3" xfId="7226"/>
    <cellStyle name="Percent 3" xfId="5525"/>
    <cellStyle name="Percent 3 2" xfId="5526"/>
    <cellStyle name="Percent 3 2 2" xfId="5527"/>
    <cellStyle name="Percent 3 2 3" xfId="60480"/>
    <cellStyle name="Percent 3 3" xfId="5528"/>
    <cellStyle name="Percent 3 3 2" xfId="5529"/>
    <cellStyle name="Percent 3 3 3" xfId="60416"/>
    <cellStyle name="Percent 3 4" xfId="5530"/>
    <cellStyle name="Percent 3 5" xfId="7227"/>
    <cellStyle name="Percent 30" xfId="5531"/>
    <cellStyle name="Percent 30 2" xfId="5532"/>
    <cellStyle name="Percent 30 3" xfId="7228"/>
    <cellStyle name="Percent 31" xfId="5533"/>
    <cellStyle name="Percent 31 2" xfId="5534"/>
    <cellStyle name="Percent 31 3" xfId="7229"/>
    <cellStyle name="Percent 32" xfId="5535"/>
    <cellStyle name="Percent 32 2" xfId="5536"/>
    <cellStyle name="Percent 32 3" xfId="7230"/>
    <cellStyle name="Percent 33" xfId="5537"/>
    <cellStyle name="Percent 33 2" xfId="5538"/>
    <cellStyle name="Percent 33 3" xfId="7231"/>
    <cellStyle name="Percent 34" xfId="5539"/>
    <cellStyle name="Percent 34 2" xfId="5540"/>
    <cellStyle name="Percent 34 3" xfId="7232"/>
    <cellStyle name="Percent 35" xfId="5541"/>
    <cellStyle name="Percent 35 2" xfId="5542"/>
    <cellStyle name="Percent 35 3" xfId="7233"/>
    <cellStyle name="Percent 36" xfId="5543"/>
    <cellStyle name="Percent 36 2" xfId="5544"/>
    <cellStyle name="Percent 36 3" xfId="7234"/>
    <cellStyle name="Percent 37" xfId="5545"/>
    <cellStyle name="Percent 37 2" xfId="5546"/>
    <cellStyle name="Percent 37 3" xfId="7235"/>
    <cellStyle name="Percent 38" xfId="5547"/>
    <cellStyle name="Percent 38 2" xfId="5548"/>
    <cellStyle name="Percent 38 3" xfId="7236"/>
    <cellStyle name="Percent 39" xfId="5549"/>
    <cellStyle name="Percent 39 2" xfId="5550"/>
    <cellStyle name="Percent 39 3" xfId="7237"/>
    <cellStyle name="Percent 4" xfId="5551"/>
    <cellStyle name="Percent 4 2" xfId="5552"/>
    <cellStyle name="Percent 4 2 2" xfId="5553"/>
    <cellStyle name="Percent 4 2 3" xfId="60481"/>
    <cellStyle name="Percent 4 3" xfId="5554"/>
    <cellStyle name="Percent 4 3 2" xfId="5555"/>
    <cellStyle name="Percent 4 3 3" xfId="60417"/>
    <cellStyle name="Percent 4 4" xfId="5556"/>
    <cellStyle name="Percent 4 5" xfId="7238"/>
    <cellStyle name="Percent 40" xfId="5557"/>
    <cellStyle name="Percent 40 2" xfId="5558"/>
    <cellStyle name="Percent 40 3" xfId="7239"/>
    <cellStyle name="Percent 41" xfId="5559"/>
    <cellStyle name="Percent 41 2" xfId="5560"/>
    <cellStyle name="Percent 41 3" xfId="7240"/>
    <cellStyle name="Percent 42" xfId="5561"/>
    <cellStyle name="Percent 42 2" xfId="5562"/>
    <cellStyle name="Percent 42 2 2" xfId="60482"/>
    <cellStyle name="Percent 42 3" xfId="60418"/>
    <cellStyle name="Percent 42 4" xfId="7241"/>
    <cellStyle name="Percent 43" xfId="5563"/>
    <cellStyle name="Percent 43 2" xfId="5564"/>
    <cellStyle name="Percent 43 2 2" xfId="60483"/>
    <cellStyle name="Percent 43 3" xfId="60419"/>
    <cellStyle name="Percent 43 4" xfId="7242"/>
    <cellStyle name="Percent 44" xfId="5565"/>
    <cellStyle name="Percent 44 2" xfId="5566"/>
    <cellStyle name="Percent 44 2 2" xfId="60484"/>
    <cellStyle name="Percent 44 3" xfId="60420"/>
    <cellStyle name="Percent 44 4" xfId="7243"/>
    <cellStyle name="Percent 45" xfId="5567"/>
    <cellStyle name="Percent 45 2" xfId="5568"/>
    <cellStyle name="Percent 45 2 2" xfId="60485"/>
    <cellStyle name="Percent 45 3" xfId="60421"/>
    <cellStyle name="Percent 45 4" xfId="7244"/>
    <cellStyle name="Percent 46" xfId="5569"/>
    <cellStyle name="Percent 46 2" xfId="5570"/>
    <cellStyle name="Percent 46 2 2" xfId="60486"/>
    <cellStyle name="Percent 46 3" xfId="60422"/>
    <cellStyle name="Percent 46 4" xfId="7245"/>
    <cellStyle name="Percent 47" xfId="5571"/>
    <cellStyle name="Percent 47 2" xfId="5572"/>
    <cellStyle name="Percent 47 2 2" xfId="60487"/>
    <cellStyle name="Percent 47 3" xfId="60423"/>
    <cellStyle name="Percent 47 4" xfId="7246"/>
    <cellStyle name="Percent 48" xfId="5573"/>
    <cellStyle name="Percent 48 2" xfId="5574"/>
    <cellStyle name="Percent 48 2 2" xfId="60488"/>
    <cellStyle name="Percent 48 3" xfId="60424"/>
    <cellStyle name="Percent 48 4" xfId="7247"/>
    <cellStyle name="Percent 49" xfId="5575"/>
    <cellStyle name="Percent 49 2" xfId="5576"/>
    <cellStyle name="Percent 49 2 2" xfId="60489"/>
    <cellStyle name="Percent 49 3" xfId="60425"/>
    <cellStyle name="Percent 49 4" xfId="7248"/>
    <cellStyle name="Percent 5" xfId="5577"/>
    <cellStyle name="Percent 5 2" xfId="5578"/>
    <cellStyle name="Percent 5 2 2" xfId="5579"/>
    <cellStyle name="Percent 5 2 3" xfId="60490"/>
    <cellStyle name="Percent 5 3" xfId="5580"/>
    <cellStyle name="Percent 5 3 2" xfId="5581"/>
    <cellStyle name="Percent 5 3 3" xfId="60426"/>
    <cellStyle name="Percent 5 4" xfId="5582"/>
    <cellStyle name="Percent 5 5" xfId="7249"/>
    <cellStyle name="Percent 50" xfId="5583"/>
    <cellStyle name="Percent 50 2" xfId="5584"/>
    <cellStyle name="Percent 50 2 2" xfId="60491"/>
    <cellStyle name="Percent 50 3" xfId="60427"/>
    <cellStyle name="Percent 50 4" xfId="7250"/>
    <cellStyle name="Percent 51" xfId="5585"/>
    <cellStyle name="Percent 51 2" xfId="5586"/>
    <cellStyle name="Percent 51 2 2" xfId="60492"/>
    <cellStyle name="Percent 51 3" xfId="60428"/>
    <cellStyle name="Percent 51 4" xfId="7251"/>
    <cellStyle name="Percent 52" xfId="6088"/>
    <cellStyle name="Percent 53" xfId="6095"/>
    <cellStyle name="Percent 54" xfId="6847"/>
    <cellStyle name="Percent 54 2" xfId="6861"/>
    <cellStyle name="Percent 6" xfId="5587"/>
    <cellStyle name="Percent 6 2" xfId="5588"/>
    <cellStyle name="Percent 6 2 2" xfId="5589"/>
    <cellStyle name="Percent 6 2 2 2" xfId="5590"/>
    <cellStyle name="Percent 6 2 3" xfId="5591"/>
    <cellStyle name="Percent 6 2 4" xfId="60493"/>
    <cellStyle name="Percent 6 3" xfId="5592"/>
    <cellStyle name="Percent 6 3 2" xfId="5593"/>
    <cellStyle name="Percent 6 3 3" xfId="60429"/>
    <cellStyle name="Percent 6 4" xfId="5594"/>
    <cellStyle name="Percent 6 5" xfId="7252"/>
    <cellStyle name="Percent 7" xfId="5595"/>
    <cellStyle name="Percent 7 2" xfId="5596"/>
    <cellStyle name="Percent 7 2 2" xfId="60494"/>
    <cellStyle name="Percent 7 3" xfId="60430"/>
    <cellStyle name="Percent 7 4" xfId="7253"/>
    <cellStyle name="Percent 8" xfId="5597"/>
    <cellStyle name="Percent 8 2" xfId="5598"/>
    <cellStyle name="Percent 8 2 2" xfId="5599"/>
    <cellStyle name="Percent 8 2 2 2" xfId="5600"/>
    <cellStyle name="Percent 8 2 3" xfId="5601"/>
    <cellStyle name="Percent 8 2 4" xfId="60495"/>
    <cellStyle name="Percent 8 3" xfId="5602"/>
    <cellStyle name="Percent 8 3 2" xfId="60431"/>
    <cellStyle name="Percent 8 4" xfId="7254"/>
    <cellStyle name="Percent 9" xfId="5603"/>
    <cellStyle name="Percent 9 2" xfId="5604"/>
    <cellStyle name="Percent 9 2 2" xfId="5605"/>
    <cellStyle name="Percent 9 2 3" xfId="60496"/>
    <cellStyle name="Percent 9 3" xfId="5606"/>
    <cellStyle name="Percent 9 3 2" xfId="5607"/>
    <cellStyle name="Percent 9 3 3" xfId="60432"/>
    <cellStyle name="Percent 9 4" xfId="5608"/>
    <cellStyle name="Percent 9 5" xfId="7255"/>
    <cellStyle name="Podstavka" xfId="5609"/>
    <cellStyle name="Podstavka 2" xfId="5610"/>
    <cellStyle name="Podstavka 2 2" xfId="45851"/>
    <cellStyle name="Podstavka 3" xfId="7444"/>
    <cellStyle name="Postotak 2" xfId="5611"/>
    <cellStyle name="Postotak 2 2" xfId="5612"/>
    <cellStyle name="Postotak 2 2 2" xfId="5613"/>
    <cellStyle name="Postotak 2 3" xfId="5614"/>
    <cellStyle name="Postotak 2 4" xfId="46366"/>
    <cellStyle name="Postotak 3" xfId="5615"/>
    <cellStyle name="Postotak 3 2" xfId="5616"/>
    <cellStyle name="Postotak 3 3" xfId="46367"/>
    <cellStyle name="Postotak 4" xfId="5617"/>
    <cellStyle name="Postotak 4 2" xfId="5618"/>
    <cellStyle name="Postotak 4 3" xfId="46368"/>
    <cellStyle name="Postotak 5" xfId="5619"/>
    <cellStyle name="Postotak 5 2" xfId="5620"/>
    <cellStyle name="Povezana ćelija" xfId="7256"/>
    <cellStyle name="Povezana ćelija 2" xfId="5621"/>
    <cellStyle name="Povezana ćelija 2 2" xfId="5622"/>
    <cellStyle name="Povezana ćelija 2 3" xfId="46369"/>
    <cellStyle name="Povezana ćelija 3" xfId="5623"/>
    <cellStyle name="Povezana ćelija 3 2" xfId="5624"/>
    <cellStyle name="PrePop Currency (0)" xfId="5625"/>
    <cellStyle name="PrePop Currency (0) 2" xfId="5626"/>
    <cellStyle name="PrePop Currency (2)" xfId="5627"/>
    <cellStyle name="PrePop Currency (2) 2" xfId="5628"/>
    <cellStyle name="PrePop Units (0)" xfId="5629"/>
    <cellStyle name="PrePop Units (0) 2" xfId="5630"/>
    <cellStyle name="PrePop Units (1)" xfId="5631"/>
    <cellStyle name="PrePop Units (1) 2" xfId="5632"/>
    <cellStyle name="PrePop Units (2)" xfId="5633"/>
    <cellStyle name="PrePop Units (2) 2" xfId="5634"/>
    <cellStyle name="Provjera ćelije" xfId="7257"/>
    <cellStyle name="Provjera ćelije 2" xfId="5635"/>
    <cellStyle name="Provjera ćelije 2 2" xfId="5636"/>
    <cellStyle name="Provjera ćelije 2 3" xfId="46370"/>
    <cellStyle name="Provjera ćelije 3" xfId="5637"/>
    <cellStyle name="Provjera ćelije 3 2" xfId="5638"/>
    <cellStyle name="Provjera ćelije 4" xfId="5639"/>
    <cellStyle name="Provjera ćelije 4 2" xfId="5640"/>
    <cellStyle name="Ratios" xfId="5641"/>
    <cellStyle name="Ratios 2" xfId="5642"/>
    <cellStyle name="redni brojevi" xfId="5643"/>
    <cellStyle name="redni brojevi 2" xfId="5644"/>
    <cellStyle name="redni brojevi 2 2" xfId="45852"/>
    <cellStyle name="redni brojevi 3" xfId="7258"/>
    <cellStyle name="Rekapitulacija" xfId="5645"/>
    <cellStyle name="Rekapitulacija 2" xfId="5646"/>
    <cellStyle name="Rekapitulacija 2 2" xfId="45853"/>
    <cellStyle name="Rekapitulacija 3" xfId="7445"/>
    <cellStyle name="Result" xfId="7259"/>
    <cellStyle name="Result2" xfId="7260"/>
    <cellStyle name="Schlecht" xfId="46371"/>
    <cellStyle name="Standard" xfId="5647"/>
    <cellStyle name="Standard 2" xfId="5648"/>
    <cellStyle name="Standard 2 2" xfId="5649"/>
    <cellStyle name="Standard 2 3" xfId="5650"/>
    <cellStyle name="Standard 3" xfId="5651"/>
    <cellStyle name="Standard 4" xfId="46372"/>
    <cellStyle name="Standard_ANNU_E" xfId="5652"/>
    <cellStyle name="Stavka" xfId="5653"/>
    <cellStyle name="Stavka 2" xfId="5654"/>
    <cellStyle name="Stavka 2 2" xfId="45854"/>
    <cellStyle name="Stavka 3" xfId="7446"/>
    <cellStyle name="Stil 1" xfId="5655"/>
    <cellStyle name="Stil 1 2" xfId="5656"/>
    <cellStyle name="Stil 1 2 2" xfId="5657"/>
    <cellStyle name="Stil 1 2 2 2" xfId="5658"/>
    <cellStyle name="Stil 1 2 2 2 2" xfId="5659"/>
    <cellStyle name="Stil 1 2 2 3" xfId="5660"/>
    <cellStyle name="Stil 1 2 2 4" xfId="46373"/>
    <cellStyle name="Stil 1 2 3" xfId="5661"/>
    <cellStyle name="Stil 1 2 4" xfId="45855"/>
    <cellStyle name="Stil 1 3" xfId="5662"/>
    <cellStyle name="Stil 1 3 2" xfId="5663"/>
    <cellStyle name="Stil 1 4" xfId="5664"/>
    <cellStyle name="Stil 1 4 2" xfId="5665"/>
    <cellStyle name="Stil 1 5" xfId="5666"/>
    <cellStyle name="Stil 1 5 2" xfId="5667"/>
    <cellStyle name="Stil 1 6" xfId="5668"/>
    <cellStyle name="Stil 1 7" xfId="6106"/>
    <cellStyle name="Stil 1_gradjevinski_radovi" xfId="5669"/>
    <cellStyle name="Stile 1" xfId="5670"/>
    <cellStyle name="Stile 1 2" xfId="5671"/>
    <cellStyle name="Stile 1 2 2" xfId="5672"/>
    <cellStyle name="Stile 1 3" xfId="5673"/>
    <cellStyle name="Style 1" xfId="5674"/>
    <cellStyle name="Style 1 2" xfId="5675"/>
    <cellStyle name="Style 1 2 2" xfId="5676"/>
    <cellStyle name="Style 1 2 2 2" xfId="46374"/>
    <cellStyle name="Style 1 2 3" xfId="5677"/>
    <cellStyle name="Style 1 2 3 2" xfId="45856"/>
    <cellStyle name="Style 1 2 4" xfId="7261"/>
    <cellStyle name="Style 1 3" xfId="5678"/>
    <cellStyle name="Style 1 3 2" xfId="5679"/>
    <cellStyle name="Style 1 3 2 2" xfId="5680"/>
    <cellStyle name="Style 1 3 3" xfId="5681"/>
    <cellStyle name="Style 1 3 4" xfId="6133"/>
    <cellStyle name="Style 1 4" xfId="5682"/>
    <cellStyle name="Style 1 4 2" xfId="5683"/>
    <cellStyle name="Style 1 5" xfId="5684"/>
    <cellStyle name="Style 1 6" xfId="6062"/>
    <cellStyle name="Style 1 7" xfId="6112"/>
    <cellStyle name="Style 1_gradjevinski_radovi" xfId="5685"/>
    <cellStyle name="SYMBOL" xfId="5686"/>
    <cellStyle name="TableStyleLight1 2" xfId="5687"/>
    <cellStyle name="Tekst objašnjenja 2" xfId="5688"/>
    <cellStyle name="Tekst objašnjenja 2 2" xfId="5689"/>
    <cellStyle name="Tekst objašnjenja 2 3" xfId="6876"/>
    <cellStyle name="Tekst objašnjenja 2 4" xfId="46375"/>
    <cellStyle name="Tekst objašnjenja 3" xfId="5690"/>
    <cellStyle name="Tekst objašnjenja 3 2" xfId="5691"/>
    <cellStyle name="Tekst upozorenja" xfId="5692"/>
    <cellStyle name="Tekst upozorenja 2" xfId="5693"/>
    <cellStyle name="Tekst upozorenja 2 2" xfId="5694"/>
    <cellStyle name="Tekst upozorenja 2 2 2" xfId="46376"/>
    <cellStyle name="Tekst upozorenja 2 3" xfId="45857"/>
    <cellStyle name="Tekst upozorenja 3" xfId="5695"/>
    <cellStyle name="Tekst upozorenja 3 2" xfId="5696"/>
    <cellStyle name="Tekst upozorenja 4" xfId="5697"/>
    <cellStyle name="Tekst upozorenja 4 2" xfId="5698"/>
    <cellStyle name="Tekst upozorenja 5" xfId="5699"/>
    <cellStyle name="Tekst upozorenja 6" xfId="7262"/>
    <cellStyle name="Testo avviso" xfId="5700"/>
    <cellStyle name="Testo avviso 2" xfId="5701"/>
    <cellStyle name="Testo descrittivo" xfId="5702"/>
    <cellStyle name="Testo descrittivo 2" xfId="5703"/>
    <cellStyle name="Text Indent A" xfId="5704"/>
    <cellStyle name="Text Indent A 2" xfId="5705"/>
    <cellStyle name="Text Indent B" xfId="5706"/>
    <cellStyle name="Text Indent B 2" xfId="5707"/>
    <cellStyle name="Text Indent C" xfId="5708"/>
    <cellStyle name="Text Indent C 2" xfId="5709"/>
    <cellStyle name="Title 2" xfId="5710"/>
    <cellStyle name="Title 2 2" xfId="5711"/>
    <cellStyle name="Title 2 2 2" xfId="5712"/>
    <cellStyle name="Title 2 3" xfId="5713"/>
    <cellStyle name="Title 2 3 2" xfId="5714"/>
    <cellStyle name="Title 2 4" xfId="5715"/>
    <cellStyle name="Title 2 4 2" xfId="5716"/>
    <cellStyle name="Title 2 5" xfId="5717"/>
    <cellStyle name="Title 2 6" xfId="46377"/>
    <cellStyle name="Title 3" xfId="5718"/>
    <cellStyle name="Title 3 10" xfId="5719"/>
    <cellStyle name="Title 3 11" xfId="5720"/>
    <cellStyle name="Title 3 12" xfId="5721"/>
    <cellStyle name="Title 3 13" xfId="5722"/>
    <cellStyle name="Title 3 14" xfId="5723"/>
    <cellStyle name="Title 3 15" xfId="5724"/>
    <cellStyle name="Title 3 16" xfId="5725"/>
    <cellStyle name="Title 3 17" xfId="5726"/>
    <cellStyle name="Title 3 18" xfId="5727"/>
    <cellStyle name="Title 3 19" xfId="5728"/>
    <cellStyle name="Title 3 2" xfId="5729"/>
    <cellStyle name="Title 3 20" xfId="5730"/>
    <cellStyle name="Title 3 21" xfId="5731"/>
    <cellStyle name="Title 3 22" xfId="5732"/>
    <cellStyle name="Title 3 23" xfId="5733"/>
    <cellStyle name="Title 3 24" xfId="5734"/>
    <cellStyle name="Title 3 25" xfId="5735"/>
    <cellStyle name="Title 3 26" xfId="5736"/>
    <cellStyle name="Title 3 27" xfId="5737"/>
    <cellStyle name="Title 3 28" xfId="5738"/>
    <cellStyle name="Title 3 29" xfId="5739"/>
    <cellStyle name="Title 3 3" xfId="5740"/>
    <cellStyle name="Title 3 30" xfId="5741"/>
    <cellStyle name="Title 3 31" xfId="5742"/>
    <cellStyle name="Title 3 32" xfId="5743"/>
    <cellStyle name="Title 3 4" xfId="5744"/>
    <cellStyle name="Title 3 5" xfId="5745"/>
    <cellStyle name="Title 3 6" xfId="5746"/>
    <cellStyle name="Title 3 7" xfId="5747"/>
    <cellStyle name="Title 3 8" xfId="5748"/>
    <cellStyle name="Title 3 9" xfId="5749"/>
    <cellStyle name="Title 4" xfId="5750"/>
    <cellStyle name="Title 4 10" xfId="5751"/>
    <cellStyle name="Title 4 11" xfId="5752"/>
    <cellStyle name="Title 4 12" xfId="5753"/>
    <cellStyle name="Title 4 13" xfId="5754"/>
    <cellStyle name="Title 4 14" xfId="5755"/>
    <cellStyle name="Title 4 15" xfId="5756"/>
    <cellStyle name="Title 4 16" xfId="5757"/>
    <cellStyle name="Title 4 17" xfId="5758"/>
    <cellStyle name="Title 4 18" xfId="5759"/>
    <cellStyle name="Title 4 19" xfId="5760"/>
    <cellStyle name="Title 4 2" xfId="5761"/>
    <cellStyle name="Title 4 20" xfId="5762"/>
    <cellStyle name="Title 4 21" xfId="5763"/>
    <cellStyle name="Title 4 22" xfId="5764"/>
    <cellStyle name="Title 4 23" xfId="5765"/>
    <cellStyle name="Title 4 24" xfId="5766"/>
    <cellStyle name="Title 4 25" xfId="5767"/>
    <cellStyle name="Title 4 26" xfId="5768"/>
    <cellStyle name="Title 4 27" xfId="5769"/>
    <cellStyle name="Title 4 28" xfId="5770"/>
    <cellStyle name="Title 4 29" xfId="5771"/>
    <cellStyle name="Title 4 3" xfId="5772"/>
    <cellStyle name="Title 4 4" xfId="5773"/>
    <cellStyle name="Title 4 5" xfId="5774"/>
    <cellStyle name="Title 4 6" xfId="5775"/>
    <cellStyle name="Title 4 7" xfId="5776"/>
    <cellStyle name="Title 4 8" xfId="5777"/>
    <cellStyle name="Title 4 9" xfId="5778"/>
    <cellStyle name="Title 5" xfId="60538"/>
    <cellStyle name="Titolo" xfId="5779"/>
    <cellStyle name="Titolo 1" xfId="5780"/>
    <cellStyle name="Titolo 1 2" xfId="5781"/>
    <cellStyle name="Titolo 2" xfId="5782"/>
    <cellStyle name="Titolo 2 2" xfId="5783"/>
    <cellStyle name="Titolo 3" xfId="5784"/>
    <cellStyle name="Titolo 3 2" xfId="5785"/>
    <cellStyle name="Titolo 4" xfId="5786"/>
    <cellStyle name="Titolo 4 2" xfId="5787"/>
    <cellStyle name="Titolo 5" xfId="5788"/>
    <cellStyle name="Titolo 5 2" xfId="5789"/>
    <cellStyle name="Titolo 6" xfId="5790"/>
    <cellStyle name="Titolo 6 2" xfId="5791"/>
    <cellStyle name="Titolo 7" xfId="5792"/>
    <cellStyle name="Total 2" xfId="5793"/>
    <cellStyle name="Total 2 2" xfId="5794"/>
    <cellStyle name="Total 2 2 2" xfId="5795"/>
    <cellStyle name="Total 2 3" xfId="5796"/>
    <cellStyle name="Total 2 3 2" xfId="5797"/>
    <cellStyle name="Total 2 4" xfId="5798"/>
    <cellStyle name="Total 2 4 2" xfId="5799"/>
    <cellStyle name="Total 2 5" xfId="5800"/>
    <cellStyle name="Total 2_Rabac 2011 - 080310" xfId="5801"/>
    <cellStyle name="Total 3" xfId="5802"/>
    <cellStyle name="Total 3 10" xfId="5803"/>
    <cellStyle name="Total 3 11" xfId="5804"/>
    <cellStyle name="Total 3 12" xfId="5805"/>
    <cellStyle name="Total 3 13" xfId="5806"/>
    <cellStyle name="Total 3 14" xfId="5807"/>
    <cellStyle name="Total 3 15" xfId="5808"/>
    <cellStyle name="Total 3 16" xfId="5809"/>
    <cellStyle name="Total 3 17" xfId="5810"/>
    <cellStyle name="Total 3 18" xfId="5811"/>
    <cellStyle name="Total 3 19" xfId="5812"/>
    <cellStyle name="Total 3 2" xfId="5813"/>
    <cellStyle name="Total 3 20" xfId="5814"/>
    <cellStyle name="Total 3 21" xfId="5815"/>
    <cellStyle name="Total 3 22" xfId="5816"/>
    <cellStyle name="Total 3 23" xfId="5817"/>
    <cellStyle name="Total 3 24" xfId="5818"/>
    <cellStyle name="Total 3 25" xfId="5819"/>
    <cellStyle name="Total 3 26" xfId="5820"/>
    <cellStyle name="Total 3 27" xfId="5821"/>
    <cellStyle name="Total 3 28" xfId="5822"/>
    <cellStyle name="Total 3 29" xfId="5823"/>
    <cellStyle name="Total 3 3" xfId="5824"/>
    <cellStyle name="Total 3 30" xfId="5825"/>
    <cellStyle name="Total 3 31" xfId="5826"/>
    <cellStyle name="Total 3 32" xfId="5827"/>
    <cellStyle name="Total 3 4" xfId="5828"/>
    <cellStyle name="Total 3 5" xfId="5829"/>
    <cellStyle name="Total 3 6" xfId="5830"/>
    <cellStyle name="Total 3 7" xfId="5831"/>
    <cellStyle name="Total 3 8" xfId="5832"/>
    <cellStyle name="Total 3 9" xfId="5833"/>
    <cellStyle name="Total 4" xfId="5834"/>
    <cellStyle name="Total 4 10" xfId="5835"/>
    <cellStyle name="Total 4 11" xfId="5836"/>
    <cellStyle name="Total 4 12" xfId="5837"/>
    <cellStyle name="Total 4 13" xfId="5838"/>
    <cellStyle name="Total 4 14" xfId="5839"/>
    <cellStyle name="Total 4 15" xfId="5840"/>
    <cellStyle name="Total 4 16" xfId="5841"/>
    <cellStyle name="Total 4 17" xfId="5842"/>
    <cellStyle name="Total 4 18" xfId="5843"/>
    <cellStyle name="Total 4 19" xfId="5844"/>
    <cellStyle name="Total 4 2" xfId="5845"/>
    <cellStyle name="Total 4 20" xfId="5846"/>
    <cellStyle name="Total 4 21" xfId="5847"/>
    <cellStyle name="Total 4 22" xfId="5848"/>
    <cellStyle name="Total 4 23" xfId="5849"/>
    <cellStyle name="Total 4 24" xfId="5850"/>
    <cellStyle name="Total 4 25" xfId="5851"/>
    <cellStyle name="Total 4 26" xfId="5852"/>
    <cellStyle name="Total 4 27" xfId="5853"/>
    <cellStyle name="Total 4 28" xfId="5854"/>
    <cellStyle name="Total 4 29" xfId="5855"/>
    <cellStyle name="Total 4 3" xfId="5856"/>
    <cellStyle name="Total 4 30" xfId="5857"/>
    <cellStyle name="Total 4 4" xfId="5858"/>
    <cellStyle name="Total 4 5" xfId="5859"/>
    <cellStyle name="Total 4 6" xfId="5860"/>
    <cellStyle name="Total 4 7" xfId="5861"/>
    <cellStyle name="Total 4 8" xfId="5862"/>
    <cellStyle name="Total 4 9" xfId="5863"/>
    <cellStyle name="Total 5" xfId="5864"/>
    <cellStyle name="Total 5 2" xfId="5865"/>
    <cellStyle name="Total 6" xfId="5866"/>
    <cellStyle name="Total 6 2" xfId="5867"/>
    <cellStyle name="Total 7" xfId="5868"/>
    <cellStyle name="Total 7 2" xfId="5869"/>
    <cellStyle name="Totale" xfId="5870"/>
    <cellStyle name="Totale 2" xfId="5871"/>
    <cellStyle name="Überschrift" xfId="46378"/>
    <cellStyle name="Überschrift 1" xfId="46379"/>
    <cellStyle name="Überschrift 2" xfId="46380"/>
    <cellStyle name="Überschrift 3" xfId="46381"/>
    <cellStyle name="Überschrift 4" xfId="46382"/>
    <cellStyle name="Ukupni zbroj" xfId="7263"/>
    <cellStyle name="Ukupni zbroj 2" xfId="5872"/>
    <cellStyle name="Ukupni zbroj 2 2" xfId="5873"/>
    <cellStyle name="Ukupni zbroj 2 3" xfId="46383"/>
    <cellStyle name="Ukupni zbroj 3" xfId="5874"/>
    <cellStyle name="Ukupni zbroj 3 2" xfId="5875"/>
    <cellStyle name="ukupno" xfId="5876"/>
    <cellStyle name="Ukupno 2" xfId="5877"/>
    <cellStyle name="Ukupno 2 2" xfId="5878"/>
    <cellStyle name="ukupno 2 2 2" xfId="53875"/>
    <cellStyle name="ukupno 2 3" xfId="47306"/>
    <cellStyle name="ukupno 2 4" xfId="45858"/>
    <cellStyle name="ukupno 3" xfId="5879"/>
    <cellStyle name="ukupno 3 2" xfId="48259"/>
    <cellStyle name="ukupno 4" xfId="5880"/>
    <cellStyle name="ukupno 5" xfId="5881"/>
    <cellStyle name="ukupno 6" xfId="5882"/>
    <cellStyle name="ukupno 7" xfId="7447"/>
    <cellStyle name="Unos" xfId="7264"/>
    <cellStyle name="Unos 2" xfId="5883"/>
    <cellStyle name="Unos 2 2" xfId="5884"/>
    <cellStyle name="Unos 2 3" xfId="46384"/>
    <cellStyle name="Unos 3" xfId="5885"/>
    <cellStyle name="Unos 3 2" xfId="5886"/>
    <cellStyle name="Unos 4" xfId="5887"/>
    <cellStyle name="Unos 4 2" xfId="5888"/>
    <cellStyle name="Valore non valido" xfId="5889"/>
    <cellStyle name="Valore non valido 2" xfId="5890"/>
    <cellStyle name="Valore non valido 2 2" xfId="5891"/>
    <cellStyle name="Valore non valido 3" xfId="5892"/>
    <cellStyle name="Valore non valido 3 2" xfId="5893"/>
    <cellStyle name="Valore non valido 4" xfId="5894"/>
    <cellStyle name="Valore non valido 4 2" xfId="5895"/>
    <cellStyle name="Valore non valido 5" xfId="5896"/>
    <cellStyle name="Valore valido" xfId="5897"/>
    <cellStyle name="Valore valido 2" xfId="5898"/>
    <cellStyle name="Valore valido 2 2" xfId="5899"/>
    <cellStyle name="Valore valido 3" xfId="5900"/>
    <cellStyle name="Valore valido 3 2" xfId="5901"/>
    <cellStyle name="Valore valido 4" xfId="5902"/>
    <cellStyle name="Valore valido 4 2" xfId="5903"/>
    <cellStyle name="Valore valido 5" xfId="5904"/>
    <cellStyle name="Valuta 2" xfId="5905"/>
    <cellStyle name="Valuta 2 2" xfId="5906"/>
    <cellStyle name="Valuta 2 2 2" xfId="5907"/>
    <cellStyle name="Valuta 2 3" xfId="5908"/>
    <cellStyle name="Valuta 2 4" xfId="46385"/>
    <cellStyle name="Valuta 3" xfId="5909"/>
    <cellStyle name="Valuta 3 2" xfId="5910"/>
    <cellStyle name="Valuta 3 2 2" xfId="5911"/>
    <cellStyle name="Valuta 3 2 3" xfId="6087"/>
    <cellStyle name="Valuta 3 3" xfId="5912"/>
    <cellStyle name="Valuta 3 4" xfId="5913"/>
    <cellStyle name="Valuta 3 5" xfId="46386"/>
    <cellStyle name="Valuta 4" xfId="6079"/>
    <cellStyle name="Valuta 4 2" xfId="46388"/>
    <cellStyle name="Valuta 4 3" xfId="46387"/>
    <cellStyle name="Valuta 5" xfId="46389"/>
    <cellStyle name="Valuta 5 2" xfId="46390"/>
    <cellStyle name="Verknüpfte Zelle" xfId="46391"/>
    <cellStyle name="Währung [0]_CASHFLOW" xfId="5914"/>
    <cellStyle name="Währung_Basis for Calculation" xfId="5915"/>
    <cellStyle name="Warnender Text" xfId="46392"/>
    <cellStyle name="Warning Text 2" xfId="5916"/>
    <cellStyle name="Warning Text 2 2" xfId="5917"/>
    <cellStyle name="Warning Text 2 2 2" xfId="5918"/>
    <cellStyle name="Warning Text 2 3" xfId="5919"/>
    <cellStyle name="Warning Text 2 3 2" xfId="5920"/>
    <cellStyle name="Warning Text 2 4" xfId="5921"/>
    <cellStyle name="Warning Text 2 4 2" xfId="5922"/>
    <cellStyle name="Warning Text 2 5" xfId="5923"/>
    <cellStyle name="Warning Text 2 6" xfId="46393"/>
    <cellStyle name="Warning Text 3" xfId="5924"/>
    <cellStyle name="Warning Text 3 10" xfId="5925"/>
    <cellStyle name="Warning Text 3 11" xfId="5926"/>
    <cellStyle name="Warning Text 3 12" xfId="5927"/>
    <cellStyle name="Warning Text 3 13" xfId="5928"/>
    <cellStyle name="Warning Text 3 14" xfId="5929"/>
    <cellStyle name="Warning Text 3 15" xfId="5930"/>
    <cellStyle name="Warning Text 3 16" xfId="5931"/>
    <cellStyle name="Warning Text 3 17" xfId="5932"/>
    <cellStyle name="Warning Text 3 18" xfId="5933"/>
    <cellStyle name="Warning Text 3 19" xfId="5934"/>
    <cellStyle name="Warning Text 3 2" xfId="5935"/>
    <cellStyle name="Warning Text 3 20" xfId="5936"/>
    <cellStyle name="Warning Text 3 21" xfId="5937"/>
    <cellStyle name="Warning Text 3 22" xfId="5938"/>
    <cellStyle name="Warning Text 3 23" xfId="5939"/>
    <cellStyle name="Warning Text 3 24" xfId="5940"/>
    <cellStyle name="Warning Text 3 25" xfId="5941"/>
    <cellStyle name="Warning Text 3 26" xfId="5942"/>
    <cellStyle name="Warning Text 3 27" xfId="5943"/>
    <cellStyle name="Warning Text 3 28" xfId="5944"/>
    <cellStyle name="Warning Text 3 29" xfId="5945"/>
    <cellStyle name="Warning Text 3 3" xfId="5946"/>
    <cellStyle name="Warning Text 3 30" xfId="5947"/>
    <cellStyle name="Warning Text 3 31" xfId="5948"/>
    <cellStyle name="Warning Text 3 32" xfId="5949"/>
    <cellStyle name="Warning Text 3 4" xfId="5950"/>
    <cellStyle name="Warning Text 3 5" xfId="5951"/>
    <cellStyle name="Warning Text 3 6" xfId="5952"/>
    <cellStyle name="Warning Text 3 7" xfId="5953"/>
    <cellStyle name="Warning Text 3 8" xfId="5954"/>
    <cellStyle name="Warning Text 3 9" xfId="5955"/>
    <cellStyle name="Warning Text 4" xfId="5956"/>
    <cellStyle name="Warning Text 4 10" xfId="5957"/>
    <cellStyle name="Warning Text 4 11" xfId="5958"/>
    <cellStyle name="Warning Text 4 12" xfId="5959"/>
    <cellStyle name="Warning Text 4 13" xfId="5960"/>
    <cellStyle name="Warning Text 4 14" xfId="5961"/>
    <cellStyle name="Warning Text 4 15" xfId="5962"/>
    <cellStyle name="Warning Text 4 16" xfId="5963"/>
    <cellStyle name="Warning Text 4 17" xfId="5964"/>
    <cellStyle name="Warning Text 4 18" xfId="5965"/>
    <cellStyle name="Warning Text 4 19" xfId="5966"/>
    <cellStyle name="Warning Text 4 2" xfId="5967"/>
    <cellStyle name="Warning Text 4 20" xfId="5968"/>
    <cellStyle name="Warning Text 4 21" xfId="5969"/>
    <cellStyle name="Warning Text 4 22" xfId="5970"/>
    <cellStyle name="Warning Text 4 23" xfId="5971"/>
    <cellStyle name="Warning Text 4 24" xfId="5972"/>
    <cellStyle name="Warning Text 4 25" xfId="5973"/>
    <cellStyle name="Warning Text 4 26" xfId="5974"/>
    <cellStyle name="Warning Text 4 27" xfId="5975"/>
    <cellStyle name="Warning Text 4 28" xfId="5976"/>
    <cellStyle name="Warning Text 4 29" xfId="5977"/>
    <cellStyle name="Warning Text 4 3" xfId="5978"/>
    <cellStyle name="Warning Text 4 30" xfId="5979"/>
    <cellStyle name="Warning Text 4 4" xfId="5980"/>
    <cellStyle name="Warning Text 4 5" xfId="5981"/>
    <cellStyle name="Warning Text 4 6" xfId="5982"/>
    <cellStyle name="Warning Text 4 7" xfId="5983"/>
    <cellStyle name="Warning Text 4 8" xfId="5984"/>
    <cellStyle name="Warning Text 4 9" xfId="5985"/>
    <cellStyle name="wrap" xfId="5986"/>
    <cellStyle name="zadnja" xfId="5987"/>
    <cellStyle name="zadnja 2" xfId="5988"/>
    <cellStyle name="zadnja 2 2" xfId="5989"/>
    <cellStyle name="zadnja 2 2 2" xfId="45860"/>
    <cellStyle name="zadnja 2 3" xfId="46394"/>
    <cellStyle name="zadnja 2 4" xfId="7448"/>
    <cellStyle name="zadnja 3" xfId="5990"/>
    <cellStyle name="zadnja 3 2" xfId="45859"/>
    <cellStyle name="zadnja 4" xfId="7265"/>
    <cellStyle name="zadnja_B - Radovi" xfId="7621"/>
    <cellStyle name="Zarez 10" xfId="46395"/>
    <cellStyle name="Zarez 10 2" xfId="46396"/>
    <cellStyle name="Zarez 10 2 2" xfId="46397"/>
    <cellStyle name="Zarez 10 3" xfId="46398"/>
    <cellStyle name="Zarez 11" xfId="6089"/>
    <cellStyle name="Zarez 11 2" xfId="46400"/>
    <cellStyle name="Zarez 11 3" xfId="46399"/>
    <cellStyle name="Zarez 12" xfId="46401"/>
    <cellStyle name="Zarez 12 2" xfId="46402"/>
    <cellStyle name="Zarez 18" xfId="46403"/>
    <cellStyle name="Zarez 18 2" xfId="46404"/>
    <cellStyle name="Zarez 2" xfId="5991"/>
    <cellStyle name="Zarez 2 10" xfId="46405"/>
    <cellStyle name="Zarez 2 10 2" xfId="46406"/>
    <cellStyle name="Zarez 2 10 3" xfId="46407"/>
    <cellStyle name="Zarez 2 11" xfId="46408"/>
    <cellStyle name="Zarez 2 11 2" xfId="46409"/>
    <cellStyle name="Zarez 2 11 3" xfId="46410"/>
    <cellStyle name="Zarez 2 12" xfId="46411"/>
    <cellStyle name="Zarez 2 12 2" xfId="46412"/>
    <cellStyle name="Zarez 2 12 3" xfId="46413"/>
    <cellStyle name="Zarez 2 13" xfId="46414"/>
    <cellStyle name="Zarez 2 13 2" xfId="46415"/>
    <cellStyle name="Zarez 2 13 3" xfId="46416"/>
    <cellStyle name="Zarez 2 14" xfId="46417"/>
    <cellStyle name="Zarez 2 14 2" xfId="46418"/>
    <cellStyle name="Zarez 2 14 3" xfId="46419"/>
    <cellStyle name="Zarez 2 15" xfId="46420"/>
    <cellStyle name="Zarez 2 15 2" xfId="46421"/>
    <cellStyle name="Zarez 2 15 3" xfId="46422"/>
    <cellStyle name="Zarez 2 16" xfId="46423"/>
    <cellStyle name="Zarez 2 17" xfId="7275"/>
    <cellStyle name="Zarez 2 2" xfId="5992"/>
    <cellStyle name="Zarez 2 2 2" xfId="5993"/>
    <cellStyle name="Zarez 2 2 2 2" xfId="5994"/>
    <cellStyle name="Zarez 2 2 2 2 2" xfId="5995"/>
    <cellStyle name="Zarez 2 2 2 2 2 2" xfId="5996"/>
    <cellStyle name="Zarez 2 2 2 2 3" xfId="5997"/>
    <cellStyle name="Zarez 2 2 2 2 4" xfId="5998"/>
    <cellStyle name="Zarez 2 2 2 2 5" xfId="6074"/>
    <cellStyle name="Zarez 2 2 2 2 6" xfId="46425"/>
    <cellStyle name="Zarez 2 2 2 3" xfId="5999"/>
    <cellStyle name="Zarez 2 2 2 3 2" xfId="6000"/>
    <cellStyle name="Zarez 2 2 2 3 3" xfId="6001"/>
    <cellStyle name="Zarez 2 2 2 4" xfId="6002"/>
    <cellStyle name="Zarez 2 2 2 5" xfId="6003"/>
    <cellStyle name="Zarez 2 2 2 6" xfId="45862"/>
    <cellStyle name="Zarez 2 2 3" xfId="6004"/>
    <cellStyle name="Zarez 2 2 3 2" xfId="6005"/>
    <cellStyle name="Zarez 2 2 3 2 2" xfId="51455"/>
    <cellStyle name="Zarez 2 2 3 3" xfId="46426"/>
    <cellStyle name="Zarez 2 2 4" xfId="6006"/>
    <cellStyle name="Zarez 2 2 4 2" xfId="6007"/>
    <cellStyle name="Zarez 2 2 4 3" xfId="6008"/>
    <cellStyle name="Zarez 2 2 4 4" xfId="46424"/>
    <cellStyle name="Zarez 2 2 5" xfId="6009"/>
    <cellStyle name="Zarez 2 2 6" xfId="6010"/>
    <cellStyle name="Zarez 2 2 7" xfId="15692"/>
    <cellStyle name="Zarez 2 3" xfId="6011"/>
    <cellStyle name="Zarez 2 3 2" xfId="6012"/>
    <cellStyle name="Zarez 2 3 2 2" xfId="6013"/>
    <cellStyle name="Zarez 2 3 2 2 2" xfId="53876"/>
    <cellStyle name="Zarez 2 3 2 3" xfId="6014"/>
    <cellStyle name="Zarez 2 3 2 4" xfId="46428"/>
    <cellStyle name="Zarez 2 3 3" xfId="6015"/>
    <cellStyle name="Zarez 2 3 3 2" xfId="46429"/>
    <cellStyle name="Zarez 2 3 4" xfId="6016"/>
    <cellStyle name="Zarez 2 3 4 2" xfId="46427"/>
    <cellStyle name="Zarez 2 3 5" xfId="45861"/>
    <cellStyle name="Zarez 2 4" xfId="6017"/>
    <cellStyle name="Zarez 2 4 2" xfId="6018"/>
    <cellStyle name="Zarez 2 4 2 2" xfId="46431"/>
    <cellStyle name="Zarez 2 4 3" xfId="6019"/>
    <cellStyle name="Zarez 2 4 3 2" xfId="46432"/>
    <cellStyle name="Zarez 2 4 4" xfId="46430"/>
    <cellStyle name="Zarez 2 5" xfId="6020"/>
    <cellStyle name="Zarez 2 5 2" xfId="46434"/>
    <cellStyle name="Zarez 2 5 3" xfId="46435"/>
    <cellStyle name="Zarez 2 5 4" xfId="48423"/>
    <cellStyle name="Zarez 2 5 5" xfId="46433"/>
    <cellStyle name="Zarez 2 6" xfId="6104"/>
    <cellStyle name="Zarez 2 6 2" xfId="46437"/>
    <cellStyle name="Zarez 2 6 3" xfId="46438"/>
    <cellStyle name="Zarez 2 6 4" xfId="49429"/>
    <cellStyle name="Zarez 2 6 5" xfId="46436"/>
    <cellStyle name="Zarez 2 7" xfId="46439"/>
    <cellStyle name="Zarez 2 7 2" xfId="46440"/>
    <cellStyle name="Zarez 2 7 3" xfId="46441"/>
    <cellStyle name="Zarez 2 7 4" xfId="49437"/>
    <cellStyle name="Zarez 2 8" xfId="46442"/>
    <cellStyle name="Zarez 2 8 2" xfId="46443"/>
    <cellStyle name="Zarez 2 8 3" xfId="46444"/>
    <cellStyle name="Zarez 2 9" xfId="46445"/>
    <cellStyle name="Zarez 2 9 2" xfId="46446"/>
    <cellStyle name="Zarez 2 9 3" xfId="46447"/>
    <cellStyle name="Zarez 3" xfId="6021"/>
    <cellStyle name="Zarez 3 2" xfId="6022"/>
    <cellStyle name="Zarez 3 2 2" xfId="6023"/>
    <cellStyle name="Zarez 3 2 2 2" xfId="53877"/>
    <cellStyle name="Zarez 3 2 3" xfId="47302"/>
    <cellStyle name="Zarez 3 2 4" xfId="45863"/>
    <cellStyle name="Zarez 3 3" xfId="6024"/>
    <cellStyle name="Zarez 3 3 2" xfId="6025"/>
    <cellStyle name="Zarez 3 3 2 2" xfId="47419"/>
    <cellStyle name="Zarez 3 3 3" xfId="6026"/>
    <cellStyle name="Zarez 3 3 4" xfId="46448"/>
    <cellStyle name="Zarez 3 4" xfId="6027"/>
    <cellStyle name="Zarez 3 4 2" xfId="48417"/>
    <cellStyle name="Zarez 3 5" xfId="48422"/>
    <cellStyle name="Zarez 3 6" xfId="49428"/>
    <cellStyle name="Zarez 3 7" xfId="49436"/>
    <cellStyle name="Zarez 3 8" xfId="7274"/>
    <cellStyle name="Zarez 4" xfId="6028"/>
    <cellStyle name="Zarez 4 2" xfId="6029"/>
    <cellStyle name="Zarez 4 2 2" xfId="6030"/>
    <cellStyle name="Zarez 4 3" xfId="6031"/>
    <cellStyle name="Zarez 4 4" xfId="46449"/>
    <cellStyle name="Zarez 5" xfId="6032"/>
    <cellStyle name="Zarez 5 2" xfId="6033"/>
    <cellStyle name="Zarez 5 2 2" xfId="6034"/>
    <cellStyle name="Zarez 5 3" xfId="6035"/>
    <cellStyle name="Zarez 5 3 2" xfId="6036"/>
    <cellStyle name="Zarez 5 3 3" xfId="6037"/>
    <cellStyle name="Zarez 5 4" xfId="6038"/>
    <cellStyle name="Zarez 5 4 2" xfId="6039"/>
    <cellStyle name="Zarez 5 4 3" xfId="6040"/>
    <cellStyle name="Zarez 5 5" xfId="6041"/>
    <cellStyle name="Zarez 5 6" xfId="6042"/>
    <cellStyle name="Zarez 5 7" xfId="46450"/>
    <cellStyle name="Zarez 6" xfId="6043"/>
    <cellStyle name="Zarez 6 2" xfId="6044"/>
    <cellStyle name="Zarez 6 2 2" xfId="6045"/>
    <cellStyle name="Zarez 6 3" xfId="6046"/>
    <cellStyle name="Zarez 6 4" xfId="46451"/>
    <cellStyle name="Zarez 7" xfId="6047"/>
    <cellStyle name="Zarez 7 2" xfId="6048"/>
    <cellStyle name="Zarez 7 2 2" xfId="46454"/>
    <cellStyle name="Zarez 7 2 3" xfId="46453"/>
    <cellStyle name="Zarez 7 3" xfId="6049"/>
    <cellStyle name="Zarez 7 3 2" xfId="46456"/>
    <cellStyle name="Zarez 7 3 3" xfId="46455"/>
    <cellStyle name="Zarez 7 4" xfId="46457"/>
    <cellStyle name="Zarez 7 4 2" xfId="46458"/>
    <cellStyle name="Zarez 7 5" xfId="46459"/>
    <cellStyle name="Zarez 7 5 2" xfId="46460"/>
    <cellStyle name="Zarez 7 6" xfId="46461"/>
    <cellStyle name="Zarez 7 6 2" xfId="46462"/>
    <cellStyle name="Zarez 7 7" xfId="46463"/>
    <cellStyle name="Zarez 7 8" xfId="46452"/>
    <cellStyle name="Zarez 8" xfId="6050"/>
    <cellStyle name="Zarez 8 2" xfId="6051"/>
    <cellStyle name="Zarez 8 3" xfId="6052"/>
    <cellStyle name="Zarez 8 4" xfId="46464"/>
    <cellStyle name="Zarez 9" xfId="46465"/>
    <cellStyle name="Zelle überprüfen" xfId="46466"/>
  </cellStyles>
  <dxfs count="3">
    <dxf>
      <font>
        <color auto="1"/>
      </font>
      <fill>
        <patternFill>
          <bgColor rgb="FF92D050"/>
        </patternFill>
      </fill>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7E4B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F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99045</xdr:colOff>
      <xdr:row>11</xdr:row>
      <xdr:rowOff>157369</xdr:rowOff>
    </xdr:from>
    <xdr:to>
      <xdr:col>12</xdr:col>
      <xdr:colOff>157370</xdr:colOff>
      <xdr:row>29</xdr:row>
      <xdr:rowOff>31318</xdr:rowOff>
    </xdr:to>
    <xdr:pic>
      <xdr:nvPicPr>
        <xdr:cNvPr id="4" name="Picture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801871" y="4157869"/>
          <a:ext cx="5342629" cy="4006971"/>
        </a:xfrm>
        <a:prstGeom prst="rect">
          <a:avLst/>
        </a:prstGeom>
      </xdr:spPr>
    </xdr:pic>
    <xdr:clientData/>
  </xdr:twoCellAnchor>
  <xdr:twoCellAnchor editAs="oneCell">
    <xdr:from>
      <xdr:col>10</xdr:col>
      <xdr:colOff>147707</xdr:colOff>
      <xdr:row>62</xdr:row>
      <xdr:rowOff>107673</xdr:rowOff>
    </xdr:from>
    <xdr:to>
      <xdr:col>11</xdr:col>
      <xdr:colOff>149087</xdr:colOff>
      <xdr:row>79</xdr:row>
      <xdr:rowOff>59013</xdr:rowOff>
    </xdr:to>
    <xdr:pic>
      <xdr:nvPicPr>
        <xdr:cNvPr id="5" name="Picture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850533" y="18196890"/>
          <a:ext cx="4672771" cy="3504579"/>
        </a:xfrm>
        <a:prstGeom prst="rect">
          <a:avLst/>
        </a:prstGeom>
      </xdr:spPr>
    </xdr:pic>
    <xdr:clientData/>
  </xdr:twoCellAnchor>
  <xdr:twoCellAnchor editAs="oneCell">
    <xdr:from>
      <xdr:col>10</xdr:col>
      <xdr:colOff>165653</xdr:colOff>
      <xdr:row>104</xdr:row>
      <xdr:rowOff>114986</xdr:rowOff>
    </xdr:from>
    <xdr:to>
      <xdr:col>10</xdr:col>
      <xdr:colOff>3767120</xdr:colOff>
      <xdr:row>114</xdr:row>
      <xdr:rowOff>397565</xdr:rowOff>
    </xdr:to>
    <xdr:pic>
      <xdr:nvPicPr>
        <xdr:cNvPr id="6" name="Picture 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868479" y="28747964"/>
          <a:ext cx="3601467" cy="2701101"/>
        </a:xfrm>
        <a:prstGeom prst="rect">
          <a:avLst/>
        </a:prstGeom>
      </xdr:spPr>
    </xdr:pic>
    <xdr:clientData/>
  </xdr:twoCellAnchor>
  <xdr:twoCellAnchor editAs="oneCell">
    <xdr:from>
      <xdr:col>10</xdr:col>
      <xdr:colOff>67174</xdr:colOff>
      <xdr:row>114</xdr:row>
      <xdr:rowOff>455544</xdr:rowOff>
    </xdr:from>
    <xdr:to>
      <xdr:col>10</xdr:col>
      <xdr:colOff>3544877</xdr:colOff>
      <xdr:row>121</xdr:row>
      <xdr:rowOff>65518</xdr:rowOff>
    </xdr:to>
    <xdr:pic>
      <xdr:nvPicPr>
        <xdr:cNvPr id="7" name="Picture 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770000" y="31507044"/>
          <a:ext cx="3477703" cy="2608278"/>
        </a:xfrm>
        <a:prstGeom prst="rect">
          <a:avLst/>
        </a:prstGeom>
      </xdr:spPr>
    </xdr:pic>
    <xdr:clientData/>
  </xdr:twoCellAnchor>
  <xdr:twoCellAnchor editAs="oneCell">
    <xdr:from>
      <xdr:col>10</xdr:col>
      <xdr:colOff>165653</xdr:colOff>
      <xdr:row>144</xdr:row>
      <xdr:rowOff>248480</xdr:rowOff>
    </xdr:from>
    <xdr:to>
      <xdr:col>10</xdr:col>
      <xdr:colOff>2676560</xdr:colOff>
      <xdr:row>155</xdr:row>
      <xdr:rowOff>116103</xdr:rowOff>
    </xdr:to>
    <xdr:pic>
      <xdr:nvPicPr>
        <xdr:cNvPr id="2" name="Picture 1"/>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868479" y="40129241"/>
          <a:ext cx="2510907" cy="2990167"/>
        </a:xfrm>
        <a:prstGeom prst="rect">
          <a:avLst/>
        </a:prstGeom>
      </xdr:spPr>
    </xdr:pic>
    <xdr:clientData/>
  </xdr:twoCellAnchor>
  <xdr:twoCellAnchor editAs="oneCell">
    <xdr:from>
      <xdr:col>10</xdr:col>
      <xdr:colOff>74544</xdr:colOff>
      <xdr:row>129</xdr:row>
      <xdr:rowOff>132522</xdr:rowOff>
    </xdr:from>
    <xdr:to>
      <xdr:col>13</xdr:col>
      <xdr:colOff>121442</xdr:colOff>
      <xdr:row>144</xdr:row>
      <xdr:rowOff>170694</xdr:rowOff>
    </xdr:to>
    <xdr:pic>
      <xdr:nvPicPr>
        <xdr:cNvPr id="13" name="Picture 12"/>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777370" y="36161870"/>
          <a:ext cx="5944115" cy="38895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KTI/Mareda/IZVEDBENI%20PROJEKT_KIOSCI/Cristop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KTI/Mareda/IZVEDBENI%20PROJEKT_KIOSCI/Tro&#353;kovnik%20S&#268;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rhiva\Projekti%202015\Mon%20Perin\Investicije%202015-2016\Sanitarni%20&#269;vorovi\mobilni_s&#269;_ponude\Tro&#353;kovnik%20MH%20S&#268;%202.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14-10-01_TR-GO_SAN-POLO_TIP1-SC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014-10-06_TR-GO_SAN-POLO_TIP1-SC2_cijen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ma\home\P%20R%20I%20P%20R%20E%20M%20A%20-%20STARE%20STVARI\P%20R%20I%20P%20R%20E%20M%20A\ponude\&#352;PI&#352;I&#262;%20BUKOVICA-DVORA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20R%20I%20P%20R%20E%20M%20A%20-%20STARE%20STVARI/P%20R%20I%20P%20R%20E%20M%20A/ponude/&#352;PI&#352;I&#262;%20BUKOVICA-DVORA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P%20R%20I%20P%20R%20E%20M%20A%20-%20STARE%20STVARI\P%20R%20I%20P%20R%20E%20M%20A\ponude\&#352;PI&#352;I&#262;%20BUKOVICA-DVORA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y%20Documents/P%20R%20I%20P%20R%20E%20M%20A/ponude/N.C.%20-%20GRA&#272;EVINSKI%20RADOVI%20-%20POSLOVI%20PREKO%20GOD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ma\home\My%20Documents\P%20R%20I%20P%20R%20E%20M%20A\ponude\N.C.%20-%20GRA&#272;EVINSKI%20RADOVI%20-%20POSLOVI%20PREKO%20GOD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 val="PRORAČUN_GUBITAKA"/>
      <sheetName val="PRORAČUN_GUBITAKA1"/>
      <sheetName val="PRORAČUN_GUBITAKA2"/>
      <sheetName val="PRORAČUN_GUBITAKA3"/>
      <sheetName val="PRORAČUN_GUBITAKA4"/>
      <sheetName val="PRORAČUN_GUBITAKA6"/>
      <sheetName val="PRORAČUN_GUBITAKA5"/>
      <sheetName val="PRORAČUN_GUBITAKA7"/>
      <sheetName val="PRORAČUN_GUBITAKA8"/>
      <sheetName val="PRORAČUN_GUBITAKA9"/>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 val="PRORAČUN_V=15m3"/>
      <sheetName val="PRORAČUN_V=15m31"/>
      <sheetName val="PRORAČUN_V=15m32"/>
      <sheetName val="PRORAČUN_V=15m33"/>
      <sheetName val="PRORAČUN_V=15m34"/>
      <sheetName val="PRORAČUN_V=15m36"/>
      <sheetName val="PRORAČUN_V=15m35"/>
      <sheetName val="PRORAČUN_V=15m37"/>
      <sheetName val="PRORAČUN_V=15m38"/>
      <sheetName val="PRORAČUN_V=15m39"/>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ČUN"/>
      <sheetName val="NASLOVNA"/>
      <sheetName val="PRORAČUN V=15m3"/>
      <sheetName val="Tablice"/>
    </sheetNames>
    <sheetDataSet>
      <sheetData sheetId="0"/>
      <sheetData sheetId="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 val="Proračunska_snaga"/>
      <sheetName val="Proračunska_snaga1"/>
      <sheetName val="koeficijenti"/>
      <sheetName val="rekapitulacija"/>
      <sheetName val="proračun gubitaka"/>
      <sheetName val="okoliš"/>
      <sheetName val="oprema dvor."/>
      <sheetName val="ZEMLJAN"/>
      <sheetName val="plin"/>
      <sheetName val="soboslik"/>
      <sheetName val="razni "/>
      <sheetName val="izolacija"/>
      <sheetName val="elektr"/>
      <sheetName val="Proračunska_snaga2"/>
      <sheetName val="proračun_gubitaka"/>
      <sheetName val="oprema_dvor_"/>
      <sheetName val="razni_"/>
      <sheetName val="Proračunska_snaga3"/>
      <sheetName val="proračun_gubitaka1"/>
      <sheetName val="razni_1"/>
      <sheetName val="oprema_dvor_1"/>
      <sheetName val="Proračunska_snaga4"/>
      <sheetName val="proračun_gubitaka2"/>
      <sheetName val="oprema_dvor_2"/>
      <sheetName val="razni_2"/>
      <sheetName val="Proračunska_snaga6"/>
      <sheetName val="proračun_gubitaka4"/>
      <sheetName val="oprema_dvor_4"/>
      <sheetName val="razni_4"/>
      <sheetName val="Proračunska_snaga5"/>
      <sheetName val="proračun_gubitaka3"/>
      <sheetName val="oprema_dvor_3"/>
      <sheetName val="razni_3"/>
      <sheetName val="Proračunska_snaga7"/>
      <sheetName val="proračun_gubitaka5"/>
      <sheetName val="oprema_dvor_5"/>
      <sheetName val="razni_5"/>
      <sheetName val="Proračunska_snaga8"/>
      <sheetName val="proračun_gubitaka6"/>
      <sheetName val="oprema_dvor_6"/>
      <sheetName val="razni_6"/>
      <sheetName val="Proračunska_snaga9"/>
      <sheetName val="proračun_gubitaka7"/>
      <sheetName val="oprema_dvor_7"/>
      <sheetName val="razni_7"/>
    </sheetNames>
    <sheetDataSet>
      <sheetData sheetId="0" refreshError="1"/>
      <sheetData sheetId="1" refreshError="1">
        <row r="203">
          <cell r="C203">
            <v>0.5</v>
          </cell>
        </row>
        <row r="235">
          <cell r="C235">
            <v>60</v>
          </cell>
        </row>
        <row r="237">
          <cell r="C237">
            <v>10</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V"/>
      <sheetName val="GO_SADRZAJ"/>
      <sheetName val="GO_OU"/>
      <sheetName val="GO_RUSENJE-SC1"/>
      <sheetName val="GO_ZEMLJA"/>
      <sheetName val="GO_OKOLIS"/>
      <sheetName val="GO_BETON"/>
      <sheetName val="GO_CELIK"/>
      <sheetName val="GO_ZID"/>
      <sheetName val="GO_IZOLACIJE"/>
      <sheetName val="GO_GK"/>
      <sheetName val="GO_STOL"/>
      <sheetName val="GO_BRAV-AL"/>
      <sheetName val="GO_KAMEN"/>
      <sheetName val="GO_KERAMIKA"/>
      <sheetName val="GO_LICENJA"/>
      <sheetName val="GO_OPREMA"/>
      <sheetName val="GO_REKAPIT-SC1"/>
      <sheetName val="VIK"/>
      <sheetName val="UVOD"/>
      <sheetName val="RAZDJELNICI"/>
      <sheetName val="UZEMLJENJE"/>
      <sheetName val="OPĆI POGON"/>
      <sheetName val="LAMPE"/>
      <sheetName val="OSTALO"/>
      <sheetName val="ISPITIVANJA"/>
      <sheetName val="REKAPITULACIJA"/>
      <sheetName val="TEPMPATE - OPĆI UVJETI"/>
      <sheetName val="DEMONTAŽA"/>
      <sheetName val="PLIN-UNP"/>
      <sheetName val="REKAPITULACIJA (2)"/>
      <sheetName val="REKAPIT SC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oškovnik Građ.radovi"/>
      <sheetName val="VIK"/>
      <sheetName val="List1"/>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DRZAJ"/>
      <sheetName val="OU"/>
      <sheetName val="RUSENJE-SC2"/>
      <sheetName val="ZEMLJA"/>
      <sheetName val="OKOLIS-SC2"/>
      <sheetName val="BETON"/>
      <sheetName val="ZID"/>
      <sheetName val="IZOLACIJE"/>
      <sheetName val="GK"/>
      <sheetName val="STOL"/>
      <sheetName val="BRAV-AL"/>
      <sheetName val="KAMEN"/>
      <sheetName val="KERAMIKA"/>
      <sheetName val="LICENJA"/>
      <sheetName val="OPREMA"/>
      <sheetName val="REKAPIT"/>
      <sheetName val="VIK-SC23"/>
      <sheetName val="STRUJA"/>
      <sheetName val="rasvjeta"/>
      <sheetName val="strojarstvo"/>
      <sheetName val="REKAPI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DRZAJ"/>
      <sheetName val="OU"/>
      <sheetName val="RUSENJE-SC2"/>
      <sheetName val="ZEMLJA"/>
      <sheetName val="OKOLIS-SC2"/>
      <sheetName val="BETON"/>
      <sheetName val="CELIK"/>
      <sheetName val="ZID"/>
      <sheetName val="IZOLACIJE"/>
      <sheetName val="GK"/>
      <sheetName val="STOL"/>
      <sheetName val="BRAV-AL"/>
      <sheetName val="KAMEN"/>
      <sheetName val="KERAMIKA"/>
      <sheetName val="LICENJA"/>
      <sheetName val="OPREMA"/>
      <sheetName val="REKAPIT"/>
      <sheetName val="VIK-SC23"/>
      <sheetName val="STRUJA"/>
      <sheetName val="rasvjeta"/>
      <sheetName val="strojarstvo"/>
      <sheetName val="REKAPI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proračun"/>
      <sheetName val="FAKTORI"/>
      <sheetName val="koeficijenti"/>
      <sheetName val="rekapitulacija"/>
      <sheetName val="proračun gubitak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FAKTORI"/>
      <sheetName val="vik"/>
      <sheetName val="ptv"/>
      <sheetName val="oprema dvor_"/>
      <sheetName val="proračun"/>
      <sheetName val="GEODET_"/>
      <sheetName val="BETONSKI_"/>
      <sheetName val="krovna_konstr_"/>
      <sheetName val="stolar_"/>
      <sheetName val="bravar_"/>
      <sheetName val="keram_i_kamenorez_"/>
      <sheetName val="oprema_dvor_"/>
      <sheetName val="bet_i_ab"/>
      <sheetName val="izolac_"/>
      <sheetName val="krov_konstr"/>
      <sheetName val="keram_i_kamen"/>
      <sheetName val="razni_"/>
      <sheetName val="plan_ponude-"/>
      <sheetName val="plan_ponude-_(3)"/>
      <sheetName val="plan_ponude-_(2)"/>
      <sheetName val="oprema_dvor_1"/>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row r="28">
          <cell r="F28">
            <v>571220</v>
          </cell>
        </row>
      </sheetData>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proračun"/>
      <sheetName val="koeficijenti"/>
      <sheetName val="rekapitulacija"/>
      <sheetName val="proračun gubitak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ZEMLJAN"/>
      <sheetName val="soboslik"/>
      <sheetName val="razni "/>
      <sheetName val="izolacija"/>
      <sheetName val="oprema dvor."/>
      <sheetName val="okoliš"/>
      <sheetName val="elektr"/>
      <sheetName val="PLIN"/>
      <sheetName val="vik-sc23"/>
      <sheetName val="ptv"/>
      <sheetName val="LOGO_(2)"/>
      <sheetName val="RAZNI_RADOVI"/>
      <sheetName val="proračun"/>
      <sheetName val="LOGO_(2)1"/>
      <sheetName val="RAZNI_RADOVI1"/>
      <sheetName val="razni_"/>
      <sheetName val="oprema_dvor_"/>
      <sheetName val="proračun gubitaka"/>
      <sheetName val="koeficijenti"/>
      <sheetName val="rekapitulacija"/>
    </sheetNames>
    <sheetDataSet>
      <sheetData sheetId="0"/>
      <sheetData sheetId="1">
        <row r="22">
          <cell r="F22">
            <v>371.45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ow r="22">
          <cell r="F22">
            <v>371.45</v>
          </cell>
        </row>
      </sheetData>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proračun"/>
      <sheetName val="koeficijenti"/>
      <sheetName val="rekapitulacija"/>
      <sheetName val="proračun gubitaka"/>
      <sheetName val="okoliš"/>
      <sheetName val="oprema dvor."/>
      <sheetName val="ZEMLJAN"/>
      <sheetName val="plin"/>
      <sheetName val="soboslik"/>
      <sheetName val="razni "/>
      <sheetName val="izolacija"/>
      <sheetName val="elektr"/>
    </sheetNames>
    <sheetDataSet>
      <sheetData sheetId="0"/>
      <sheetData sheetId="1">
        <row r="22">
          <cell r="F22">
            <v>371.45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ptv"/>
      <sheetName val="soboslik"/>
      <sheetName val="elektr"/>
      <sheetName val="plin"/>
      <sheetName val="ZEMLJAN"/>
      <sheetName val="razni "/>
      <sheetName val="izolacija"/>
      <sheetName val="oprema dvor."/>
      <sheetName val="okoliš"/>
      <sheetName val="koeficijenti"/>
      <sheetName val="rekapitulacija"/>
      <sheetName val="proračun gubitaka"/>
      <sheetName val="proračun"/>
    </sheetNames>
    <sheetDataSet>
      <sheetData sheetId="0"/>
      <sheetData sheetId="1">
        <row r="22">
          <cell r="F22">
            <v>371.45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6"/>
  <sheetViews>
    <sheetView tabSelected="1" view="pageBreakPreview" zoomScaleNormal="100" zoomScaleSheetLayoutView="100" workbookViewId="0">
      <pane ySplit="1" topLeftCell="A2" activePane="bottomLeft" state="frozen"/>
      <selection pane="bottomLeft" activeCell="I62" sqref="I62"/>
    </sheetView>
  </sheetViews>
  <sheetFormatPr defaultColWidth="8.7109375" defaultRowHeight="11.25"/>
  <cols>
    <col min="1" max="1" width="2" style="98" bestFit="1" customWidth="1"/>
    <col min="2" max="2" width="2" style="98" customWidth="1"/>
    <col min="3" max="3" width="3.85546875" style="98" bestFit="1" customWidth="1"/>
    <col min="4" max="4" width="3.85546875" style="23" bestFit="1" customWidth="1"/>
    <col min="5" max="5" width="60.5703125" style="24" customWidth="1"/>
    <col min="6" max="6" width="3.7109375" style="25" bestFit="1" customWidth="1"/>
    <col min="7" max="7" width="7.28515625" style="20" customWidth="1"/>
    <col min="8" max="8" width="9.5703125" style="22" customWidth="1"/>
    <col min="9" max="9" width="11.28515625" style="26" customWidth="1"/>
    <col min="10" max="10" width="11.28515625" style="1" customWidth="1"/>
    <col min="11" max="11" width="70" style="1" customWidth="1"/>
    <col min="12" max="239" width="9.140625" style="1" customWidth="1"/>
    <col min="240" max="252" width="8.7109375" style="1"/>
    <col min="253" max="253" width="4.42578125" style="1" customWidth="1"/>
    <col min="254" max="254" width="61.42578125" style="1" customWidth="1"/>
    <col min="255" max="255" width="9.140625" style="1" customWidth="1"/>
    <col min="256" max="256" width="11.42578125" style="1" customWidth="1"/>
    <col min="257" max="257" width="14.85546875" style="1" customWidth="1"/>
    <col min="258" max="258" width="21.7109375" style="1" customWidth="1"/>
    <col min="259" max="259" width="11.85546875" style="1" bestFit="1" customWidth="1"/>
    <col min="260" max="495" width="9.140625" style="1" customWidth="1"/>
    <col min="496" max="508" width="8.7109375" style="1"/>
    <col min="509" max="509" width="4.42578125" style="1" customWidth="1"/>
    <col min="510" max="510" width="61.42578125" style="1" customWidth="1"/>
    <col min="511" max="511" width="9.140625" style="1" customWidth="1"/>
    <col min="512" max="512" width="11.42578125" style="1" customWidth="1"/>
    <col min="513" max="513" width="14.85546875" style="1" customWidth="1"/>
    <col min="514" max="514" width="21.7109375" style="1" customWidth="1"/>
    <col min="515" max="515" width="11.85546875" style="1" bestFit="1" customWidth="1"/>
    <col min="516" max="751" width="9.140625" style="1" customWidth="1"/>
    <col min="752" max="764" width="8.7109375" style="1"/>
    <col min="765" max="765" width="4.42578125" style="1" customWidth="1"/>
    <col min="766" max="766" width="61.42578125" style="1" customWidth="1"/>
    <col min="767" max="767" width="9.140625" style="1" customWidth="1"/>
    <col min="768" max="768" width="11.42578125" style="1" customWidth="1"/>
    <col min="769" max="769" width="14.85546875" style="1" customWidth="1"/>
    <col min="770" max="770" width="21.7109375" style="1" customWidth="1"/>
    <col min="771" max="771" width="11.85546875" style="1" bestFit="1" customWidth="1"/>
    <col min="772" max="1007" width="9.140625" style="1" customWidth="1"/>
    <col min="1008" max="1020" width="8.7109375" style="1"/>
    <col min="1021" max="1021" width="4.42578125" style="1" customWidth="1"/>
    <col min="1022" max="1022" width="61.42578125" style="1" customWidth="1"/>
    <col min="1023" max="1023" width="9.140625" style="1" customWidth="1"/>
    <col min="1024" max="1024" width="11.42578125" style="1" customWidth="1"/>
    <col min="1025" max="1025" width="14.85546875" style="1" customWidth="1"/>
    <col min="1026" max="1026" width="21.7109375" style="1" customWidth="1"/>
    <col min="1027" max="1027" width="11.85546875" style="1" bestFit="1" customWidth="1"/>
    <col min="1028" max="1263" width="9.140625" style="1" customWidth="1"/>
    <col min="1264" max="1276" width="8.7109375" style="1"/>
    <col min="1277" max="1277" width="4.42578125" style="1" customWidth="1"/>
    <col min="1278" max="1278" width="61.42578125" style="1" customWidth="1"/>
    <col min="1279" max="1279" width="9.140625" style="1" customWidth="1"/>
    <col min="1280" max="1280" width="11.42578125" style="1" customWidth="1"/>
    <col min="1281" max="1281" width="14.85546875" style="1" customWidth="1"/>
    <col min="1282" max="1282" width="21.7109375" style="1" customWidth="1"/>
    <col min="1283" max="1283" width="11.85546875" style="1" bestFit="1" customWidth="1"/>
    <col min="1284" max="1519" width="9.140625" style="1" customWidth="1"/>
    <col min="1520" max="1532" width="8.7109375" style="1"/>
    <col min="1533" max="1533" width="4.42578125" style="1" customWidth="1"/>
    <col min="1534" max="1534" width="61.42578125" style="1" customWidth="1"/>
    <col min="1535" max="1535" width="9.140625" style="1" customWidth="1"/>
    <col min="1536" max="1536" width="11.42578125" style="1" customWidth="1"/>
    <col min="1537" max="1537" width="14.85546875" style="1" customWidth="1"/>
    <col min="1538" max="1538" width="21.7109375" style="1" customWidth="1"/>
    <col min="1539" max="1539" width="11.85546875" style="1" bestFit="1" customWidth="1"/>
    <col min="1540" max="1775" width="9.140625" style="1" customWidth="1"/>
    <col min="1776" max="1788" width="8.7109375" style="1"/>
    <col min="1789" max="1789" width="4.42578125" style="1" customWidth="1"/>
    <col min="1790" max="1790" width="61.42578125" style="1" customWidth="1"/>
    <col min="1791" max="1791" width="9.140625" style="1" customWidth="1"/>
    <col min="1792" max="1792" width="11.42578125" style="1" customWidth="1"/>
    <col min="1793" max="1793" width="14.85546875" style="1" customWidth="1"/>
    <col min="1794" max="1794" width="21.7109375" style="1" customWidth="1"/>
    <col min="1795" max="1795" width="11.85546875" style="1" bestFit="1" customWidth="1"/>
    <col min="1796" max="2031" width="9.140625" style="1" customWidth="1"/>
    <col min="2032" max="2044" width="8.7109375" style="1"/>
    <col min="2045" max="2045" width="4.42578125" style="1" customWidth="1"/>
    <col min="2046" max="2046" width="61.42578125" style="1" customWidth="1"/>
    <col min="2047" max="2047" width="9.140625" style="1" customWidth="1"/>
    <col min="2048" max="2048" width="11.42578125" style="1" customWidth="1"/>
    <col min="2049" max="2049" width="14.85546875" style="1" customWidth="1"/>
    <col min="2050" max="2050" width="21.7109375" style="1" customWidth="1"/>
    <col min="2051" max="2051" width="11.85546875" style="1" bestFit="1" customWidth="1"/>
    <col min="2052" max="2287" width="9.140625" style="1" customWidth="1"/>
    <col min="2288" max="2300" width="8.7109375" style="1"/>
    <col min="2301" max="2301" width="4.42578125" style="1" customWidth="1"/>
    <col min="2302" max="2302" width="61.42578125" style="1" customWidth="1"/>
    <col min="2303" max="2303" width="9.140625" style="1" customWidth="1"/>
    <col min="2304" max="2304" width="11.42578125" style="1" customWidth="1"/>
    <col min="2305" max="2305" width="14.85546875" style="1" customWidth="1"/>
    <col min="2306" max="2306" width="21.7109375" style="1" customWidth="1"/>
    <col min="2307" max="2307" width="11.85546875" style="1" bestFit="1" customWidth="1"/>
    <col min="2308" max="2543" width="9.140625" style="1" customWidth="1"/>
    <col min="2544" max="2556" width="8.7109375" style="1"/>
    <col min="2557" max="2557" width="4.42578125" style="1" customWidth="1"/>
    <col min="2558" max="2558" width="61.42578125" style="1" customWidth="1"/>
    <col min="2559" max="2559" width="9.140625" style="1" customWidth="1"/>
    <col min="2560" max="2560" width="11.42578125" style="1" customWidth="1"/>
    <col min="2561" max="2561" width="14.85546875" style="1" customWidth="1"/>
    <col min="2562" max="2562" width="21.7109375" style="1" customWidth="1"/>
    <col min="2563" max="2563" width="11.85546875" style="1" bestFit="1" customWidth="1"/>
    <col min="2564" max="2799" width="9.140625" style="1" customWidth="1"/>
    <col min="2800" max="2812" width="8.7109375" style="1"/>
    <col min="2813" max="2813" width="4.42578125" style="1" customWidth="1"/>
    <col min="2814" max="2814" width="61.42578125" style="1" customWidth="1"/>
    <col min="2815" max="2815" width="9.140625" style="1" customWidth="1"/>
    <col min="2816" max="2816" width="11.42578125" style="1" customWidth="1"/>
    <col min="2817" max="2817" width="14.85546875" style="1" customWidth="1"/>
    <col min="2818" max="2818" width="21.7109375" style="1" customWidth="1"/>
    <col min="2819" max="2819" width="11.85546875" style="1" bestFit="1" customWidth="1"/>
    <col min="2820" max="3055" width="9.140625" style="1" customWidth="1"/>
    <col min="3056" max="3068" width="8.7109375" style="1"/>
    <col min="3069" max="3069" width="4.42578125" style="1" customWidth="1"/>
    <col min="3070" max="3070" width="61.42578125" style="1" customWidth="1"/>
    <col min="3071" max="3071" width="9.140625" style="1" customWidth="1"/>
    <col min="3072" max="3072" width="11.42578125" style="1" customWidth="1"/>
    <col min="3073" max="3073" width="14.85546875" style="1" customWidth="1"/>
    <col min="3074" max="3074" width="21.7109375" style="1" customWidth="1"/>
    <col min="3075" max="3075" width="11.85546875" style="1" bestFit="1" customWidth="1"/>
    <col min="3076" max="3311" width="9.140625" style="1" customWidth="1"/>
    <col min="3312" max="3324" width="8.7109375" style="1"/>
    <col min="3325" max="3325" width="4.42578125" style="1" customWidth="1"/>
    <col min="3326" max="3326" width="61.42578125" style="1" customWidth="1"/>
    <col min="3327" max="3327" width="9.140625" style="1" customWidth="1"/>
    <col min="3328" max="3328" width="11.42578125" style="1" customWidth="1"/>
    <col min="3329" max="3329" width="14.85546875" style="1" customWidth="1"/>
    <col min="3330" max="3330" width="21.7109375" style="1" customWidth="1"/>
    <col min="3331" max="3331" width="11.85546875" style="1" bestFit="1" customWidth="1"/>
    <col min="3332" max="3567" width="9.140625" style="1" customWidth="1"/>
    <col min="3568" max="3580" width="8.7109375" style="1"/>
    <col min="3581" max="3581" width="4.42578125" style="1" customWidth="1"/>
    <col min="3582" max="3582" width="61.42578125" style="1" customWidth="1"/>
    <col min="3583" max="3583" width="9.140625" style="1" customWidth="1"/>
    <col min="3584" max="3584" width="11.42578125" style="1" customWidth="1"/>
    <col min="3585" max="3585" width="14.85546875" style="1" customWidth="1"/>
    <col min="3586" max="3586" width="21.7109375" style="1" customWidth="1"/>
    <col min="3587" max="3587" width="11.85546875" style="1" bestFit="1" customWidth="1"/>
    <col min="3588" max="3823" width="9.140625" style="1" customWidth="1"/>
    <col min="3824" max="3836" width="8.7109375" style="1"/>
    <col min="3837" max="3837" width="4.42578125" style="1" customWidth="1"/>
    <col min="3838" max="3838" width="61.42578125" style="1" customWidth="1"/>
    <col min="3839" max="3839" width="9.140625" style="1" customWidth="1"/>
    <col min="3840" max="3840" width="11.42578125" style="1" customWidth="1"/>
    <col min="3841" max="3841" width="14.85546875" style="1" customWidth="1"/>
    <col min="3842" max="3842" width="21.7109375" style="1" customWidth="1"/>
    <col min="3843" max="3843" width="11.85546875" style="1" bestFit="1" customWidth="1"/>
    <col min="3844" max="4079" width="9.140625" style="1" customWidth="1"/>
    <col min="4080" max="4092" width="8.7109375" style="1"/>
    <col min="4093" max="4093" width="4.42578125" style="1" customWidth="1"/>
    <col min="4094" max="4094" width="61.42578125" style="1" customWidth="1"/>
    <col min="4095" max="4095" width="9.140625" style="1" customWidth="1"/>
    <col min="4096" max="4096" width="11.42578125" style="1" customWidth="1"/>
    <col min="4097" max="4097" width="14.85546875" style="1" customWidth="1"/>
    <col min="4098" max="4098" width="21.7109375" style="1" customWidth="1"/>
    <col min="4099" max="4099" width="11.85546875" style="1" bestFit="1" customWidth="1"/>
    <col min="4100" max="4335" width="9.140625" style="1" customWidth="1"/>
    <col min="4336" max="4348" width="8.7109375" style="1"/>
    <col min="4349" max="4349" width="4.42578125" style="1" customWidth="1"/>
    <col min="4350" max="4350" width="61.42578125" style="1" customWidth="1"/>
    <col min="4351" max="4351" width="9.140625" style="1" customWidth="1"/>
    <col min="4352" max="4352" width="11.42578125" style="1" customWidth="1"/>
    <col min="4353" max="4353" width="14.85546875" style="1" customWidth="1"/>
    <col min="4354" max="4354" width="21.7109375" style="1" customWidth="1"/>
    <col min="4355" max="4355" width="11.85546875" style="1" bestFit="1" customWidth="1"/>
    <col min="4356" max="4591" width="9.140625" style="1" customWidth="1"/>
    <col min="4592" max="4604" width="8.7109375" style="1"/>
    <col min="4605" max="4605" width="4.42578125" style="1" customWidth="1"/>
    <col min="4606" max="4606" width="61.42578125" style="1" customWidth="1"/>
    <col min="4607" max="4607" width="9.140625" style="1" customWidth="1"/>
    <col min="4608" max="4608" width="11.42578125" style="1" customWidth="1"/>
    <col min="4609" max="4609" width="14.85546875" style="1" customWidth="1"/>
    <col min="4610" max="4610" width="21.7109375" style="1" customWidth="1"/>
    <col min="4611" max="4611" width="11.85546875" style="1" bestFit="1" customWidth="1"/>
    <col min="4612" max="4847" width="9.140625" style="1" customWidth="1"/>
    <col min="4848" max="4860" width="8.7109375" style="1"/>
    <col min="4861" max="4861" width="4.42578125" style="1" customWidth="1"/>
    <col min="4862" max="4862" width="61.42578125" style="1" customWidth="1"/>
    <col min="4863" max="4863" width="9.140625" style="1" customWidth="1"/>
    <col min="4864" max="4864" width="11.42578125" style="1" customWidth="1"/>
    <col min="4865" max="4865" width="14.85546875" style="1" customWidth="1"/>
    <col min="4866" max="4866" width="21.7109375" style="1" customWidth="1"/>
    <col min="4867" max="4867" width="11.85546875" style="1" bestFit="1" customWidth="1"/>
    <col min="4868" max="5103" width="9.140625" style="1" customWidth="1"/>
    <col min="5104" max="5116" width="8.7109375" style="1"/>
    <col min="5117" max="5117" width="4.42578125" style="1" customWidth="1"/>
    <col min="5118" max="5118" width="61.42578125" style="1" customWidth="1"/>
    <col min="5119" max="5119" width="9.140625" style="1" customWidth="1"/>
    <col min="5120" max="5120" width="11.42578125" style="1" customWidth="1"/>
    <col min="5121" max="5121" width="14.85546875" style="1" customWidth="1"/>
    <col min="5122" max="5122" width="21.7109375" style="1" customWidth="1"/>
    <col min="5123" max="5123" width="11.85546875" style="1" bestFit="1" customWidth="1"/>
    <col min="5124" max="5359" width="9.140625" style="1" customWidth="1"/>
    <col min="5360" max="5372" width="8.7109375" style="1"/>
    <col min="5373" max="5373" width="4.42578125" style="1" customWidth="1"/>
    <col min="5374" max="5374" width="61.42578125" style="1" customWidth="1"/>
    <col min="5375" max="5375" width="9.140625" style="1" customWidth="1"/>
    <col min="5376" max="5376" width="11.42578125" style="1" customWidth="1"/>
    <col min="5377" max="5377" width="14.85546875" style="1" customWidth="1"/>
    <col min="5378" max="5378" width="21.7109375" style="1" customWidth="1"/>
    <col min="5379" max="5379" width="11.85546875" style="1" bestFit="1" customWidth="1"/>
    <col min="5380" max="5615" width="9.140625" style="1" customWidth="1"/>
    <col min="5616" max="5628" width="8.7109375" style="1"/>
    <col min="5629" max="5629" width="4.42578125" style="1" customWidth="1"/>
    <col min="5630" max="5630" width="61.42578125" style="1" customWidth="1"/>
    <col min="5631" max="5631" width="9.140625" style="1" customWidth="1"/>
    <col min="5632" max="5632" width="11.42578125" style="1" customWidth="1"/>
    <col min="5633" max="5633" width="14.85546875" style="1" customWidth="1"/>
    <col min="5634" max="5634" width="21.7109375" style="1" customWidth="1"/>
    <col min="5635" max="5635" width="11.85546875" style="1" bestFit="1" customWidth="1"/>
    <col min="5636" max="5871" width="9.140625" style="1" customWidth="1"/>
    <col min="5872" max="5884" width="8.7109375" style="1"/>
    <col min="5885" max="5885" width="4.42578125" style="1" customWidth="1"/>
    <col min="5886" max="5886" width="61.42578125" style="1" customWidth="1"/>
    <col min="5887" max="5887" width="9.140625" style="1" customWidth="1"/>
    <col min="5888" max="5888" width="11.42578125" style="1" customWidth="1"/>
    <col min="5889" max="5889" width="14.85546875" style="1" customWidth="1"/>
    <col min="5890" max="5890" width="21.7109375" style="1" customWidth="1"/>
    <col min="5891" max="5891" width="11.85546875" style="1" bestFit="1" customWidth="1"/>
    <col min="5892" max="6127" width="9.140625" style="1" customWidth="1"/>
    <col min="6128" max="6140" width="8.7109375" style="1"/>
    <col min="6141" max="6141" width="4.42578125" style="1" customWidth="1"/>
    <col min="6142" max="6142" width="61.42578125" style="1" customWidth="1"/>
    <col min="6143" max="6143" width="9.140625" style="1" customWidth="1"/>
    <col min="6144" max="6144" width="11.42578125" style="1" customWidth="1"/>
    <col min="6145" max="6145" width="14.85546875" style="1" customWidth="1"/>
    <col min="6146" max="6146" width="21.7109375" style="1" customWidth="1"/>
    <col min="6147" max="6147" width="11.85546875" style="1" bestFit="1" customWidth="1"/>
    <col min="6148" max="6383" width="9.140625" style="1" customWidth="1"/>
    <col min="6384" max="6396" width="8.7109375" style="1"/>
    <col min="6397" max="6397" width="4.42578125" style="1" customWidth="1"/>
    <col min="6398" max="6398" width="61.42578125" style="1" customWidth="1"/>
    <col min="6399" max="6399" width="9.140625" style="1" customWidth="1"/>
    <col min="6400" max="6400" width="11.42578125" style="1" customWidth="1"/>
    <col min="6401" max="6401" width="14.85546875" style="1" customWidth="1"/>
    <col min="6402" max="6402" width="21.7109375" style="1" customWidth="1"/>
    <col min="6403" max="6403" width="11.85546875" style="1" bestFit="1" customWidth="1"/>
    <col min="6404" max="6639" width="9.140625" style="1" customWidth="1"/>
    <col min="6640" max="6652" width="8.7109375" style="1"/>
    <col min="6653" max="6653" width="4.42578125" style="1" customWidth="1"/>
    <col min="6654" max="6654" width="61.42578125" style="1" customWidth="1"/>
    <col min="6655" max="6655" width="9.140625" style="1" customWidth="1"/>
    <col min="6656" max="6656" width="11.42578125" style="1" customWidth="1"/>
    <col min="6657" max="6657" width="14.85546875" style="1" customWidth="1"/>
    <col min="6658" max="6658" width="21.7109375" style="1" customWidth="1"/>
    <col min="6659" max="6659" width="11.85546875" style="1" bestFit="1" customWidth="1"/>
    <col min="6660" max="6895" width="9.140625" style="1" customWidth="1"/>
    <col min="6896" max="6908" width="8.7109375" style="1"/>
    <col min="6909" max="6909" width="4.42578125" style="1" customWidth="1"/>
    <col min="6910" max="6910" width="61.42578125" style="1" customWidth="1"/>
    <col min="6911" max="6911" width="9.140625" style="1" customWidth="1"/>
    <col min="6912" max="6912" width="11.42578125" style="1" customWidth="1"/>
    <col min="6913" max="6913" width="14.85546875" style="1" customWidth="1"/>
    <col min="6914" max="6914" width="21.7109375" style="1" customWidth="1"/>
    <col min="6915" max="6915" width="11.85546875" style="1" bestFit="1" customWidth="1"/>
    <col min="6916" max="7151" width="9.140625" style="1" customWidth="1"/>
    <col min="7152" max="7164" width="8.7109375" style="1"/>
    <col min="7165" max="7165" width="4.42578125" style="1" customWidth="1"/>
    <col min="7166" max="7166" width="61.42578125" style="1" customWidth="1"/>
    <col min="7167" max="7167" width="9.140625" style="1" customWidth="1"/>
    <col min="7168" max="7168" width="11.42578125" style="1" customWidth="1"/>
    <col min="7169" max="7169" width="14.85546875" style="1" customWidth="1"/>
    <col min="7170" max="7170" width="21.7109375" style="1" customWidth="1"/>
    <col min="7171" max="7171" width="11.85546875" style="1" bestFit="1" customWidth="1"/>
    <col min="7172" max="7407" width="9.140625" style="1" customWidth="1"/>
    <col min="7408" max="7420" width="8.7109375" style="1"/>
    <col min="7421" max="7421" width="4.42578125" style="1" customWidth="1"/>
    <col min="7422" max="7422" width="61.42578125" style="1" customWidth="1"/>
    <col min="7423" max="7423" width="9.140625" style="1" customWidth="1"/>
    <col min="7424" max="7424" width="11.42578125" style="1" customWidth="1"/>
    <col min="7425" max="7425" width="14.85546875" style="1" customWidth="1"/>
    <col min="7426" max="7426" width="21.7109375" style="1" customWidth="1"/>
    <col min="7427" max="7427" width="11.85546875" style="1" bestFit="1" customWidth="1"/>
    <col min="7428" max="7663" width="9.140625" style="1" customWidth="1"/>
    <col min="7664" max="7676" width="8.7109375" style="1"/>
    <col min="7677" max="7677" width="4.42578125" style="1" customWidth="1"/>
    <col min="7678" max="7678" width="61.42578125" style="1" customWidth="1"/>
    <col min="7679" max="7679" width="9.140625" style="1" customWidth="1"/>
    <col min="7680" max="7680" width="11.42578125" style="1" customWidth="1"/>
    <col min="7681" max="7681" width="14.85546875" style="1" customWidth="1"/>
    <col min="7682" max="7682" width="21.7109375" style="1" customWidth="1"/>
    <col min="7683" max="7683" width="11.85546875" style="1" bestFit="1" customWidth="1"/>
    <col min="7684" max="7919" width="9.140625" style="1" customWidth="1"/>
    <col min="7920" max="7932" width="8.7109375" style="1"/>
    <col min="7933" max="7933" width="4.42578125" style="1" customWidth="1"/>
    <col min="7934" max="7934" width="61.42578125" style="1" customWidth="1"/>
    <col min="7935" max="7935" width="9.140625" style="1" customWidth="1"/>
    <col min="7936" max="7936" width="11.42578125" style="1" customWidth="1"/>
    <col min="7937" max="7937" width="14.85546875" style="1" customWidth="1"/>
    <col min="7938" max="7938" width="21.7109375" style="1" customWidth="1"/>
    <col min="7939" max="7939" width="11.85546875" style="1" bestFit="1" customWidth="1"/>
    <col min="7940" max="8175" width="9.140625" style="1" customWidth="1"/>
    <col min="8176" max="8188" width="8.7109375" style="1"/>
    <col min="8189" max="8189" width="4.42578125" style="1" customWidth="1"/>
    <col min="8190" max="8190" width="61.42578125" style="1" customWidth="1"/>
    <col min="8191" max="8191" width="9.140625" style="1" customWidth="1"/>
    <col min="8192" max="8192" width="11.42578125" style="1" customWidth="1"/>
    <col min="8193" max="8193" width="14.85546875" style="1" customWidth="1"/>
    <col min="8194" max="8194" width="21.7109375" style="1" customWidth="1"/>
    <col min="8195" max="8195" width="11.85546875" style="1" bestFit="1" customWidth="1"/>
    <col min="8196" max="8431" width="9.140625" style="1" customWidth="1"/>
    <col min="8432" max="8444" width="8.7109375" style="1"/>
    <col min="8445" max="8445" width="4.42578125" style="1" customWidth="1"/>
    <col min="8446" max="8446" width="61.42578125" style="1" customWidth="1"/>
    <col min="8447" max="8447" width="9.140625" style="1" customWidth="1"/>
    <col min="8448" max="8448" width="11.42578125" style="1" customWidth="1"/>
    <col min="8449" max="8449" width="14.85546875" style="1" customWidth="1"/>
    <col min="8450" max="8450" width="21.7109375" style="1" customWidth="1"/>
    <col min="8451" max="8451" width="11.85546875" style="1" bestFit="1" customWidth="1"/>
    <col min="8452" max="8687" width="9.140625" style="1" customWidth="1"/>
    <col min="8688" max="8700" width="8.7109375" style="1"/>
    <col min="8701" max="8701" width="4.42578125" style="1" customWidth="1"/>
    <col min="8702" max="8702" width="61.42578125" style="1" customWidth="1"/>
    <col min="8703" max="8703" width="9.140625" style="1" customWidth="1"/>
    <col min="8704" max="8704" width="11.42578125" style="1" customWidth="1"/>
    <col min="8705" max="8705" width="14.85546875" style="1" customWidth="1"/>
    <col min="8706" max="8706" width="21.7109375" style="1" customWidth="1"/>
    <col min="8707" max="8707" width="11.85546875" style="1" bestFit="1" customWidth="1"/>
    <col min="8708" max="8943" width="9.140625" style="1" customWidth="1"/>
    <col min="8944" max="8956" width="8.7109375" style="1"/>
    <col min="8957" max="8957" width="4.42578125" style="1" customWidth="1"/>
    <col min="8958" max="8958" width="61.42578125" style="1" customWidth="1"/>
    <col min="8959" max="8959" width="9.140625" style="1" customWidth="1"/>
    <col min="8960" max="8960" width="11.42578125" style="1" customWidth="1"/>
    <col min="8961" max="8961" width="14.85546875" style="1" customWidth="1"/>
    <col min="8962" max="8962" width="21.7109375" style="1" customWidth="1"/>
    <col min="8963" max="8963" width="11.85546875" style="1" bestFit="1" customWidth="1"/>
    <col min="8964" max="9199" width="9.140625" style="1" customWidth="1"/>
    <col min="9200" max="9212" width="8.7109375" style="1"/>
    <col min="9213" max="9213" width="4.42578125" style="1" customWidth="1"/>
    <col min="9214" max="9214" width="61.42578125" style="1" customWidth="1"/>
    <col min="9215" max="9215" width="9.140625" style="1" customWidth="1"/>
    <col min="9216" max="9216" width="11.42578125" style="1" customWidth="1"/>
    <col min="9217" max="9217" width="14.85546875" style="1" customWidth="1"/>
    <col min="9218" max="9218" width="21.7109375" style="1" customWidth="1"/>
    <col min="9219" max="9219" width="11.85546875" style="1" bestFit="1" customWidth="1"/>
    <col min="9220" max="9455" width="9.140625" style="1" customWidth="1"/>
    <col min="9456" max="9468" width="8.7109375" style="1"/>
    <col min="9469" max="9469" width="4.42578125" style="1" customWidth="1"/>
    <col min="9470" max="9470" width="61.42578125" style="1" customWidth="1"/>
    <col min="9471" max="9471" width="9.140625" style="1" customWidth="1"/>
    <col min="9472" max="9472" width="11.42578125" style="1" customWidth="1"/>
    <col min="9473" max="9473" width="14.85546875" style="1" customWidth="1"/>
    <col min="9474" max="9474" width="21.7109375" style="1" customWidth="1"/>
    <col min="9475" max="9475" width="11.85546875" style="1" bestFit="1" customWidth="1"/>
    <col min="9476" max="9711" width="9.140625" style="1" customWidth="1"/>
    <col min="9712" max="9724" width="8.7109375" style="1"/>
    <col min="9725" max="9725" width="4.42578125" style="1" customWidth="1"/>
    <col min="9726" max="9726" width="61.42578125" style="1" customWidth="1"/>
    <col min="9727" max="9727" width="9.140625" style="1" customWidth="1"/>
    <col min="9728" max="9728" width="11.42578125" style="1" customWidth="1"/>
    <col min="9729" max="9729" width="14.85546875" style="1" customWidth="1"/>
    <col min="9730" max="9730" width="21.7109375" style="1" customWidth="1"/>
    <col min="9731" max="9731" width="11.85546875" style="1" bestFit="1" customWidth="1"/>
    <col min="9732" max="9967" width="9.140625" style="1" customWidth="1"/>
    <col min="9968" max="9980" width="8.7109375" style="1"/>
    <col min="9981" max="9981" width="4.42578125" style="1" customWidth="1"/>
    <col min="9982" max="9982" width="61.42578125" style="1" customWidth="1"/>
    <col min="9983" max="9983" width="9.140625" style="1" customWidth="1"/>
    <col min="9984" max="9984" width="11.42578125" style="1" customWidth="1"/>
    <col min="9985" max="9985" width="14.85546875" style="1" customWidth="1"/>
    <col min="9986" max="9986" width="21.7109375" style="1" customWidth="1"/>
    <col min="9987" max="9987" width="11.85546875" style="1" bestFit="1" customWidth="1"/>
    <col min="9988" max="10223" width="9.140625" style="1" customWidth="1"/>
    <col min="10224" max="10236" width="8.7109375" style="1"/>
    <col min="10237" max="10237" width="4.42578125" style="1" customWidth="1"/>
    <col min="10238" max="10238" width="61.42578125" style="1" customWidth="1"/>
    <col min="10239" max="10239" width="9.140625" style="1" customWidth="1"/>
    <col min="10240" max="10240" width="11.42578125" style="1" customWidth="1"/>
    <col min="10241" max="10241" width="14.85546875" style="1" customWidth="1"/>
    <col min="10242" max="10242" width="21.7109375" style="1" customWidth="1"/>
    <col min="10243" max="10243" width="11.85546875" style="1" bestFit="1" customWidth="1"/>
    <col min="10244" max="10479" width="9.140625" style="1" customWidth="1"/>
    <col min="10480" max="10492" width="8.7109375" style="1"/>
    <col min="10493" max="10493" width="4.42578125" style="1" customWidth="1"/>
    <col min="10494" max="10494" width="61.42578125" style="1" customWidth="1"/>
    <col min="10495" max="10495" width="9.140625" style="1" customWidth="1"/>
    <col min="10496" max="10496" width="11.42578125" style="1" customWidth="1"/>
    <col min="10497" max="10497" width="14.85546875" style="1" customWidth="1"/>
    <col min="10498" max="10498" width="21.7109375" style="1" customWidth="1"/>
    <col min="10499" max="10499" width="11.85546875" style="1" bestFit="1" customWidth="1"/>
    <col min="10500" max="10735" width="9.140625" style="1" customWidth="1"/>
    <col min="10736" max="10748" width="8.7109375" style="1"/>
    <col min="10749" max="10749" width="4.42578125" style="1" customWidth="1"/>
    <col min="10750" max="10750" width="61.42578125" style="1" customWidth="1"/>
    <col min="10751" max="10751" width="9.140625" style="1" customWidth="1"/>
    <col min="10752" max="10752" width="11.42578125" style="1" customWidth="1"/>
    <col min="10753" max="10753" width="14.85546875" style="1" customWidth="1"/>
    <col min="10754" max="10754" width="21.7109375" style="1" customWidth="1"/>
    <col min="10755" max="10755" width="11.85546875" style="1" bestFit="1" customWidth="1"/>
    <col min="10756" max="10991" width="9.140625" style="1" customWidth="1"/>
    <col min="10992" max="11004" width="8.7109375" style="1"/>
    <col min="11005" max="11005" width="4.42578125" style="1" customWidth="1"/>
    <col min="11006" max="11006" width="61.42578125" style="1" customWidth="1"/>
    <col min="11007" max="11007" width="9.140625" style="1" customWidth="1"/>
    <col min="11008" max="11008" width="11.42578125" style="1" customWidth="1"/>
    <col min="11009" max="11009" width="14.85546875" style="1" customWidth="1"/>
    <col min="11010" max="11010" width="21.7109375" style="1" customWidth="1"/>
    <col min="11011" max="11011" width="11.85546875" style="1" bestFit="1" customWidth="1"/>
    <col min="11012" max="11247" width="9.140625" style="1" customWidth="1"/>
    <col min="11248" max="11260" width="8.7109375" style="1"/>
    <col min="11261" max="11261" width="4.42578125" style="1" customWidth="1"/>
    <col min="11262" max="11262" width="61.42578125" style="1" customWidth="1"/>
    <col min="11263" max="11263" width="9.140625" style="1" customWidth="1"/>
    <col min="11264" max="11264" width="11.42578125" style="1" customWidth="1"/>
    <col min="11265" max="11265" width="14.85546875" style="1" customWidth="1"/>
    <col min="11266" max="11266" width="21.7109375" style="1" customWidth="1"/>
    <col min="11267" max="11267" width="11.85546875" style="1" bestFit="1" customWidth="1"/>
    <col min="11268" max="11503" width="9.140625" style="1" customWidth="1"/>
    <col min="11504" max="11516" width="8.7109375" style="1"/>
    <col min="11517" max="11517" width="4.42578125" style="1" customWidth="1"/>
    <col min="11518" max="11518" width="61.42578125" style="1" customWidth="1"/>
    <col min="11519" max="11519" width="9.140625" style="1" customWidth="1"/>
    <col min="11520" max="11520" width="11.42578125" style="1" customWidth="1"/>
    <col min="11521" max="11521" width="14.85546875" style="1" customWidth="1"/>
    <col min="11522" max="11522" width="21.7109375" style="1" customWidth="1"/>
    <col min="11523" max="11523" width="11.85546875" style="1" bestFit="1" customWidth="1"/>
    <col min="11524" max="11759" width="9.140625" style="1" customWidth="1"/>
    <col min="11760" max="11772" width="8.7109375" style="1"/>
    <col min="11773" max="11773" width="4.42578125" style="1" customWidth="1"/>
    <col min="11774" max="11774" width="61.42578125" style="1" customWidth="1"/>
    <col min="11775" max="11775" width="9.140625" style="1" customWidth="1"/>
    <col min="11776" max="11776" width="11.42578125" style="1" customWidth="1"/>
    <col min="11777" max="11777" width="14.85546875" style="1" customWidth="1"/>
    <col min="11778" max="11778" width="21.7109375" style="1" customWidth="1"/>
    <col min="11779" max="11779" width="11.85546875" style="1" bestFit="1" customWidth="1"/>
    <col min="11780" max="12015" width="9.140625" style="1" customWidth="1"/>
    <col min="12016" max="12028" width="8.7109375" style="1"/>
    <col min="12029" max="12029" width="4.42578125" style="1" customWidth="1"/>
    <col min="12030" max="12030" width="61.42578125" style="1" customWidth="1"/>
    <col min="12031" max="12031" width="9.140625" style="1" customWidth="1"/>
    <col min="12032" max="12032" width="11.42578125" style="1" customWidth="1"/>
    <col min="12033" max="12033" width="14.85546875" style="1" customWidth="1"/>
    <col min="12034" max="12034" width="21.7109375" style="1" customWidth="1"/>
    <col min="12035" max="12035" width="11.85546875" style="1" bestFit="1" customWidth="1"/>
    <col min="12036" max="12271" width="9.140625" style="1" customWidth="1"/>
    <col min="12272" max="12284" width="8.7109375" style="1"/>
    <col min="12285" max="12285" width="4.42578125" style="1" customWidth="1"/>
    <col min="12286" max="12286" width="61.42578125" style="1" customWidth="1"/>
    <col min="12287" max="12287" width="9.140625" style="1" customWidth="1"/>
    <col min="12288" max="12288" width="11.42578125" style="1" customWidth="1"/>
    <col min="12289" max="12289" width="14.85546875" style="1" customWidth="1"/>
    <col min="12290" max="12290" width="21.7109375" style="1" customWidth="1"/>
    <col min="12291" max="12291" width="11.85546875" style="1" bestFit="1" customWidth="1"/>
    <col min="12292" max="12527" width="9.140625" style="1" customWidth="1"/>
    <col min="12528" max="12540" width="8.7109375" style="1"/>
    <col min="12541" max="12541" width="4.42578125" style="1" customWidth="1"/>
    <col min="12542" max="12542" width="61.42578125" style="1" customWidth="1"/>
    <col min="12543" max="12543" width="9.140625" style="1" customWidth="1"/>
    <col min="12544" max="12544" width="11.42578125" style="1" customWidth="1"/>
    <col min="12545" max="12545" width="14.85546875" style="1" customWidth="1"/>
    <col min="12546" max="12546" width="21.7109375" style="1" customWidth="1"/>
    <col min="12547" max="12547" width="11.85546875" style="1" bestFit="1" customWidth="1"/>
    <col min="12548" max="12783" width="9.140625" style="1" customWidth="1"/>
    <col min="12784" max="12796" width="8.7109375" style="1"/>
    <col min="12797" max="12797" width="4.42578125" style="1" customWidth="1"/>
    <col min="12798" max="12798" width="61.42578125" style="1" customWidth="1"/>
    <col min="12799" max="12799" width="9.140625" style="1" customWidth="1"/>
    <col min="12800" max="12800" width="11.42578125" style="1" customWidth="1"/>
    <col min="12801" max="12801" width="14.85546875" style="1" customWidth="1"/>
    <col min="12802" max="12802" width="21.7109375" style="1" customWidth="1"/>
    <col min="12803" max="12803" width="11.85546875" style="1" bestFit="1" customWidth="1"/>
    <col min="12804" max="13039" width="9.140625" style="1" customWidth="1"/>
    <col min="13040" max="13052" width="8.7109375" style="1"/>
    <col min="13053" max="13053" width="4.42578125" style="1" customWidth="1"/>
    <col min="13054" max="13054" width="61.42578125" style="1" customWidth="1"/>
    <col min="13055" max="13055" width="9.140625" style="1" customWidth="1"/>
    <col min="13056" max="13056" width="11.42578125" style="1" customWidth="1"/>
    <col min="13057" max="13057" width="14.85546875" style="1" customWidth="1"/>
    <col min="13058" max="13058" width="21.7109375" style="1" customWidth="1"/>
    <col min="13059" max="13059" width="11.85546875" style="1" bestFit="1" customWidth="1"/>
    <col min="13060" max="13295" width="9.140625" style="1" customWidth="1"/>
    <col min="13296" max="13308" width="8.7109375" style="1"/>
    <col min="13309" max="13309" width="4.42578125" style="1" customWidth="1"/>
    <col min="13310" max="13310" width="61.42578125" style="1" customWidth="1"/>
    <col min="13311" max="13311" width="9.140625" style="1" customWidth="1"/>
    <col min="13312" max="13312" width="11.42578125" style="1" customWidth="1"/>
    <col min="13313" max="13313" width="14.85546875" style="1" customWidth="1"/>
    <col min="13314" max="13314" width="21.7109375" style="1" customWidth="1"/>
    <col min="13315" max="13315" width="11.85546875" style="1" bestFit="1" customWidth="1"/>
    <col min="13316" max="13551" width="9.140625" style="1" customWidth="1"/>
    <col min="13552" max="13564" width="8.7109375" style="1"/>
    <col min="13565" max="13565" width="4.42578125" style="1" customWidth="1"/>
    <col min="13566" max="13566" width="61.42578125" style="1" customWidth="1"/>
    <col min="13567" max="13567" width="9.140625" style="1" customWidth="1"/>
    <col min="13568" max="13568" width="11.42578125" style="1" customWidth="1"/>
    <col min="13569" max="13569" width="14.85546875" style="1" customWidth="1"/>
    <col min="13570" max="13570" width="21.7109375" style="1" customWidth="1"/>
    <col min="13571" max="13571" width="11.85546875" style="1" bestFit="1" customWidth="1"/>
    <col min="13572" max="13807" width="9.140625" style="1" customWidth="1"/>
    <col min="13808" max="13820" width="8.7109375" style="1"/>
    <col min="13821" max="13821" width="4.42578125" style="1" customWidth="1"/>
    <col min="13822" max="13822" width="61.42578125" style="1" customWidth="1"/>
    <col min="13823" max="13823" width="9.140625" style="1" customWidth="1"/>
    <col min="13824" max="13824" width="11.42578125" style="1" customWidth="1"/>
    <col min="13825" max="13825" width="14.85546875" style="1" customWidth="1"/>
    <col min="13826" max="13826" width="21.7109375" style="1" customWidth="1"/>
    <col min="13827" max="13827" width="11.85546875" style="1" bestFit="1" customWidth="1"/>
    <col min="13828" max="14063" width="9.140625" style="1" customWidth="1"/>
    <col min="14064" max="14076" width="8.7109375" style="1"/>
    <col min="14077" max="14077" width="4.42578125" style="1" customWidth="1"/>
    <col min="14078" max="14078" width="61.42578125" style="1" customWidth="1"/>
    <col min="14079" max="14079" width="9.140625" style="1" customWidth="1"/>
    <col min="14080" max="14080" width="11.42578125" style="1" customWidth="1"/>
    <col min="14081" max="14081" width="14.85546875" style="1" customWidth="1"/>
    <col min="14082" max="14082" width="21.7109375" style="1" customWidth="1"/>
    <col min="14083" max="14083" width="11.85546875" style="1" bestFit="1" customWidth="1"/>
    <col min="14084" max="14319" width="9.140625" style="1" customWidth="1"/>
    <col min="14320" max="14332" width="8.7109375" style="1"/>
    <col min="14333" max="14333" width="4.42578125" style="1" customWidth="1"/>
    <col min="14334" max="14334" width="61.42578125" style="1" customWidth="1"/>
    <col min="14335" max="14335" width="9.140625" style="1" customWidth="1"/>
    <col min="14336" max="14336" width="11.42578125" style="1" customWidth="1"/>
    <col min="14337" max="14337" width="14.85546875" style="1" customWidth="1"/>
    <col min="14338" max="14338" width="21.7109375" style="1" customWidth="1"/>
    <col min="14339" max="14339" width="11.85546875" style="1" bestFit="1" customWidth="1"/>
    <col min="14340" max="14575" width="9.140625" style="1" customWidth="1"/>
    <col min="14576" max="14588" width="8.7109375" style="1"/>
    <col min="14589" max="14589" width="4.42578125" style="1" customWidth="1"/>
    <col min="14590" max="14590" width="61.42578125" style="1" customWidth="1"/>
    <col min="14591" max="14591" width="9.140625" style="1" customWidth="1"/>
    <col min="14592" max="14592" width="11.42578125" style="1" customWidth="1"/>
    <col min="14593" max="14593" width="14.85546875" style="1" customWidth="1"/>
    <col min="14594" max="14594" width="21.7109375" style="1" customWidth="1"/>
    <col min="14595" max="14595" width="11.85546875" style="1" bestFit="1" customWidth="1"/>
    <col min="14596" max="14831" width="9.140625" style="1" customWidth="1"/>
    <col min="14832" max="14844" width="8.7109375" style="1"/>
    <col min="14845" max="14845" width="4.42578125" style="1" customWidth="1"/>
    <col min="14846" max="14846" width="61.42578125" style="1" customWidth="1"/>
    <col min="14847" max="14847" width="9.140625" style="1" customWidth="1"/>
    <col min="14848" max="14848" width="11.42578125" style="1" customWidth="1"/>
    <col min="14849" max="14849" width="14.85546875" style="1" customWidth="1"/>
    <col min="14850" max="14850" width="21.7109375" style="1" customWidth="1"/>
    <col min="14851" max="14851" width="11.85546875" style="1" bestFit="1" customWidth="1"/>
    <col min="14852" max="15087" width="9.140625" style="1" customWidth="1"/>
    <col min="15088" max="15100" width="8.7109375" style="1"/>
    <col min="15101" max="15101" width="4.42578125" style="1" customWidth="1"/>
    <col min="15102" max="15102" width="61.42578125" style="1" customWidth="1"/>
    <col min="15103" max="15103" width="9.140625" style="1" customWidth="1"/>
    <col min="15104" max="15104" width="11.42578125" style="1" customWidth="1"/>
    <col min="15105" max="15105" width="14.85546875" style="1" customWidth="1"/>
    <col min="15106" max="15106" width="21.7109375" style="1" customWidth="1"/>
    <col min="15107" max="15107" width="11.85546875" style="1" bestFit="1" customWidth="1"/>
    <col min="15108" max="15343" width="9.140625" style="1" customWidth="1"/>
    <col min="15344" max="15356" width="8.7109375" style="1"/>
    <col min="15357" max="15357" width="4.42578125" style="1" customWidth="1"/>
    <col min="15358" max="15358" width="61.42578125" style="1" customWidth="1"/>
    <col min="15359" max="15359" width="9.140625" style="1" customWidth="1"/>
    <col min="15360" max="15360" width="11.42578125" style="1" customWidth="1"/>
    <col min="15361" max="15361" width="14.85546875" style="1" customWidth="1"/>
    <col min="15362" max="15362" width="21.7109375" style="1" customWidth="1"/>
    <col min="15363" max="15363" width="11.85546875" style="1" bestFit="1" customWidth="1"/>
    <col min="15364" max="15599" width="9.140625" style="1" customWidth="1"/>
    <col min="15600" max="15612" width="8.7109375" style="1"/>
    <col min="15613" max="15613" width="4.42578125" style="1" customWidth="1"/>
    <col min="15614" max="15614" width="61.42578125" style="1" customWidth="1"/>
    <col min="15615" max="15615" width="9.140625" style="1" customWidth="1"/>
    <col min="15616" max="15616" width="11.42578125" style="1" customWidth="1"/>
    <col min="15617" max="15617" width="14.85546875" style="1" customWidth="1"/>
    <col min="15618" max="15618" width="21.7109375" style="1" customWidth="1"/>
    <col min="15619" max="15619" width="11.85546875" style="1" bestFit="1" customWidth="1"/>
    <col min="15620" max="15855" width="9.140625" style="1" customWidth="1"/>
    <col min="15856" max="15868" width="8.7109375" style="1"/>
    <col min="15869" max="15869" width="4.42578125" style="1" customWidth="1"/>
    <col min="15870" max="15870" width="61.42578125" style="1" customWidth="1"/>
    <col min="15871" max="15871" width="9.140625" style="1" customWidth="1"/>
    <col min="15872" max="15872" width="11.42578125" style="1" customWidth="1"/>
    <col min="15873" max="15873" width="14.85546875" style="1" customWidth="1"/>
    <col min="15874" max="15874" width="21.7109375" style="1" customWidth="1"/>
    <col min="15875" max="15875" width="11.85546875" style="1" bestFit="1" customWidth="1"/>
    <col min="15876" max="16111" width="9.140625" style="1" customWidth="1"/>
    <col min="16112" max="16124" width="8.7109375" style="1"/>
    <col min="16125" max="16125" width="4.42578125" style="1" customWidth="1"/>
    <col min="16126" max="16126" width="61.42578125" style="1" customWidth="1"/>
    <col min="16127" max="16127" width="9.140625" style="1" customWidth="1"/>
    <col min="16128" max="16128" width="11.42578125" style="1" customWidth="1"/>
    <col min="16129" max="16129" width="14.85546875" style="1" customWidth="1"/>
    <col min="16130" max="16130" width="21.7109375" style="1" customWidth="1"/>
    <col min="16131" max="16131" width="11.85546875" style="1" bestFit="1" customWidth="1"/>
    <col min="16132" max="16367" width="9.140625" style="1" customWidth="1"/>
    <col min="16368" max="16384" width="8.7109375" style="1"/>
  </cols>
  <sheetData>
    <row r="1" spans="1:10" ht="34.5" thickBot="1">
      <c r="A1" s="98" t="s">
        <v>50</v>
      </c>
      <c r="C1" s="81" t="s">
        <v>119</v>
      </c>
      <c r="D1" s="81" t="s">
        <v>7</v>
      </c>
      <c r="E1" s="82" t="s">
        <v>8</v>
      </c>
      <c r="F1" s="81" t="s">
        <v>9</v>
      </c>
      <c r="G1" s="83" t="s">
        <v>10</v>
      </c>
      <c r="H1" s="84" t="s">
        <v>11</v>
      </c>
      <c r="I1" s="84" t="s">
        <v>12</v>
      </c>
      <c r="J1" s="85" t="s">
        <v>2</v>
      </c>
    </row>
    <row r="2" spans="1:10">
      <c r="A2" s="98" t="s">
        <v>50</v>
      </c>
    </row>
    <row r="3" spans="1:10" ht="15">
      <c r="A3" s="98" t="s">
        <v>50</v>
      </c>
      <c r="C3" s="117"/>
      <c r="D3" s="27"/>
      <c r="E3" s="37" t="s">
        <v>46</v>
      </c>
      <c r="F3" s="28"/>
      <c r="G3" s="28"/>
      <c r="H3" s="28"/>
      <c r="I3" s="28"/>
      <c r="J3" s="29"/>
    </row>
    <row r="4" spans="1:10" ht="15">
      <c r="A4" s="98" t="s">
        <v>50</v>
      </c>
      <c r="C4" s="117"/>
      <c r="D4" s="27"/>
      <c r="E4" s="37" t="s">
        <v>84</v>
      </c>
      <c r="F4" s="28"/>
      <c r="G4" s="28"/>
      <c r="H4" s="28"/>
      <c r="I4" s="28"/>
      <c r="J4" s="29"/>
    </row>
    <row r="5" spans="1:10" ht="15">
      <c r="A5" s="98" t="s">
        <v>50</v>
      </c>
      <c r="C5" s="117"/>
      <c r="D5" s="27"/>
      <c r="E5" s="37" t="s">
        <v>67</v>
      </c>
      <c r="F5" s="28"/>
      <c r="G5" s="28"/>
      <c r="H5" s="28"/>
      <c r="I5" s="28"/>
      <c r="J5" s="29"/>
    </row>
    <row r="6" spans="1:10">
      <c r="A6" s="98" t="s">
        <v>50</v>
      </c>
      <c r="D6" s="2"/>
      <c r="E6" s="3"/>
      <c r="F6" s="2"/>
      <c r="G6" s="4"/>
      <c r="H6" s="5"/>
      <c r="I6" s="6"/>
    </row>
    <row r="7" spans="1:10">
      <c r="A7" s="98" t="s">
        <v>50</v>
      </c>
      <c r="D7" s="7"/>
      <c r="E7" s="3" t="s">
        <v>15</v>
      </c>
      <c r="F7" s="7"/>
      <c r="H7" s="10"/>
      <c r="I7" s="21"/>
    </row>
    <row r="8" spans="1:10">
      <c r="A8" s="98" t="s">
        <v>50</v>
      </c>
      <c r="D8" s="7"/>
      <c r="E8" s="8"/>
      <c r="F8" s="7"/>
      <c r="H8" s="10"/>
      <c r="I8" s="21"/>
    </row>
    <row r="9" spans="1:10">
      <c r="A9" s="98" t="s">
        <v>50</v>
      </c>
      <c r="D9" s="7"/>
      <c r="E9" s="8" t="s">
        <v>16</v>
      </c>
      <c r="F9" s="7"/>
      <c r="H9" s="10"/>
      <c r="I9" s="21"/>
    </row>
    <row r="10" spans="1:10" ht="33.75">
      <c r="A10" s="98" t="s">
        <v>50</v>
      </c>
      <c r="D10" s="7"/>
      <c r="E10" s="8" t="s">
        <v>17</v>
      </c>
      <c r="F10" s="7"/>
      <c r="H10" s="10"/>
      <c r="I10" s="21"/>
    </row>
    <row r="11" spans="1:10" ht="146.25">
      <c r="A11" s="98" t="s">
        <v>50</v>
      </c>
      <c r="D11" s="7"/>
      <c r="E11" s="8" t="s">
        <v>18</v>
      </c>
      <c r="F11" s="7"/>
      <c r="H11" s="10"/>
      <c r="I11" s="21"/>
    </row>
    <row r="12" spans="1:10" ht="22.5">
      <c r="A12" s="98" t="s">
        <v>50</v>
      </c>
      <c r="D12" s="7" t="s">
        <v>0</v>
      </c>
      <c r="E12" s="8" t="s">
        <v>19</v>
      </c>
      <c r="F12" s="7"/>
      <c r="H12" s="10"/>
      <c r="I12" s="21"/>
    </row>
    <row r="13" spans="1:10" ht="22.5">
      <c r="A13" s="98" t="s">
        <v>50</v>
      </c>
      <c r="D13" s="7" t="s">
        <v>1</v>
      </c>
      <c r="E13" s="8" t="s">
        <v>20</v>
      </c>
      <c r="F13" s="7"/>
      <c r="H13" s="10"/>
      <c r="I13" s="21"/>
    </row>
    <row r="14" spans="1:10">
      <c r="A14" s="98" t="s">
        <v>50</v>
      </c>
      <c r="D14" s="7" t="s">
        <v>3</v>
      </c>
      <c r="E14" s="8" t="s">
        <v>21</v>
      </c>
      <c r="F14" s="7"/>
      <c r="H14" s="10"/>
      <c r="I14" s="21"/>
    </row>
    <row r="15" spans="1:10" ht="33.75">
      <c r="A15" s="98" t="s">
        <v>50</v>
      </c>
      <c r="D15" s="7" t="s">
        <v>4</v>
      </c>
      <c r="E15" s="8" t="s">
        <v>22</v>
      </c>
      <c r="F15" s="7"/>
      <c r="H15" s="10"/>
      <c r="I15" s="21"/>
    </row>
    <row r="16" spans="1:10">
      <c r="A16" s="98" t="s">
        <v>50</v>
      </c>
      <c r="D16" s="7" t="s">
        <v>5</v>
      </c>
      <c r="E16" s="8" t="s">
        <v>23</v>
      </c>
      <c r="F16" s="7"/>
      <c r="H16" s="10"/>
      <c r="I16" s="21"/>
    </row>
    <row r="17" spans="1:10" ht="33.75">
      <c r="A17" s="98" t="s">
        <v>50</v>
      </c>
      <c r="D17" s="7" t="s">
        <v>6</v>
      </c>
      <c r="E17" s="8" t="s">
        <v>24</v>
      </c>
      <c r="F17" s="7"/>
      <c r="H17" s="10"/>
      <c r="I17" s="21"/>
    </row>
    <row r="18" spans="1:10">
      <c r="A18" s="98" t="s">
        <v>50</v>
      </c>
      <c r="D18" s="7"/>
      <c r="E18" s="8"/>
      <c r="F18" s="7"/>
      <c r="H18" s="10"/>
      <c r="I18" s="21"/>
    </row>
    <row r="19" spans="1:10" s="36" customFormat="1">
      <c r="A19" s="98" t="s">
        <v>50</v>
      </c>
      <c r="B19" s="98" t="str">
        <f>$D$19</f>
        <v>A</v>
      </c>
      <c r="C19" s="35"/>
      <c r="D19" s="30" t="s">
        <v>52</v>
      </c>
      <c r="E19" s="31" t="s">
        <v>45</v>
      </c>
      <c r="F19" s="30"/>
      <c r="G19" s="32"/>
      <c r="H19" s="33"/>
      <c r="I19" s="34"/>
      <c r="J19" s="35"/>
    </row>
    <row r="20" spans="1:10">
      <c r="A20" s="98" t="s">
        <v>50</v>
      </c>
      <c r="B20" s="98" t="str">
        <f t="shared" ref="B20:B61" si="0">$D$19</f>
        <v>A</v>
      </c>
      <c r="D20" s="2"/>
      <c r="E20" s="3"/>
      <c r="F20" s="2"/>
      <c r="G20" s="4"/>
      <c r="H20" s="5"/>
      <c r="I20" s="6"/>
    </row>
    <row r="21" spans="1:10">
      <c r="A21" s="98" t="s">
        <v>50</v>
      </c>
      <c r="B21" s="98" t="str">
        <f t="shared" si="0"/>
        <v>A</v>
      </c>
      <c r="D21" s="2" t="s">
        <v>0</v>
      </c>
      <c r="E21" s="3" t="s">
        <v>59</v>
      </c>
      <c r="F21" s="2"/>
      <c r="G21" s="4"/>
      <c r="H21" s="5"/>
      <c r="I21" s="6"/>
    </row>
    <row r="22" spans="1:10" ht="33.75">
      <c r="A22" s="98" t="s">
        <v>50</v>
      </c>
      <c r="B22" s="98" t="str">
        <f t="shared" si="0"/>
        <v>A</v>
      </c>
      <c r="D22" s="1"/>
      <c r="E22" s="8" t="s">
        <v>68</v>
      </c>
      <c r="F22" s="15"/>
      <c r="G22" s="16"/>
      <c r="H22" s="16"/>
      <c r="I22" s="15"/>
      <c r="J22" s="17"/>
    </row>
    <row r="23" spans="1:10">
      <c r="A23" s="98" t="s">
        <v>50</v>
      </c>
      <c r="B23" s="98" t="str">
        <f t="shared" si="0"/>
        <v>A</v>
      </c>
      <c r="D23" s="2"/>
      <c r="E23" s="18" t="s">
        <v>14</v>
      </c>
      <c r="F23" s="11" t="s">
        <v>13</v>
      </c>
      <c r="G23" s="12">
        <v>900</v>
      </c>
      <c r="H23" s="13"/>
      <c r="I23" s="19">
        <f>$G23*H23</f>
        <v>0</v>
      </c>
      <c r="J23" s="14"/>
    </row>
    <row r="24" spans="1:10">
      <c r="A24" s="98" t="s">
        <v>50</v>
      </c>
      <c r="B24" s="98" t="str">
        <f t="shared" si="0"/>
        <v>A</v>
      </c>
      <c r="D24" s="2"/>
      <c r="E24" s="3"/>
      <c r="F24" s="2"/>
      <c r="G24" s="4"/>
      <c r="H24" s="5"/>
      <c r="I24" s="6"/>
    </row>
    <row r="25" spans="1:10">
      <c r="A25" s="98" t="s">
        <v>50</v>
      </c>
      <c r="B25" s="98" t="str">
        <f t="shared" si="0"/>
        <v>A</v>
      </c>
      <c r="D25" s="66" t="s">
        <v>1</v>
      </c>
      <c r="E25" s="3" t="s">
        <v>57</v>
      </c>
      <c r="F25" s="66"/>
      <c r="G25" s="68"/>
      <c r="H25" s="69"/>
      <c r="I25" s="70"/>
      <c r="J25" s="71"/>
    </row>
    <row r="26" spans="1:10" ht="45">
      <c r="A26" s="98" t="s">
        <v>50</v>
      </c>
      <c r="B26" s="98" t="str">
        <f t="shared" si="0"/>
        <v>A</v>
      </c>
      <c r="D26" s="71"/>
      <c r="E26" s="47" t="s">
        <v>72</v>
      </c>
      <c r="F26" s="15"/>
      <c r="G26" s="16"/>
      <c r="H26" s="16"/>
      <c r="I26" s="15"/>
      <c r="J26" s="17"/>
    </row>
    <row r="27" spans="1:10">
      <c r="A27" s="98" t="s">
        <v>50</v>
      </c>
      <c r="B27" s="98" t="str">
        <f t="shared" si="0"/>
        <v>A</v>
      </c>
      <c r="D27" s="66"/>
      <c r="E27" s="18" t="s">
        <v>14</v>
      </c>
      <c r="F27" s="11" t="s">
        <v>13</v>
      </c>
      <c r="G27" s="12">
        <v>30</v>
      </c>
      <c r="H27" s="13"/>
      <c r="I27" s="19">
        <f>$G27*H27</f>
        <v>0</v>
      </c>
      <c r="J27" s="14"/>
    </row>
    <row r="28" spans="1:10">
      <c r="A28" s="98" t="s">
        <v>50</v>
      </c>
      <c r="B28" s="98" t="str">
        <f t="shared" si="0"/>
        <v>A</v>
      </c>
      <c r="D28" s="2"/>
      <c r="E28" s="3"/>
      <c r="F28" s="2"/>
      <c r="G28" s="4"/>
      <c r="H28" s="5"/>
      <c r="I28" s="6"/>
    </row>
    <row r="29" spans="1:10">
      <c r="A29" s="98" t="s">
        <v>50</v>
      </c>
      <c r="B29" s="98" t="str">
        <f t="shared" si="0"/>
        <v>A</v>
      </c>
      <c r="D29" s="66" t="s">
        <v>70</v>
      </c>
      <c r="E29" s="67" t="s">
        <v>71</v>
      </c>
      <c r="F29" s="66"/>
      <c r="G29" s="68"/>
      <c r="H29" s="69"/>
      <c r="I29" s="70"/>
      <c r="J29" s="71"/>
    </row>
    <row r="30" spans="1:10" ht="45">
      <c r="A30" s="98" t="s">
        <v>50</v>
      </c>
      <c r="B30" s="98" t="str">
        <f t="shared" si="0"/>
        <v>A</v>
      </c>
      <c r="D30" s="71"/>
      <c r="E30" s="72" t="s">
        <v>64</v>
      </c>
      <c r="F30" s="73"/>
      <c r="G30" s="74"/>
      <c r="H30" s="74"/>
      <c r="I30" s="73"/>
      <c r="J30" s="75"/>
    </row>
    <row r="31" spans="1:10">
      <c r="A31" s="98" t="s">
        <v>50</v>
      </c>
      <c r="B31" s="98" t="str">
        <f t="shared" si="0"/>
        <v>A</v>
      </c>
      <c r="D31" s="66"/>
      <c r="E31" s="76" t="s">
        <v>14</v>
      </c>
      <c r="F31" s="77" t="s">
        <v>13</v>
      </c>
      <c r="G31" s="78">
        <v>30</v>
      </c>
      <c r="H31" s="90"/>
      <c r="I31" s="79"/>
      <c r="J31" s="80"/>
    </row>
    <row r="32" spans="1:10">
      <c r="A32" s="98" t="s">
        <v>50</v>
      </c>
      <c r="B32" s="98" t="str">
        <f t="shared" si="0"/>
        <v>A</v>
      </c>
      <c r="D32" s="2"/>
      <c r="E32" s="1"/>
      <c r="F32" s="2"/>
      <c r="G32" s="4"/>
      <c r="H32" s="5"/>
      <c r="I32" s="6"/>
    </row>
    <row r="33" spans="1:11">
      <c r="A33" s="98" t="s">
        <v>50</v>
      </c>
      <c r="B33" s="98" t="str">
        <f t="shared" si="0"/>
        <v>A</v>
      </c>
      <c r="D33" s="2" t="s">
        <v>3</v>
      </c>
      <c r="E33" s="3" t="s">
        <v>25</v>
      </c>
      <c r="F33" s="2"/>
      <c r="G33" s="4"/>
      <c r="H33" s="5"/>
      <c r="I33" s="6"/>
    </row>
    <row r="34" spans="1:11" ht="78.75">
      <c r="A34" s="98" t="s">
        <v>50</v>
      </c>
      <c r="B34" s="98" t="str">
        <f t="shared" si="0"/>
        <v>A</v>
      </c>
      <c r="D34" s="1"/>
      <c r="E34" s="8" t="s">
        <v>69</v>
      </c>
      <c r="F34" s="15"/>
      <c r="G34" s="16"/>
      <c r="H34" s="16"/>
      <c r="I34" s="15"/>
      <c r="J34" s="17"/>
      <c r="K34" s="64"/>
    </row>
    <row r="35" spans="1:11">
      <c r="A35" s="98" t="s">
        <v>50</v>
      </c>
      <c r="B35" s="98" t="str">
        <f t="shared" si="0"/>
        <v>A</v>
      </c>
      <c r="D35" s="1"/>
      <c r="E35" s="8" t="s">
        <v>55</v>
      </c>
      <c r="F35" s="15"/>
      <c r="G35" s="16"/>
      <c r="H35" s="16"/>
      <c r="I35" s="15"/>
      <c r="J35" s="17"/>
    </row>
    <row r="36" spans="1:11">
      <c r="A36" s="98" t="s">
        <v>50</v>
      </c>
      <c r="B36" s="98" t="str">
        <f t="shared" si="0"/>
        <v>A</v>
      </c>
      <c r="D36" s="2"/>
      <c r="E36" s="18" t="s">
        <v>61</v>
      </c>
      <c r="F36" s="11" t="s">
        <v>30</v>
      </c>
      <c r="G36" s="12">
        <f>G23*0.3</f>
        <v>270</v>
      </c>
      <c r="H36" s="13"/>
      <c r="I36" s="19">
        <f>$G36*H36</f>
        <v>0</v>
      </c>
      <c r="J36" s="14"/>
    </row>
    <row r="37" spans="1:11">
      <c r="A37" s="98" t="s">
        <v>50</v>
      </c>
      <c r="B37" s="98" t="str">
        <f t="shared" si="0"/>
        <v>A</v>
      </c>
      <c r="D37" s="2"/>
      <c r="E37" s="3"/>
      <c r="F37" s="2"/>
      <c r="G37" s="4"/>
      <c r="H37" s="5"/>
      <c r="I37" s="6"/>
    </row>
    <row r="38" spans="1:11">
      <c r="A38" s="98" t="s">
        <v>50</v>
      </c>
      <c r="B38" s="98" t="str">
        <f t="shared" si="0"/>
        <v>A</v>
      </c>
      <c r="D38" s="2" t="s">
        <v>4</v>
      </c>
      <c r="E38" s="3" t="s">
        <v>47</v>
      </c>
      <c r="F38" s="2"/>
      <c r="G38" s="4"/>
      <c r="H38" s="5"/>
      <c r="I38" s="6"/>
    </row>
    <row r="39" spans="1:11" ht="67.5">
      <c r="A39" s="98" t="s">
        <v>50</v>
      </c>
      <c r="B39" s="98" t="str">
        <f t="shared" si="0"/>
        <v>A</v>
      </c>
      <c r="D39" s="1"/>
      <c r="E39" s="8" t="s">
        <v>73</v>
      </c>
      <c r="F39" s="15"/>
      <c r="G39" s="16"/>
      <c r="H39" s="16"/>
      <c r="I39" s="15"/>
      <c r="J39" s="17"/>
      <c r="K39" s="64"/>
    </row>
    <row r="40" spans="1:11" ht="22.5">
      <c r="A40" s="98" t="s">
        <v>50</v>
      </c>
      <c r="B40" s="98" t="str">
        <f t="shared" si="0"/>
        <v>A</v>
      </c>
      <c r="D40" s="1"/>
      <c r="E40" s="8" t="s">
        <v>33</v>
      </c>
      <c r="F40" s="15"/>
      <c r="G40" s="16"/>
      <c r="H40" s="16"/>
      <c r="I40" s="15"/>
      <c r="J40" s="17"/>
    </row>
    <row r="41" spans="1:11">
      <c r="A41" s="98" t="s">
        <v>50</v>
      </c>
      <c r="B41" s="98" t="str">
        <f t="shared" si="0"/>
        <v>A</v>
      </c>
      <c r="D41" s="2"/>
      <c r="E41" s="18" t="s">
        <v>61</v>
      </c>
      <c r="F41" s="11" t="s">
        <v>30</v>
      </c>
      <c r="G41" s="12">
        <f>G23*0.25</f>
        <v>225</v>
      </c>
      <c r="H41" s="13"/>
      <c r="I41" s="19">
        <f>$G41*H41</f>
        <v>0</v>
      </c>
      <c r="J41" s="14"/>
    </row>
    <row r="42" spans="1:11">
      <c r="A42" s="98" t="s">
        <v>50</v>
      </c>
      <c r="B42" s="98" t="str">
        <f t="shared" si="0"/>
        <v>A</v>
      </c>
      <c r="D42" s="2"/>
      <c r="E42" s="3"/>
      <c r="F42" s="2"/>
      <c r="G42" s="4"/>
      <c r="H42" s="5"/>
      <c r="I42" s="6"/>
    </row>
    <row r="43" spans="1:11">
      <c r="A43" s="98" t="s">
        <v>50</v>
      </c>
      <c r="B43" s="98" t="str">
        <f t="shared" si="0"/>
        <v>A</v>
      </c>
      <c r="D43" s="2" t="s">
        <v>5</v>
      </c>
      <c r="E43" s="3" t="s">
        <v>35</v>
      </c>
      <c r="F43" s="2"/>
      <c r="G43" s="4"/>
      <c r="H43" s="5"/>
      <c r="I43" s="6"/>
    </row>
    <row r="44" spans="1:11" ht="101.25">
      <c r="A44" s="98" t="s">
        <v>50</v>
      </c>
      <c r="B44" s="98" t="str">
        <f t="shared" si="0"/>
        <v>A</v>
      </c>
      <c r="D44" s="2"/>
      <c r="E44" s="8" t="s">
        <v>74</v>
      </c>
      <c r="F44" s="2"/>
      <c r="G44" s="4"/>
      <c r="H44" s="5"/>
      <c r="I44" s="6"/>
    </row>
    <row r="45" spans="1:11">
      <c r="A45" s="98" t="s">
        <v>50</v>
      </c>
      <c r="B45" s="98" t="str">
        <f t="shared" si="0"/>
        <v>A</v>
      </c>
      <c r="D45" s="1"/>
      <c r="E45" s="8" t="s">
        <v>66</v>
      </c>
      <c r="F45" s="15"/>
      <c r="G45" s="16"/>
      <c r="H45" s="16"/>
      <c r="I45" s="15"/>
      <c r="J45" s="17"/>
    </row>
    <row r="46" spans="1:11">
      <c r="A46" s="98" t="s">
        <v>50</v>
      </c>
      <c r="B46" s="98" t="str">
        <f t="shared" si="0"/>
        <v>A</v>
      </c>
      <c r="D46" s="2"/>
      <c r="E46" s="18" t="s">
        <v>14</v>
      </c>
      <c r="F46" s="11" t="s">
        <v>13</v>
      </c>
      <c r="G46" s="12">
        <f>G23</f>
        <v>900</v>
      </c>
      <c r="H46" s="13"/>
      <c r="I46" s="19">
        <f>$G46*H46</f>
        <v>0</v>
      </c>
      <c r="J46" s="14"/>
    </row>
    <row r="47" spans="1:11">
      <c r="A47" s="98" t="s">
        <v>50</v>
      </c>
      <c r="B47" s="98" t="str">
        <f t="shared" si="0"/>
        <v>A</v>
      </c>
      <c r="D47" s="2"/>
      <c r="E47" s="3"/>
      <c r="F47" s="2"/>
      <c r="G47" s="4"/>
      <c r="H47" s="5"/>
      <c r="I47" s="6"/>
    </row>
    <row r="48" spans="1:11">
      <c r="A48" s="98" t="s">
        <v>50</v>
      </c>
      <c r="B48" s="98" t="str">
        <f t="shared" si="0"/>
        <v>A</v>
      </c>
      <c r="D48" s="2" t="s">
        <v>6</v>
      </c>
      <c r="E48" s="65" t="s">
        <v>75</v>
      </c>
      <c r="F48" s="2"/>
      <c r="G48" s="4"/>
      <c r="H48" s="5"/>
      <c r="I48" s="6"/>
    </row>
    <row r="49" spans="1:10" ht="45">
      <c r="A49" s="98" t="s">
        <v>50</v>
      </c>
      <c r="B49" s="98" t="str">
        <f t="shared" si="0"/>
        <v>A</v>
      </c>
      <c r="D49" s="1"/>
      <c r="E49" s="8" t="s">
        <v>76</v>
      </c>
      <c r="F49" s="15"/>
      <c r="G49" s="16"/>
      <c r="H49" s="16"/>
      <c r="I49" s="15"/>
      <c r="J49" s="17"/>
    </row>
    <row r="50" spans="1:10">
      <c r="A50" s="98" t="s">
        <v>50</v>
      </c>
      <c r="B50" s="98" t="str">
        <f t="shared" si="0"/>
        <v>A</v>
      </c>
      <c r="D50" s="2"/>
      <c r="E50" s="42" t="s">
        <v>56</v>
      </c>
      <c r="F50" s="11" t="s">
        <v>13</v>
      </c>
      <c r="G50" s="12">
        <f>G31+50</f>
        <v>80</v>
      </c>
      <c r="H50" s="13"/>
      <c r="I50" s="19">
        <f>$G50*H50</f>
        <v>0</v>
      </c>
      <c r="J50" s="14"/>
    </row>
    <row r="51" spans="1:10">
      <c r="A51" s="98" t="s">
        <v>50</v>
      </c>
      <c r="B51" s="98" t="str">
        <f t="shared" si="0"/>
        <v>A</v>
      </c>
      <c r="D51" s="2"/>
      <c r="E51" s="3"/>
      <c r="F51" s="2"/>
      <c r="G51" s="4"/>
      <c r="H51" s="5"/>
      <c r="I51" s="6"/>
    </row>
    <row r="52" spans="1:10">
      <c r="A52" s="98" t="s">
        <v>50</v>
      </c>
      <c r="B52" s="98" t="str">
        <f t="shared" si="0"/>
        <v>A</v>
      </c>
      <c r="D52" s="2" t="s">
        <v>32</v>
      </c>
      <c r="E52" s="3" t="s">
        <v>65</v>
      </c>
      <c r="F52" s="2"/>
      <c r="G52" s="4"/>
      <c r="H52" s="5"/>
      <c r="I52" s="6"/>
    </row>
    <row r="53" spans="1:10" ht="56.25">
      <c r="A53" s="98" t="s">
        <v>50</v>
      </c>
      <c r="B53" s="98" t="str">
        <f t="shared" si="0"/>
        <v>A</v>
      </c>
      <c r="D53" s="1"/>
      <c r="E53" s="8" t="s">
        <v>77</v>
      </c>
      <c r="F53" s="15"/>
      <c r="G53" s="16"/>
      <c r="H53" s="16"/>
      <c r="I53" s="15"/>
      <c r="J53" s="17"/>
    </row>
    <row r="54" spans="1:10">
      <c r="A54" s="98" t="s">
        <v>50</v>
      </c>
      <c r="B54" s="98" t="str">
        <f t="shared" si="0"/>
        <v>A</v>
      </c>
      <c r="D54" s="2"/>
      <c r="E54" s="18" t="s">
        <v>14</v>
      </c>
      <c r="F54" s="11" t="s">
        <v>13</v>
      </c>
      <c r="G54" s="12">
        <f>G31</f>
        <v>30</v>
      </c>
      <c r="H54" s="13"/>
      <c r="I54" s="19">
        <f>$G54*H54</f>
        <v>0</v>
      </c>
      <c r="J54" s="14"/>
    </row>
    <row r="55" spans="1:10">
      <c r="A55" s="98" t="s">
        <v>50</v>
      </c>
      <c r="B55" s="98" t="str">
        <f t="shared" si="0"/>
        <v>A</v>
      </c>
      <c r="D55" s="2"/>
      <c r="E55" s="3"/>
      <c r="F55" s="2"/>
      <c r="G55" s="4"/>
      <c r="H55" s="5"/>
      <c r="I55" s="6"/>
    </row>
    <row r="56" spans="1:10" ht="33.75">
      <c r="A56" s="98" t="s">
        <v>50</v>
      </c>
      <c r="B56" s="98" t="str">
        <f t="shared" si="0"/>
        <v>A</v>
      </c>
      <c r="D56" s="2" t="s">
        <v>58</v>
      </c>
      <c r="E56" s="8" t="s">
        <v>79</v>
      </c>
      <c r="F56" s="15"/>
      <c r="G56" s="16"/>
      <c r="H56" s="16"/>
      <c r="I56" s="15"/>
      <c r="J56" s="17"/>
    </row>
    <row r="57" spans="1:10">
      <c r="A57" s="98" t="s">
        <v>50</v>
      </c>
      <c r="B57" s="98" t="str">
        <f t="shared" si="0"/>
        <v>A</v>
      </c>
      <c r="D57" s="1"/>
      <c r="E57" s="8" t="s">
        <v>66</v>
      </c>
      <c r="F57" s="15"/>
      <c r="G57" s="16"/>
      <c r="H57" s="16"/>
      <c r="I57" s="15"/>
      <c r="J57" s="17"/>
    </row>
    <row r="58" spans="1:10">
      <c r="A58" s="98" t="s">
        <v>50</v>
      </c>
      <c r="B58" s="98" t="str">
        <f t="shared" si="0"/>
        <v>A</v>
      </c>
      <c r="D58" s="2"/>
      <c r="E58" s="18" t="s">
        <v>61</v>
      </c>
      <c r="F58" s="11" t="s">
        <v>30</v>
      </c>
      <c r="G58" s="12">
        <f>G36</f>
        <v>270</v>
      </c>
      <c r="H58" s="13"/>
      <c r="I58" s="19">
        <f>$G58*H58</f>
        <v>0</v>
      </c>
      <c r="J58" s="14"/>
    </row>
    <row r="59" spans="1:10">
      <c r="A59" s="98" t="s">
        <v>50</v>
      </c>
      <c r="B59" s="98" t="str">
        <f t="shared" si="0"/>
        <v>A</v>
      </c>
      <c r="D59" s="2"/>
      <c r="E59" s="3"/>
      <c r="F59" s="2"/>
      <c r="G59" s="4"/>
      <c r="H59" s="5"/>
      <c r="I59" s="6"/>
    </row>
    <row r="60" spans="1:10" ht="56.25">
      <c r="A60" s="98" t="s">
        <v>50</v>
      </c>
      <c r="B60" s="98" t="str">
        <f t="shared" si="0"/>
        <v>A</v>
      </c>
      <c r="D60" s="1"/>
      <c r="E60" s="8" t="s">
        <v>78</v>
      </c>
      <c r="F60" s="16" t="s">
        <v>40</v>
      </c>
      <c r="G60" s="9">
        <v>0.15</v>
      </c>
      <c r="H60" s="10">
        <f>SUM(I20:I58)</f>
        <v>0</v>
      </c>
      <c r="I60" s="40">
        <f>$G60*H60</f>
        <v>0</v>
      </c>
      <c r="J60" s="17"/>
    </row>
    <row r="61" spans="1:10">
      <c r="A61" s="98" t="s">
        <v>50</v>
      </c>
      <c r="B61" s="98" t="str">
        <f t="shared" si="0"/>
        <v>A</v>
      </c>
      <c r="D61" s="1"/>
      <c r="E61" s="1"/>
      <c r="F61" s="1"/>
      <c r="G61" s="1"/>
      <c r="H61" s="1"/>
      <c r="I61" s="1"/>
    </row>
    <row r="62" spans="1:10">
      <c r="A62" s="98" t="s">
        <v>51</v>
      </c>
      <c r="B62" s="98" t="s">
        <v>51</v>
      </c>
      <c r="D62" s="48" t="str">
        <f>D19</f>
        <v>A</v>
      </c>
      <c r="E62" s="49" t="str">
        <f>E19</f>
        <v>TERASA BUFFET AURORA</v>
      </c>
      <c r="F62" s="50"/>
      <c r="G62" s="51"/>
      <c r="H62" s="52"/>
      <c r="I62" s="53">
        <f>SUM(I20:I61)</f>
        <v>0</v>
      </c>
      <c r="J62" s="54"/>
    </row>
    <row r="63" spans="1:10">
      <c r="A63" s="98" t="s">
        <v>51</v>
      </c>
      <c r="B63" s="98" t="s">
        <v>51</v>
      </c>
      <c r="D63" s="2"/>
      <c r="E63" s="3"/>
      <c r="F63" s="2"/>
      <c r="G63" s="4"/>
      <c r="H63" s="5"/>
      <c r="I63" s="6"/>
    </row>
    <row r="64" spans="1:10">
      <c r="A64" s="98" t="s">
        <v>51</v>
      </c>
      <c r="B64" s="98" t="s">
        <v>51</v>
      </c>
      <c r="D64" s="2"/>
      <c r="E64" s="3"/>
      <c r="F64" s="2"/>
      <c r="G64" s="4"/>
      <c r="H64" s="5"/>
      <c r="I64" s="6"/>
    </row>
    <row r="65" spans="1:10">
      <c r="A65" s="98" t="s">
        <v>50</v>
      </c>
      <c r="B65" s="98" t="str">
        <f>$D$65</f>
        <v>B</v>
      </c>
      <c r="C65" s="117"/>
      <c r="D65" s="30" t="s">
        <v>53</v>
      </c>
      <c r="E65" s="31" t="s">
        <v>85</v>
      </c>
      <c r="F65" s="30"/>
      <c r="G65" s="32"/>
      <c r="H65" s="33"/>
      <c r="I65" s="34"/>
      <c r="J65" s="35"/>
    </row>
    <row r="66" spans="1:10">
      <c r="A66" s="98" t="s">
        <v>50</v>
      </c>
      <c r="B66" s="98" t="str">
        <f t="shared" ref="B66:B100" si="1">$D$65</f>
        <v>B</v>
      </c>
      <c r="D66" s="2"/>
      <c r="E66" s="3"/>
      <c r="F66" s="2"/>
      <c r="G66" s="4"/>
      <c r="H66" s="5"/>
      <c r="I66" s="6"/>
    </row>
    <row r="67" spans="1:10">
      <c r="A67" s="98" t="s">
        <v>50</v>
      </c>
      <c r="B67" s="98" t="str">
        <f t="shared" si="1"/>
        <v>B</v>
      </c>
      <c r="D67" s="2" t="s">
        <v>0</v>
      </c>
      <c r="E67" s="3" t="s">
        <v>36</v>
      </c>
      <c r="F67" s="2"/>
      <c r="G67" s="4"/>
      <c r="H67" s="5"/>
      <c r="I67" s="6"/>
    </row>
    <row r="68" spans="1:10" ht="22.5">
      <c r="A68" s="98" t="s">
        <v>50</v>
      </c>
      <c r="B68" s="98" t="str">
        <f t="shared" si="1"/>
        <v>B</v>
      </c>
      <c r="D68" s="1"/>
      <c r="E68" s="8" t="s">
        <v>31</v>
      </c>
      <c r="F68" s="15"/>
      <c r="G68" s="16"/>
      <c r="H68" s="16"/>
      <c r="I68" s="15"/>
      <c r="J68" s="17"/>
    </row>
    <row r="69" spans="1:10">
      <c r="A69" s="98" t="s">
        <v>50</v>
      </c>
      <c r="B69" s="98" t="str">
        <f t="shared" si="1"/>
        <v>B</v>
      </c>
      <c r="D69" s="2"/>
      <c r="E69" s="18" t="s">
        <v>14</v>
      </c>
      <c r="F69" s="11" t="s">
        <v>13</v>
      </c>
      <c r="G69" s="12">
        <v>60</v>
      </c>
      <c r="H69" s="13"/>
      <c r="I69" s="19">
        <f>$G69*H69</f>
        <v>0</v>
      </c>
      <c r="J69" s="14"/>
    </row>
    <row r="70" spans="1:10">
      <c r="A70" s="98" t="s">
        <v>50</v>
      </c>
      <c r="B70" s="98" t="str">
        <f t="shared" si="1"/>
        <v>B</v>
      </c>
      <c r="D70" s="2"/>
      <c r="E70" s="3"/>
      <c r="F70" s="2"/>
      <c r="G70" s="4"/>
      <c r="H70" s="5"/>
      <c r="I70" s="6"/>
    </row>
    <row r="71" spans="1:10">
      <c r="A71" s="98" t="s">
        <v>50</v>
      </c>
      <c r="B71" s="98" t="str">
        <f t="shared" si="1"/>
        <v>B</v>
      </c>
      <c r="D71" s="2" t="s">
        <v>1</v>
      </c>
      <c r="E71" s="3" t="s">
        <v>25</v>
      </c>
      <c r="F71" s="2"/>
      <c r="G71" s="4"/>
      <c r="H71" s="5"/>
      <c r="I71" s="6"/>
    </row>
    <row r="72" spans="1:10" ht="78.75">
      <c r="A72" s="98" t="s">
        <v>50</v>
      </c>
      <c r="B72" s="98" t="str">
        <f t="shared" si="1"/>
        <v>B</v>
      </c>
      <c r="D72" s="1"/>
      <c r="E72" s="8" t="s">
        <v>69</v>
      </c>
      <c r="F72" s="15"/>
      <c r="G72" s="16"/>
      <c r="H72" s="16"/>
      <c r="I72" s="15"/>
      <c r="J72" s="17"/>
    </row>
    <row r="73" spans="1:10">
      <c r="A73" s="98" t="s">
        <v>50</v>
      </c>
      <c r="B73" s="98" t="str">
        <f t="shared" si="1"/>
        <v>B</v>
      </c>
      <c r="D73" s="1"/>
      <c r="E73" s="8" t="s">
        <v>26</v>
      </c>
      <c r="F73" s="15"/>
      <c r="G73" s="16"/>
      <c r="H73" s="16"/>
      <c r="I73" s="15"/>
      <c r="J73" s="17"/>
    </row>
    <row r="74" spans="1:10">
      <c r="A74" s="98" t="s">
        <v>50</v>
      </c>
      <c r="B74" s="98" t="str">
        <f t="shared" si="1"/>
        <v>B</v>
      </c>
      <c r="D74" s="2"/>
      <c r="E74" s="18" t="s">
        <v>61</v>
      </c>
      <c r="F74" s="11" t="s">
        <v>30</v>
      </c>
      <c r="G74" s="12">
        <f>G69*0.2</f>
        <v>12</v>
      </c>
      <c r="H74" s="13"/>
      <c r="I74" s="19">
        <f>$G74*H74</f>
        <v>0</v>
      </c>
      <c r="J74" s="14"/>
    </row>
    <row r="75" spans="1:10">
      <c r="A75" s="98" t="s">
        <v>50</v>
      </c>
      <c r="B75" s="98" t="str">
        <f t="shared" si="1"/>
        <v>B</v>
      </c>
      <c r="D75" s="2"/>
      <c r="E75" s="3"/>
      <c r="F75" s="2"/>
      <c r="G75" s="4"/>
      <c r="H75" s="5"/>
      <c r="I75" s="6"/>
    </row>
    <row r="76" spans="1:10">
      <c r="A76" s="98" t="s">
        <v>50</v>
      </c>
      <c r="B76" s="98" t="str">
        <f t="shared" si="1"/>
        <v>B</v>
      </c>
      <c r="D76" s="2" t="s">
        <v>3</v>
      </c>
      <c r="E76" s="3" t="s">
        <v>60</v>
      </c>
      <c r="F76" s="2"/>
      <c r="G76" s="4"/>
      <c r="H76" s="5"/>
      <c r="I76" s="6"/>
    </row>
    <row r="77" spans="1:10" ht="22.5">
      <c r="A77" s="98" t="s">
        <v>50</v>
      </c>
      <c r="B77" s="98" t="str">
        <f t="shared" si="1"/>
        <v>B</v>
      </c>
      <c r="D77" s="1"/>
      <c r="E77" s="8" t="s">
        <v>63</v>
      </c>
      <c r="F77" s="15"/>
      <c r="G77" s="16"/>
      <c r="H77" s="16"/>
      <c r="I77" s="15"/>
      <c r="J77" s="17"/>
    </row>
    <row r="78" spans="1:10">
      <c r="A78" s="98" t="s">
        <v>50</v>
      </c>
      <c r="B78" s="98" t="str">
        <f t="shared" si="1"/>
        <v>B</v>
      </c>
      <c r="D78" s="2"/>
      <c r="E78" s="18" t="s">
        <v>62</v>
      </c>
      <c r="F78" s="11" t="s">
        <v>38</v>
      </c>
      <c r="G78" s="12">
        <v>60</v>
      </c>
      <c r="H78" s="13"/>
      <c r="I78" s="19">
        <f>$G78*H78</f>
        <v>0</v>
      </c>
      <c r="J78" s="14"/>
    </row>
    <row r="79" spans="1:10">
      <c r="A79" s="98" t="s">
        <v>50</v>
      </c>
      <c r="B79" s="98" t="str">
        <f t="shared" si="1"/>
        <v>B</v>
      </c>
      <c r="D79" s="2"/>
      <c r="E79" s="38"/>
      <c r="F79" s="39"/>
      <c r="G79" s="9"/>
      <c r="H79" s="10"/>
      <c r="I79" s="40"/>
    </row>
    <row r="80" spans="1:10">
      <c r="A80" s="98" t="s">
        <v>50</v>
      </c>
      <c r="B80" s="98" t="str">
        <f t="shared" si="1"/>
        <v>B</v>
      </c>
      <c r="C80" s="98" t="s">
        <v>119</v>
      </c>
      <c r="D80" s="2" t="s">
        <v>4</v>
      </c>
      <c r="E80" s="3" t="s">
        <v>39</v>
      </c>
      <c r="F80" s="2"/>
      <c r="G80" s="4"/>
      <c r="H80" s="5"/>
      <c r="I80" s="6"/>
    </row>
    <row r="81" spans="1:11" ht="67.5">
      <c r="A81" s="98" t="s">
        <v>50</v>
      </c>
      <c r="B81" s="98" t="str">
        <f t="shared" si="1"/>
        <v>B</v>
      </c>
      <c r="C81" s="98" t="s">
        <v>119</v>
      </c>
      <c r="D81" s="1"/>
      <c r="E81" s="8" t="s">
        <v>122</v>
      </c>
      <c r="F81" s="15"/>
      <c r="G81" s="16"/>
      <c r="H81" s="16"/>
      <c r="I81" s="15"/>
      <c r="J81" s="17"/>
    </row>
    <row r="82" spans="1:11">
      <c r="A82" s="98" t="s">
        <v>50</v>
      </c>
      <c r="B82" s="98" t="str">
        <f t="shared" si="1"/>
        <v>B</v>
      </c>
      <c r="C82" s="98" t="s">
        <v>119</v>
      </c>
      <c r="D82" s="1"/>
      <c r="E82" s="8" t="s">
        <v>37</v>
      </c>
      <c r="F82" s="15"/>
      <c r="G82" s="16"/>
      <c r="H82" s="16"/>
      <c r="I82" s="15"/>
      <c r="J82" s="17"/>
    </row>
    <row r="83" spans="1:11" ht="22.5">
      <c r="A83" s="98" t="s">
        <v>50</v>
      </c>
      <c r="B83" s="98" t="str">
        <f t="shared" si="1"/>
        <v>B</v>
      </c>
      <c r="C83" s="98" t="s">
        <v>119</v>
      </c>
      <c r="D83" s="2" t="s">
        <v>27</v>
      </c>
      <c r="E83" s="42" t="s">
        <v>121</v>
      </c>
      <c r="F83" s="11" t="s">
        <v>38</v>
      </c>
      <c r="G83" s="12">
        <f>G78</f>
        <v>60</v>
      </c>
      <c r="H83" s="41"/>
      <c r="I83" s="19">
        <f>$G83*H83</f>
        <v>0</v>
      </c>
      <c r="J83" s="14"/>
    </row>
    <row r="84" spans="1:11" ht="22.5">
      <c r="A84" s="98" t="s">
        <v>50</v>
      </c>
      <c r="B84" s="98" t="str">
        <f t="shared" si="1"/>
        <v>B</v>
      </c>
      <c r="C84" s="98" t="s">
        <v>119</v>
      </c>
      <c r="D84" s="2" t="s">
        <v>28</v>
      </c>
      <c r="E84" s="8" t="s">
        <v>42</v>
      </c>
      <c r="F84" s="39" t="s">
        <v>40</v>
      </c>
      <c r="G84" s="43" t="s">
        <v>41</v>
      </c>
      <c r="H84" s="44"/>
      <c r="I84" s="40">
        <f>I83*H84</f>
        <v>0</v>
      </c>
    </row>
    <row r="85" spans="1:11" ht="67.5">
      <c r="A85" s="98" t="s">
        <v>50</v>
      </c>
      <c r="B85" s="98" t="str">
        <f t="shared" si="1"/>
        <v>B</v>
      </c>
      <c r="D85" s="2" t="s">
        <v>29</v>
      </c>
      <c r="E85" s="8" t="s">
        <v>43</v>
      </c>
      <c r="F85" s="39" t="s">
        <v>38</v>
      </c>
      <c r="G85" s="9">
        <f>G83</f>
        <v>60</v>
      </c>
      <c r="H85" s="45"/>
      <c r="I85" s="40">
        <f>$G85*H85</f>
        <v>0</v>
      </c>
    </row>
    <row r="86" spans="1:11">
      <c r="A86" s="98" t="s">
        <v>50</v>
      </c>
      <c r="B86" s="98" t="str">
        <f t="shared" si="1"/>
        <v>B</v>
      </c>
      <c r="D86" s="2"/>
      <c r="E86" s="3"/>
      <c r="F86" s="2"/>
      <c r="G86" s="4"/>
      <c r="H86" s="5"/>
      <c r="I86" s="6"/>
    </row>
    <row r="87" spans="1:11">
      <c r="A87" s="98" t="s">
        <v>50</v>
      </c>
      <c r="B87" s="98" t="str">
        <f t="shared" si="1"/>
        <v>B</v>
      </c>
      <c r="D87" s="2" t="s">
        <v>5</v>
      </c>
      <c r="E87" s="65" t="s">
        <v>44</v>
      </c>
      <c r="F87" s="2"/>
      <c r="G87" s="4"/>
      <c r="H87" s="5"/>
      <c r="I87" s="6"/>
    </row>
    <row r="88" spans="1:11" ht="67.5">
      <c r="A88" s="98" t="s">
        <v>50</v>
      </c>
      <c r="B88" s="98" t="str">
        <f t="shared" si="1"/>
        <v>B</v>
      </c>
      <c r="D88" s="1"/>
      <c r="E88" s="8" t="s">
        <v>80</v>
      </c>
      <c r="F88" s="15"/>
      <c r="G88" s="16"/>
      <c r="H88" s="16"/>
      <c r="I88" s="15"/>
      <c r="J88" s="17"/>
      <c r="K88" s="8"/>
    </row>
    <row r="89" spans="1:11" ht="22.5">
      <c r="A89" s="98" t="s">
        <v>50</v>
      </c>
      <c r="B89" s="98" t="str">
        <f t="shared" si="1"/>
        <v>B</v>
      </c>
      <c r="D89" s="1"/>
      <c r="E89" s="8" t="s">
        <v>33</v>
      </c>
      <c r="F89" s="15"/>
      <c r="G89" s="16"/>
      <c r="H89" s="16"/>
      <c r="I89" s="15"/>
      <c r="J89" s="17"/>
    </row>
    <row r="90" spans="1:11">
      <c r="A90" s="98" t="s">
        <v>50</v>
      </c>
      <c r="B90" s="98" t="str">
        <f t="shared" si="1"/>
        <v>B</v>
      </c>
      <c r="D90" s="2"/>
      <c r="E90" s="18" t="s">
        <v>81</v>
      </c>
      <c r="F90" s="11" t="s">
        <v>30</v>
      </c>
      <c r="G90" s="12">
        <f>G69*0.15</f>
        <v>9</v>
      </c>
      <c r="H90" s="13"/>
      <c r="I90" s="19">
        <f>$G90*H90</f>
        <v>0</v>
      </c>
      <c r="J90" s="14"/>
    </row>
    <row r="91" spans="1:11">
      <c r="A91" s="98" t="s">
        <v>50</v>
      </c>
      <c r="B91" s="98" t="str">
        <f t="shared" si="1"/>
        <v>B</v>
      </c>
      <c r="D91" s="2"/>
      <c r="E91" s="3"/>
      <c r="F91" s="2"/>
      <c r="G91" s="4"/>
      <c r="H91" s="5"/>
      <c r="I91" s="6"/>
    </row>
    <row r="92" spans="1:11">
      <c r="A92" s="98" t="s">
        <v>50</v>
      </c>
      <c r="B92" s="98" t="str">
        <f t="shared" si="1"/>
        <v>B</v>
      </c>
      <c r="D92" s="2" t="s">
        <v>32</v>
      </c>
      <c r="E92" s="3" t="s">
        <v>35</v>
      </c>
      <c r="F92" s="2"/>
      <c r="G92" s="4"/>
      <c r="H92" s="5"/>
      <c r="I92" s="6"/>
    </row>
    <row r="93" spans="1:11" ht="101.25">
      <c r="A93" s="98" t="s">
        <v>50</v>
      </c>
      <c r="B93" s="98" t="str">
        <f t="shared" si="1"/>
        <v>B</v>
      </c>
      <c r="D93" s="1"/>
      <c r="E93" s="8" t="s">
        <v>74</v>
      </c>
      <c r="F93" s="15"/>
      <c r="G93" s="16"/>
      <c r="H93" s="16"/>
      <c r="I93" s="15"/>
      <c r="J93" s="17"/>
      <c r="K93" s="8"/>
    </row>
    <row r="94" spans="1:11">
      <c r="A94" s="98" t="s">
        <v>50</v>
      </c>
      <c r="B94" s="98" t="str">
        <f t="shared" si="1"/>
        <v>B</v>
      </c>
      <c r="D94" s="1"/>
      <c r="E94" s="8" t="s">
        <v>66</v>
      </c>
      <c r="F94" s="15"/>
      <c r="G94" s="16"/>
      <c r="H94" s="16"/>
      <c r="I94" s="15"/>
      <c r="J94" s="17"/>
    </row>
    <row r="95" spans="1:11">
      <c r="A95" s="98" t="s">
        <v>50</v>
      </c>
      <c r="B95" s="98" t="str">
        <f t="shared" si="1"/>
        <v>B</v>
      </c>
      <c r="D95" s="2"/>
      <c r="E95" s="18" t="s">
        <v>14</v>
      </c>
      <c r="F95" s="11" t="s">
        <v>13</v>
      </c>
      <c r="G95" s="12">
        <f>G69</f>
        <v>60</v>
      </c>
      <c r="H95" s="13"/>
      <c r="I95" s="19">
        <f>$G95*H95</f>
        <v>0</v>
      </c>
      <c r="J95" s="14"/>
    </row>
    <row r="96" spans="1:11">
      <c r="A96" s="98" t="s">
        <v>50</v>
      </c>
      <c r="B96" s="98" t="str">
        <f t="shared" si="1"/>
        <v>B</v>
      </c>
      <c r="D96" s="2"/>
      <c r="E96" s="3"/>
      <c r="F96" s="2"/>
      <c r="G96" s="4"/>
      <c r="H96" s="5"/>
      <c r="I96" s="6"/>
    </row>
    <row r="97" spans="1:10" ht="33.75">
      <c r="A97" s="98" t="s">
        <v>50</v>
      </c>
      <c r="B97" s="98" t="str">
        <f t="shared" si="1"/>
        <v>B</v>
      </c>
      <c r="D97" s="2" t="s">
        <v>34</v>
      </c>
      <c r="E97" s="8" t="s">
        <v>79</v>
      </c>
      <c r="F97" s="15"/>
      <c r="G97" s="16"/>
      <c r="H97" s="16"/>
      <c r="I97" s="15"/>
      <c r="J97" s="17"/>
    </row>
    <row r="98" spans="1:10">
      <c r="A98" s="98" t="s">
        <v>50</v>
      </c>
      <c r="B98" s="98" t="str">
        <f t="shared" si="1"/>
        <v>B</v>
      </c>
      <c r="D98" s="1"/>
      <c r="E98" s="8" t="s">
        <v>66</v>
      </c>
      <c r="F98" s="15"/>
      <c r="G98" s="16"/>
      <c r="H98" s="16"/>
      <c r="I98" s="15"/>
      <c r="J98" s="17"/>
    </row>
    <row r="99" spans="1:10">
      <c r="A99" s="98" t="s">
        <v>50</v>
      </c>
      <c r="B99" s="98" t="str">
        <f t="shared" si="1"/>
        <v>B</v>
      </c>
      <c r="D99" s="2"/>
      <c r="E99" s="18" t="s">
        <v>61</v>
      </c>
      <c r="F99" s="11" t="s">
        <v>30</v>
      </c>
      <c r="G99" s="12">
        <f>G74</f>
        <v>12</v>
      </c>
      <c r="H99" s="13"/>
      <c r="I99" s="19">
        <f>$G99*H99</f>
        <v>0</v>
      </c>
      <c r="J99" s="14"/>
    </row>
    <row r="100" spans="1:10">
      <c r="A100" s="98" t="s">
        <v>50</v>
      </c>
      <c r="B100" s="98" t="str">
        <f t="shared" si="1"/>
        <v>B</v>
      </c>
      <c r="D100" s="2"/>
      <c r="E100" s="3"/>
      <c r="F100" s="2"/>
      <c r="G100" s="4"/>
      <c r="H100" s="5"/>
      <c r="I100" s="6"/>
    </row>
    <row r="101" spans="1:10">
      <c r="A101" s="98" t="s">
        <v>51</v>
      </c>
      <c r="B101" s="98" t="s">
        <v>51</v>
      </c>
      <c r="D101" s="48" t="str">
        <f>D65</f>
        <v>B</v>
      </c>
      <c r="E101" s="49" t="str">
        <f>E65</f>
        <v>SANACIJA DIJELA STAZE IZ HOTELA PREMA PLAŽI (HOTEL AURORA)</v>
      </c>
      <c r="F101" s="50"/>
      <c r="G101" s="51"/>
      <c r="H101" s="52"/>
      <c r="I101" s="53">
        <f>SUM(I66:I100)</f>
        <v>0</v>
      </c>
      <c r="J101" s="54"/>
    </row>
    <row r="102" spans="1:10">
      <c r="A102" s="98" t="s">
        <v>51</v>
      </c>
      <c r="B102" s="98" t="s">
        <v>51</v>
      </c>
      <c r="D102" s="2"/>
      <c r="E102" s="3"/>
      <c r="F102" s="2"/>
      <c r="G102" s="4"/>
      <c r="H102" s="5"/>
      <c r="I102" s="6"/>
    </row>
    <row r="103" spans="1:10">
      <c r="A103" s="98" t="s">
        <v>50</v>
      </c>
      <c r="B103" s="98" t="str">
        <f>$D$103</f>
        <v>C</v>
      </c>
      <c r="C103" s="117"/>
      <c r="D103" s="30" t="s">
        <v>54</v>
      </c>
      <c r="E103" s="46" t="s">
        <v>86</v>
      </c>
      <c r="F103" s="30"/>
      <c r="G103" s="32"/>
      <c r="H103" s="33"/>
      <c r="I103" s="34"/>
      <c r="J103" s="35"/>
    </row>
    <row r="104" spans="1:10">
      <c r="A104" s="98" t="s">
        <v>50</v>
      </c>
      <c r="B104" s="98" t="str">
        <f t="shared" ref="B104:B127" si="2">$D$103</f>
        <v>C</v>
      </c>
      <c r="D104" s="2"/>
      <c r="E104" s="3"/>
      <c r="F104" s="2"/>
      <c r="G104" s="4"/>
      <c r="H104" s="5"/>
      <c r="I104" s="6"/>
    </row>
    <row r="105" spans="1:10">
      <c r="A105" s="98" t="s">
        <v>50</v>
      </c>
      <c r="B105" s="98" t="str">
        <f t="shared" si="2"/>
        <v>C</v>
      </c>
      <c r="D105" s="2" t="s">
        <v>0</v>
      </c>
      <c r="E105" s="3" t="s">
        <v>36</v>
      </c>
      <c r="F105" s="2"/>
      <c r="G105" s="4"/>
      <c r="H105" s="5"/>
      <c r="I105" s="6"/>
    </row>
    <row r="106" spans="1:10" ht="22.5">
      <c r="A106" s="98" t="s">
        <v>50</v>
      </c>
      <c r="B106" s="98" t="str">
        <f t="shared" si="2"/>
        <v>C</v>
      </c>
      <c r="D106" s="1"/>
      <c r="E106" s="8" t="s">
        <v>31</v>
      </c>
      <c r="F106" s="15"/>
      <c r="G106" s="16"/>
      <c r="H106" s="16"/>
      <c r="I106" s="15"/>
      <c r="J106" s="17"/>
    </row>
    <row r="107" spans="1:10">
      <c r="A107" s="98" t="s">
        <v>50</v>
      </c>
      <c r="B107" s="98" t="str">
        <f t="shared" si="2"/>
        <v>C</v>
      </c>
      <c r="D107" s="2"/>
      <c r="E107" s="18" t="s">
        <v>14</v>
      </c>
      <c r="F107" s="11" t="s">
        <v>13</v>
      </c>
      <c r="G107" s="12">
        <v>50</v>
      </c>
      <c r="H107" s="13"/>
      <c r="I107" s="19">
        <f>$G107*H107</f>
        <v>0</v>
      </c>
      <c r="J107" s="14"/>
    </row>
    <row r="108" spans="1:10">
      <c r="A108" s="98" t="s">
        <v>50</v>
      </c>
      <c r="B108" s="98" t="str">
        <f t="shared" si="2"/>
        <v>C</v>
      </c>
      <c r="D108" s="2"/>
      <c r="E108" s="3"/>
      <c r="F108" s="2"/>
      <c r="G108" s="4"/>
      <c r="H108" s="5"/>
      <c r="I108" s="6"/>
    </row>
    <row r="109" spans="1:10">
      <c r="A109" s="98" t="s">
        <v>50</v>
      </c>
      <c r="B109" s="98" t="str">
        <f t="shared" si="2"/>
        <v>C</v>
      </c>
      <c r="D109" s="2" t="s">
        <v>1</v>
      </c>
      <c r="E109" s="3" t="s">
        <v>25</v>
      </c>
      <c r="F109" s="2"/>
      <c r="G109" s="4"/>
      <c r="H109" s="5"/>
      <c r="I109" s="6"/>
    </row>
    <row r="110" spans="1:10" ht="78.75">
      <c r="A110" s="98" t="s">
        <v>50</v>
      </c>
      <c r="B110" s="98" t="str">
        <f t="shared" si="2"/>
        <v>C</v>
      </c>
      <c r="D110" s="1"/>
      <c r="E110" s="8" t="s">
        <v>69</v>
      </c>
      <c r="F110" s="15"/>
      <c r="G110" s="16"/>
      <c r="H110" s="16"/>
      <c r="I110" s="15"/>
      <c r="J110" s="17"/>
    </row>
    <row r="111" spans="1:10">
      <c r="A111" s="98" t="s">
        <v>50</v>
      </c>
      <c r="B111" s="98" t="str">
        <f t="shared" si="2"/>
        <v>C</v>
      </c>
      <c r="D111" s="1"/>
      <c r="E111" s="8" t="s">
        <v>26</v>
      </c>
      <c r="F111" s="15"/>
      <c r="G111" s="16"/>
      <c r="H111" s="16"/>
      <c r="I111" s="15"/>
      <c r="J111" s="17"/>
    </row>
    <row r="112" spans="1:10">
      <c r="A112" s="98" t="s">
        <v>50</v>
      </c>
      <c r="B112" s="98" t="str">
        <f t="shared" si="2"/>
        <v>C</v>
      </c>
      <c r="D112" s="2"/>
      <c r="E112" s="18" t="s">
        <v>61</v>
      </c>
      <c r="F112" s="11" t="s">
        <v>30</v>
      </c>
      <c r="G112" s="12">
        <f>G107*0.2</f>
        <v>10</v>
      </c>
      <c r="H112" s="13"/>
      <c r="I112" s="19">
        <f>$G112*H112</f>
        <v>0</v>
      </c>
      <c r="J112" s="14"/>
    </row>
    <row r="113" spans="1:10">
      <c r="A113" s="98" t="s">
        <v>50</v>
      </c>
      <c r="B113" s="98" t="str">
        <f t="shared" si="2"/>
        <v>C</v>
      </c>
      <c r="D113" s="2"/>
      <c r="E113" s="3"/>
      <c r="F113" s="2"/>
      <c r="G113" s="4"/>
      <c r="H113" s="5"/>
      <c r="I113" s="6"/>
    </row>
    <row r="114" spans="1:10">
      <c r="A114" s="98" t="s">
        <v>50</v>
      </c>
      <c r="B114" s="98" t="str">
        <f t="shared" si="2"/>
        <v>C</v>
      </c>
      <c r="D114" s="2" t="s">
        <v>3</v>
      </c>
      <c r="E114" s="65" t="s">
        <v>44</v>
      </c>
      <c r="F114" s="2"/>
      <c r="G114" s="4"/>
      <c r="H114" s="5"/>
      <c r="I114" s="6"/>
    </row>
    <row r="115" spans="1:10" ht="67.5">
      <c r="A115" s="98" t="s">
        <v>50</v>
      </c>
      <c r="B115" s="98" t="str">
        <f t="shared" si="2"/>
        <v>C</v>
      </c>
      <c r="D115" s="1"/>
      <c r="E115" s="8" t="s">
        <v>83</v>
      </c>
      <c r="F115" s="15"/>
      <c r="G115" s="16"/>
      <c r="H115" s="16"/>
      <c r="I115" s="15"/>
      <c r="J115" s="17"/>
    </row>
    <row r="116" spans="1:10" ht="22.5">
      <c r="A116" s="98" t="s">
        <v>50</v>
      </c>
      <c r="B116" s="98" t="str">
        <f t="shared" si="2"/>
        <v>C</v>
      </c>
      <c r="D116" s="1"/>
      <c r="E116" s="8" t="s">
        <v>33</v>
      </c>
      <c r="F116" s="15"/>
      <c r="G116" s="16"/>
      <c r="H116" s="16"/>
      <c r="I116" s="15"/>
      <c r="J116" s="17"/>
    </row>
    <row r="117" spans="1:10">
      <c r="A117" s="98" t="s">
        <v>50</v>
      </c>
      <c r="B117" s="98" t="str">
        <f t="shared" si="2"/>
        <v>C</v>
      </c>
      <c r="D117" s="2"/>
      <c r="E117" s="18" t="s">
        <v>61</v>
      </c>
      <c r="F117" s="11" t="s">
        <v>30</v>
      </c>
      <c r="G117" s="12">
        <f>G107*0.15</f>
        <v>7.5</v>
      </c>
      <c r="H117" s="13"/>
      <c r="I117" s="19">
        <f>$G117*H117</f>
        <v>0</v>
      </c>
      <c r="J117" s="14"/>
    </row>
    <row r="118" spans="1:10">
      <c r="A118" s="98" t="s">
        <v>50</v>
      </c>
      <c r="B118" s="98" t="str">
        <f t="shared" si="2"/>
        <v>C</v>
      </c>
      <c r="D118" s="2"/>
      <c r="E118" s="3"/>
      <c r="F118" s="2"/>
      <c r="G118" s="4"/>
      <c r="H118" s="5"/>
      <c r="I118" s="6"/>
    </row>
    <row r="119" spans="1:10">
      <c r="A119" s="98" t="s">
        <v>50</v>
      </c>
      <c r="B119" s="98" t="str">
        <f t="shared" si="2"/>
        <v>C</v>
      </c>
      <c r="D119" s="2" t="s">
        <v>4</v>
      </c>
      <c r="E119" s="3" t="s">
        <v>35</v>
      </c>
      <c r="F119" s="2"/>
      <c r="G119" s="4"/>
      <c r="H119" s="5"/>
      <c r="I119" s="6"/>
    </row>
    <row r="120" spans="1:10" ht="101.25">
      <c r="A120" s="98" t="s">
        <v>50</v>
      </c>
      <c r="B120" s="98" t="str">
        <f t="shared" si="2"/>
        <v>C</v>
      </c>
      <c r="D120" s="1"/>
      <c r="E120" s="8" t="s">
        <v>74</v>
      </c>
      <c r="F120" s="15"/>
      <c r="G120" s="16"/>
      <c r="H120" s="16"/>
      <c r="I120" s="15"/>
      <c r="J120" s="17"/>
    </row>
    <row r="121" spans="1:10">
      <c r="A121" s="98" t="s">
        <v>50</v>
      </c>
      <c r="B121" s="98" t="str">
        <f t="shared" si="2"/>
        <v>C</v>
      </c>
      <c r="D121" s="1"/>
      <c r="E121" s="8" t="s">
        <v>66</v>
      </c>
      <c r="F121" s="15"/>
      <c r="G121" s="16"/>
      <c r="H121" s="16"/>
      <c r="I121" s="15"/>
      <c r="J121" s="17"/>
    </row>
    <row r="122" spans="1:10">
      <c r="A122" s="98" t="s">
        <v>50</v>
      </c>
      <c r="B122" s="98" t="str">
        <f t="shared" si="2"/>
        <v>C</v>
      </c>
      <c r="D122" s="2"/>
      <c r="E122" s="18" t="s">
        <v>14</v>
      </c>
      <c r="F122" s="11" t="s">
        <v>13</v>
      </c>
      <c r="G122" s="12">
        <f>G107</f>
        <v>50</v>
      </c>
      <c r="H122" s="13"/>
      <c r="I122" s="19">
        <f>$G122*H122</f>
        <v>0</v>
      </c>
      <c r="J122" s="14"/>
    </row>
    <row r="123" spans="1:10">
      <c r="A123" s="98" t="s">
        <v>50</v>
      </c>
      <c r="B123" s="98" t="str">
        <f t="shared" si="2"/>
        <v>C</v>
      </c>
      <c r="D123" s="2"/>
      <c r="E123" s="3"/>
      <c r="F123" s="2"/>
      <c r="G123" s="4"/>
      <c r="H123" s="5"/>
      <c r="I123" s="6"/>
    </row>
    <row r="124" spans="1:10" ht="33.75">
      <c r="A124" s="98" t="s">
        <v>50</v>
      </c>
      <c r="B124" s="98" t="str">
        <f t="shared" si="2"/>
        <v>C</v>
      </c>
      <c r="D124" s="2" t="s">
        <v>5</v>
      </c>
      <c r="E124" s="8" t="s">
        <v>79</v>
      </c>
      <c r="F124" s="15"/>
      <c r="G124" s="16"/>
      <c r="H124" s="16"/>
      <c r="I124" s="15"/>
      <c r="J124" s="17"/>
    </row>
    <row r="125" spans="1:10">
      <c r="A125" s="98" t="s">
        <v>50</v>
      </c>
      <c r="B125" s="98" t="str">
        <f t="shared" si="2"/>
        <v>C</v>
      </c>
      <c r="D125" s="1"/>
      <c r="E125" s="8" t="s">
        <v>66</v>
      </c>
      <c r="F125" s="15"/>
      <c r="G125" s="16"/>
      <c r="H125" s="16"/>
      <c r="I125" s="15"/>
      <c r="J125" s="17"/>
    </row>
    <row r="126" spans="1:10">
      <c r="A126" s="98" t="s">
        <v>50</v>
      </c>
      <c r="B126" s="98" t="str">
        <f t="shared" si="2"/>
        <v>C</v>
      </c>
      <c r="D126" s="2"/>
      <c r="E126" s="18" t="s">
        <v>61</v>
      </c>
      <c r="F126" s="11" t="s">
        <v>30</v>
      </c>
      <c r="G126" s="12">
        <f>G112*1.3</f>
        <v>13</v>
      </c>
      <c r="H126" s="13"/>
      <c r="I126" s="19">
        <f>$G126*H126</f>
        <v>0</v>
      </c>
      <c r="J126" s="14"/>
    </row>
    <row r="127" spans="1:10">
      <c r="A127" s="98" t="s">
        <v>50</v>
      </c>
      <c r="B127" s="98" t="str">
        <f t="shared" si="2"/>
        <v>C</v>
      </c>
      <c r="D127" s="2"/>
      <c r="E127" s="3"/>
      <c r="F127" s="2"/>
      <c r="G127" s="4"/>
      <c r="H127" s="5"/>
      <c r="I127" s="6"/>
    </row>
    <row r="128" spans="1:10">
      <c r="A128" s="98" t="s">
        <v>51</v>
      </c>
      <c r="B128" s="98" t="s">
        <v>51</v>
      </c>
      <c r="D128" s="48" t="str">
        <f>D103</f>
        <v>C</v>
      </c>
      <c r="E128" s="49" t="str">
        <f>E103</f>
        <v>ŠETNICA PREMA DEPANDANSAMA HOTELA GARDEN ISTRA</v>
      </c>
      <c r="F128" s="50"/>
      <c r="G128" s="51"/>
      <c r="H128" s="52"/>
      <c r="I128" s="53">
        <f>SUM(I104:I127)</f>
        <v>0</v>
      </c>
      <c r="J128" s="54"/>
    </row>
    <row r="129" spans="1:10">
      <c r="A129" s="98" t="s">
        <v>51</v>
      </c>
      <c r="B129" s="98" t="s">
        <v>51</v>
      </c>
      <c r="D129" s="2"/>
      <c r="E129" s="3"/>
      <c r="F129" s="2"/>
      <c r="G129" s="4"/>
      <c r="H129" s="5"/>
      <c r="I129" s="6"/>
    </row>
    <row r="130" spans="1:10">
      <c r="A130" s="98" t="s">
        <v>50</v>
      </c>
      <c r="B130" s="98" t="str">
        <f t="shared" ref="B130:B166" si="3">$D$130</f>
        <v>D</v>
      </c>
      <c r="C130" s="117"/>
      <c r="D130" s="30" t="s">
        <v>87</v>
      </c>
      <c r="E130" s="46" t="s">
        <v>88</v>
      </c>
      <c r="F130" s="30"/>
      <c r="G130" s="32"/>
      <c r="H130" s="33"/>
      <c r="I130" s="34"/>
      <c r="J130" s="35"/>
    </row>
    <row r="131" spans="1:10">
      <c r="A131" s="98" t="s">
        <v>50</v>
      </c>
      <c r="B131" s="98" t="str">
        <f t="shared" si="3"/>
        <v>D</v>
      </c>
      <c r="D131" s="2"/>
      <c r="E131" s="3"/>
      <c r="F131" s="2"/>
      <c r="G131" s="4"/>
      <c r="H131" s="5"/>
      <c r="I131" s="6"/>
    </row>
    <row r="132" spans="1:10" ht="33.75">
      <c r="A132" s="98" t="s">
        <v>50</v>
      </c>
      <c r="B132" s="98" t="str">
        <f t="shared" si="3"/>
        <v>D</v>
      </c>
      <c r="D132" s="2" t="s">
        <v>0</v>
      </c>
      <c r="E132" s="8" t="s">
        <v>112</v>
      </c>
      <c r="F132" s="15"/>
      <c r="G132" s="16"/>
      <c r="H132" s="16"/>
      <c r="I132" s="15"/>
      <c r="J132" s="17"/>
    </row>
    <row r="133" spans="1:10">
      <c r="A133" s="98" t="s">
        <v>50</v>
      </c>
      <c r="B133" s="98" t="str">
        <f t="shared" si="3"/>
        <v>D</v>
      </c>
      <c r="D133" s="2"/>
      <c r="E133" s="18" t="s">
        <v>89</v>
      </c>
      <c r="F133" s="11" t="s">
        <v>90</v>
      </c>
      <c r="G133" s="12">
        <v>1</v>
      </c>
      <c r="H133" s="13"/>
      <c r="I133" s="19">
        <f>$G133*H133</f>
        <v>0</v>
      </c>
      <c r="J133" s="14"/>
    </row>
    <row r="134" spans="1:10">
      <c r="A134" s="98" t="s">
        <v>50</v>
      </c>
      <c r="B134" s="98" t="str">
        <f t="shared" si="3"/>
        <v>D</v>
      </c>
      <c r="D134" s="2"/>
      <c r="E134" s="3"/>
      <c r="F134" s="2"/>
      <c r="G134" s="4"/>
      <c r="H134" s="5"/>
      <c r="I134" s="6"/>
    </row>
    <row r="135" spans="1:10">
      <c r="A135" s="98" t="s">
        <v>50</v>
      </c>
      <c r="B135" s="98" t="str">
        <f t="shared" si="3"/>
        <v>D</v>
      </c>
      <c r="D135" s="2" t="s">
        <v>1</v>
      </c>
      <c r="E135" s="3" t="s">
        <v>25</v>
      </c>
      <c r="F135" s="2"/>
      <c r="G135" s="4"/>
      <c r="H135" s="5"/>
      <c r="I135" s="6"/>
    </row>
    <row r="136" spans="1:10" ht="67.5">
      <c r="A136" s="98" t="s">
        <v>50</v>
      </c>
      <c r="B136" s="98" t="str">
        <f t="shared" si="3"/>
        <v>D</v>
      </c>
      <c r="D136" s="1"/>
      <c r="E136" s="8" t="s">
        <v>116</v>
      </c>
      <c r="F136" s="15"/>
      <c r="G136" s="16"/>
      <c r="H136" s="16"/>
      <c r="I136" s="15"/>
      <c r="J136" s="17"/>
    </row>
    <row r="137" spans="1:10">
      <c r="A137" s="98" t="s">
        <v>50</v>
      </c>
      <c r="B137" s="98" t="str">
        <f t="shared" si="3"/>
        <v>D</v>
      </c>
      <c r="D137" s="2"/>
      <c r="E137" s="18" t="s">
        <v>117</v>
      </c>
      <c r="F137" s="11" t="s">
        <v>30</v>
      </c>
      <c r="G137" s="12">
        <f>10*5</f>
        <v>50</v>
      </c>
      <c r="H137" s="13"/>
      <c r="I137" s="19">
        <f>$G137*H137</f>
        <v>0</v>
      </c>
      <c r="J137" s="14"/>
    </row>
    <row r="138" spans="1:10">
      <c r="A138" s="98" t="s">
        <v>50</v>
      </c>
      <c r="B138" s="98" t="str">
        <f t="shared" si="3"/>
        <v>D</v>
      </c>
      <c r="D138" s="2"/>
      <c r="E138" s="3"/>
      <c r="F138" s="2"/>
      <c r="G138" s="4"/>
      <c r="H138" s="5"/>
      <c r="I138" s="6"/>
    </row>
    <row r="139" spans="1:10" ht="22.5">
      <c r="A139" s="98" t="s">
        <v>50</v>
      </c>
      <c r="B139" s="98" t="str">
        <f t="shared" si="3"/>
        <v>D</v>
      </c>
      <c r="D139" s="2" t="s">
        <v>3</v>
      </c>
      <c r="E139" s="89" t="s">
        <v>94</v>
      </c>
      <c r="F139" s="87" t="s">
        <v>91</v>
      </c>
      <c r="G139" s="9">
        <v>20</v>
      </c>
      <c r="H139" s="88"/>
      <c r="I139" s="40">
        <f>$G139*H139</f>
        <v>0</v>
      </c>
    </row>
    <row r="140" spans="1:10">
      <c r="A140" s="98" t="s">
        <v>50</v>
      </c>
      <c r="B140" s="98" t="str">
        <f t="shared" si="3"/>
        <v>D</v>
      </c>
      <c r="D140" s="2"/>
      <c r="E140" s="3"/>
      <c r="F140" s="2"/>
      <c r="G140" s="4"/>
      <c r="H140" s="5"/>
      <c r="I140" s="6"/>
    </row>
    <row r="141" spans="1:10" ht="33.75">
      <c r="A141" s="98" t="s">
        <v>50</v>
      </c>
      <c r="B141" s="98" t="str">
        <f t="shared" si="3"/>
        <v>D</v>
      </c>
      <c r="D141" s="2" t="s">
        <v>4</v>
      </c>
      <c r="E141" s="89" t="s">
        <v>96</v>
      </c>
      <c r="F141" s="87" t="s">
        <v>13</v>
      </c>
      <c r="G141" s="9">
        <f>G139*0.5</f>
        <v>10</v>
      </c>
      <c r="H141" s="88"/>
      <c r="I141" s="40">
        <f>$G141*H141</f>
        <v>0</v>
      </c>
    </row>
    <row r="142" spans="1:10">
      <c r="A142" s="98" t="s">
        <v>50</v>
      </c>
      <c r="B142" s="98" t="str">
        <f t="shared" si="3"/>
        <v>D</v>
      </c>
      <c r="D142" s="2"/>
      <c r="E142" s="3"/>
      <c r="F142" s="2"/>
      <c r="G142" s="4"/>
      <c r="H142" s="5"/>
      <c r="I142" s="6"/>
    </row>
    <row r="143" spans="1:10" ht="33.75">
      <c r="A143" s="98" t="s">
        <v>50</v>
      </c>
      <c r="B143" s="98" t="str">
        <f t="shared" si="3"/>
        <v>D</v>
      </c>
      <c r="D143" s="2" t="s">
        <v>5</v>
      </c>
      <c r="E143" s="89" t="s">
        <v>95</v>
      </c>
      <c r="F143" s="87" t="s">
        <v>30</v>
      </c>
      <c r="G143" s="9">
        <f>G139*0.1*0.5</f>
        <v>1</v>
      </c>
      <c r="H143" s="88"/>
      <c r="I143" s="40">
        <f>$G143*H143</f>
        <v>0</v>
      </c>
    </row>
    <row r="144" spans="1:10">
      <c r="A144" s="98" t="s">
        <v>50</v>
      </c>
      <c r="B144" s="98" t="str">
        <f t="shared" si="3"/>
        <v>D</v>
      </c>
      <c r="D144" s="2"/>
      <c r="E144" s="3"/>
      <c r="F144" s="2"/>
      <c r="G144" s="4"/>
      <c r="H144" s="5"/>
      <c r="I144" s="6"/>
    </row>
    <row r="145" spans="1:9" ht="56.25">
      <c r="A145" s="98" t="s">
        <v>50</v>
      </c>
      <c r="B145" s="98" t="str">
        <f t="shared" si="3"/>
        <v>D</v>
      </c>
      <c r="D145" s="2" t="s">
        <v>6</v>
      </c>
      <c r="E145" s="89" t="s">
        <v>97</v>
      </c>
      <c r="F145" s="87" t="s">
        <v>30</v>
      </c>
      <c r="G145" s="9">
        <f>G139*0.3*0.5</f>
        <v>3</v>
      </c>
      <c r="H145" s="88"/>
      <c r="I145" s="40">
        <f>$G145*H145</f>
        <v>0</v>
      </c>
    </row>
    <row r="146" spans="1:9">
      <c r="A146" s="98" t="s">
        <v>50</v>
      </c>
      <c r="B146" s="98" t="str">
        <f t="shared" si="3"/>
        <v>D</v>
      </c>
      <c r="D146" s="2"/>
      <c r="E146" s="3"/>
      <c r="F146" s="2"/>
      <c r="G146" s="4"/>
      <c r="H146" s="5"/>
      <c r="I146" s="6"/>
    </row>
    <row r="147" spans="1:9" ht="56.25">
      <c r="A147" s="98" t="s">
        <v>50</v>
      </c>
      <c r="B147" s="98" t="str">
        <f t="shared" si="3"/>
        <v>D</v>
      </c>
      <c r="D147" s="2" t="s">
        <v>32</v>
      </c>
      <c r="E147" s="89" t="s">
        <v>98</v>
      </c>
      <c r="F147" s="87" t="s">
        <v>30</v>
      </c>
      <c r="G147" s="9">
        <f>G137-G143-G145</f>
        <v>46</v>
      </c>
      <c r="H147" s="88"/>
      <c r="I147" s="40">
        <f>$G147*H147</f>
        <v>0</v>
      </c>
    </row>
    <row r="148" spans="1:9">
      <c r="A148" s="98" t="s">
        <v>50</v>
      </c>
      <c r="B148" s="98" t="str">
        <f t="shared" si="3"/>
        <v>D</v>
      </c>
      <c r="D148" s="2"/>
      <c r="E148" s="3"/>
      <c r="F148" s="2"/>
      <c r="G148" s="4"/>
      <c r="H148" s="5"/>
      <c r="I148" s="6"/>
    </row>
    <row r="149" spans="1:9" ht="45">
      <c r="A149" s="98" t="s">
        <v>50</v>
      </c>
      <c r="B149" s="98" t="str">
        <f t="shared" si="3"/>
        <v>D</v>
      </c>
      <c r="D149" s="2" t="s">
        <v>34</v>
      </c>
      <c r="E149" s="8" t="s">
        <v>99</v>
      </c>
      <c r="F149" s="1"/>
      <c r="G149" s="1"/>
      <c r="H149" s="1"/>
      <c r="I149" s="1"/>
    </row>
    <row r="150" spans="1:9">
      <c r="A150" s="98" t="s">
        <v>50</v>
      </c>
      <c r="B150" s="98" t="str">
        <f t="shared" si="3"/>
        <v>D</v>
      </c>
      <c r="D150" s="2" t="s">
        <v>27</v>
      </c>
      <c r="E150" s="8" t="s">
        <v>100</v>
      </c>
      <c r="F150" s="87" t="s">
        <v>91</v>
      </c>
      <c r="G150" s="9">
        <v>15</v>
      </c>
      <c r="H150" s="88"/>
      <c r="I150" s="40">
        <f t="shared" ref="I150:I155" si="4">$G150*H150</f>
        <v>0</v>
      </c>
    </row>
    <row r="151" spans="1:9">
      <c r="A151" s="98" t="s">
        <v>50</v>
      </c>
      <c r="B151" s="98" t="str">
        <f t="shared" si="3"/>
        <v>D</v>
      </c>
      <c r="D151" s="2" t="s">
        <v>28</v>
      </c>
      <c r="E151" s="8" t="s">
        <v>101</v>
      </c>
      <c r="F151" s="87" t="s">
        <v>91</v>
      </c>
      <c r="G151" s="9">
        <v>5</v>
      </c>
      <c r="H151" s="88"/>
      <c r="I151" s="40">
        <f t="shared" si="4"/>
        <v>0</v>
      </c>
    </row>
    <row r="152" spans="1:9">
      <c r="A152" s="98" t="s">
        <v>50</v>
      </c>
      <c r="B152" s="98" t="str">
        <f t="shared" si="3"/>
        <v>D</v>
      </c>
      <c r="D152" s="2" t="s">
        <v>29</v>
      </c>
      <c r="E152" s="8" t="s">
        <v>102</v>
      </c>
      <c r="F152" s="87" t="s">
        <v>91</v>
      </c>
      <c r="G152" s="9">
        <v>5</v>
      </c>
      <c r="H152" s="88"/>
      <c r="I152" s="40">
        <f t="shared" si="4"/>
        <v>0</v>
      </c>
    </row>
    <row r="153" spans="1:9">
      <c r="A153" s="98" t="s">
        <v>50</v>
      </c>
      <c r="B153" s="98" t="str">
        <f t="shared" si="3"/>
        <v>D</v>
      </c>
      <c r="D153" s="2" t="s">
        <v>105</v>
      </c>
      <c r="E153" s="8" t="s">
        <v>103</v>
      </c>
      <c r="F153" s="87" t="s">
        <v>91</v>
      </c>
      <c r="G153" s="9">
        <v>5</v>
      </c>
      <c r="H153" s="88"/>
      <c r="I153" s="40">
        <f t="shared" si="4"/>
        <v>0</v>
      </c>
    </row>
    <row r="154" spans="1:9">
      <c r="A154" s="98" t="s">
        <v>50</v>
      </c>
      <c r="B154" s="98" t="str">
        <f t="shared" si="3"/>
        <v>D</v>
      </c>
      <c r="D154" s="2" t="s">
        <v>106</v>
      </c>
      <c r="E154" s="8" t="s">
        <v>104</v>
      </c>
      <c r="F154" s="87" t="s">
        <v>91</v>
      </c>
      <c r="G154" s="9">
        <v>5</v>
      </c>
      <c r="H154" s="88"/>
      <c r="I154" s="40">
        <f t="shared" si="4"/>
        <v>0</v>
      </c>
    </row>
    <row r="155" spans="1:9">
      <c r="A155" s="98" t="s">
        <v>50</v>
      </c>
      <c r="B155" s="98" t="str">
        <f t="shared" si="3"/>
        <v>D</v>
      </c>
      <c r="D155" s="2"/>
      <c r="E155" s="8" t="s">
        <v>93</v>
      </c>
      <c r="F155" s="87" t="s">
        <v>92</v>
      </c>
      <c r="G155" s="9">
        <v>10</v>
      </c>
      <c r="H155" s="88"/>
      <c r="I155" s="40">
        <f t="shared" si="4"/>
        <v>0</v>
      </c>
    </row>
    <row r="156" spans="1:9">
      <c r="A156" s="98" t="s">
        <v>50</v>
      </c>
      <c r="B156" s="98" t="str">
        <f t="shared" si="3"/>
        <v>D</v>
      </c>
      <c r="D156" s="2"/>
      <c r="E156" s="8"/>
      <c r="F156" s="87"/>
      <c r="G156" s="4"/>
      <c r="H156" s="5"/>
      <c r="I156" s="6"/>
    </row>
    <row r="157" spans="1:9" ht="22.5">
      <c r="A157" s="98" t="s">
        <v>50</v>
      </c>
      <c r="B157" s="98" t="str">
        <f t="shared" si="3"/>
        <v>D</v>
      </c>
      <c r="D157" s="2" t="s">
        <v>58</v>
      </c>
      <c r="E157" s="89" t="s">
        <v>107</v>
      </c>
      <c r="F157" s="87" t="s">
        <v>90</v>
      </c>
      <c r="G157" s="9">
        <v>1</v>
      </c>
      <c r="H157" s="88"/>
      <c r="I157" s="40">
        <f>$G157*H157</f>
        <v>0</v>
      </c>
    </row>
    <row r="158" spans="1:9">
      <c r="A158" s="98" t="s">
        <v>50</v>
      </c>
      <c r="B158" s="98" t="str">
        <f t="shared" si="3"/>
        <v>D</v>
      </c>
      <c r="D158" s="2"/>
      <c r="E158" s="3"/>
      <c r="F158" s="2"/>
      <c r="G158" s="4"/>
      <c r="H158" s="5"/>
      <c r="I158" s="6"/>
    </row>
    <row r="159" spans="1:9" ht="33.75">
      <c r="A159" s="98" t="s">
        <v>50</v>
      </c>
      <c r="B159" s="98" t="str">
        <f t="shared" si="3"/>
        <v>D</v>
      </c>
      <c r="D159" s="2" t="s">
        <v>109</v>
      </c>
      <c r="E159" s="89" t="s">
        <v>108</v>
      </c>
      <c r="F159" s="87" t="s">
        <v>90</v>
      </c>
      <c r="G159" s="9">
        <v>1</v>
      </c>
      <c r="H159" s="88"/>
      <c r="I159" s="40">
        <f>$G159*H159</f>
        <v>0</v>
      </c>
    </row>
    <row r="160" spans="1:9">
      <c r="A160" s="98" t="s">
        <v>50</v>
      </c>
      <c r="B160" s="98" t="str">
        <f t="shared" si="3"/>
        <v>D</v>
      </c>
      <c r="D160" s="2"/>
      <c r="E160" s="3"/>
      <c r="F160" s="2"/>
      <c r="G160" s="4"/>
      <c r="H160" s="5"/>
      <c r="I160" s="6"/>
    </row>
    <row r="161" spans="1:10" ht="45">
      <c r="A161" s="98" t="s">
        <v>50</v>
      </c>
      <c r="B161" s="98" t="str">
        <f t="shared" si="3"/>
        <v>D</v>
      </c>
      <c r="D161" s="2" t="s">
        <v>110</v>
      </c>
      <c r="E161" s="89" t="s">
        <v>111</v>
      </c>
      <c r="F161" s="87" t="s">
        <v>90</v>
      </c>
      <c r="G161" s="9">
        <v>1</v>
      </c>
      <c r="H161" s="88"/>
      <c r="I161" s="40">
        <f>$G161*H161</f>
        <v>0</v>
      </c>
    </row>
    <row r="162" spans="1:10">
      <c r="A162" s="98" t="s">
        <v>50</v>
      </c>
      <c r="B162" s="98" t="str">
        <f t="shared" si="3"/>
        <v>D</v>
      </c>
      <c r="D162" s="2"/>
      <c r="E162" s="3"/>
      <c r="F162" s="2"/>
      <c r="G162" s="4"/>
      <c r="H162" s="5"/>
      <c r="I162" s="6"/>
    </row>
    <row r="163" spans="1:10" ht="45">
      <c r="A163" s="98" t="s">
        <v>50</v>
      </c>
      <c r="B163" s="98" t="str">
        <f t="shared" si="3"/>
        <v>D</v>
      </c>
      <c r="D163" s="2" t="s">
        <v>113</v>
      </c>
      <c r="E163" s="89" t="s">
        <v>114</v>
      </c>
      <c r="F163" s="87" t="s">
        <v>90</v>
      </c>
      <c r="G163" s="9">
        <v>1</v>
      </c>
      <c r="H163" s="88"/>
      <c r="I163" s="40">
        <f>$G163*H163</f>
        <v>0</v>
      </c>
    </row>
    <row r="164" spans="1:10">
      <c r="A164" s="98" t="s">
        <v>50</v>
      </c>
      <c r="B164" s="98" t="str">
        <f t="shared" si="3"/>
        <v>D</v>
      </c>
      <c r="D164" s="2"/>
      <c r="E164" s="3"/>
      <c r="F164" s="2"/>
      <c r="G164" s="4"/>
      <c r="H164" s="5"/>
      <c r="I164" s="6"/>
    </row>
    <row r="165" spans="1:10" ht="56.25">
      <c r="A165" s="98" t="s">
        <v>50</v>
      </c>
      <c r="B165" s="98" t="str">
        <f t="shared" si="3"/>
        <v>D</v>
      </c>
      <c r="D165" s="1"/>
      <c r="E165" s="8" t="s">
        <v>115</v>
      </c>
      <c r="F165" s="16" t="s">
        <v>40</v>
      </c>
      <c r="G165" s="9">
        <v>0.1</v>
      </c>
      <c r="H165" s="10">
        <f>SUM(I131:I163)</f>
        <v>0</v>
      </c>
      <c r="I165" s="40">
        <f>$G165*H165</f>
        <v>0</v>
      </c>
      <c r="J165" s="17"/>
    </row>
    <row r="166" spans="1:10">
      <c r="A166" s="98" t="s">
        <v>50</v>
      </c>
      <c r="B166" s="98" t="str">
        <f t="shared" si="3"/>
        <v>D</v>
      </c>
      <c r="D166" s="2"/>
      <c r="E166" s="3"/>
      <c r="F166" s="2"/>
      <c r="G166" s="4"/>
      <c r="H166" s="5"/>
      <c r="I166" s="6"/>
    </row>
    <row r="167" spans="1:10">
      <c r="A167" s="98" t="s">
        <v>51</v>
      </c>
      <c r="B167" s="98" t="s">
        <v>51</v>
      </c>
      <c r="D167" s="48" t="str">
        <f>D130</f>
        <v>D</v>
      </c>
      <c r="E167" s="91" t="str">
        <f>E130</f>
        <v>SANACIJA CIJEVI KANALIZACIJE KRAJ 1. DEPANDANSE HOTELA GARDEN ISTRA</v>
      </c>
      <c r="F167" s="50"/>
      <c r="G167" s="51"/>
      <c r="H167" s="52"/>
      <c r="I167" s="53">
        <f>SUM(I131:I166)</f>
        <v>0</v>
      </c>
      <c r="J167" s="54"/>
    </row>
    <row r="168" spans="1:10">
      <c r="A168" s="98" t="s">
        <v>51</v>
      </c>
      <c r="B168" s="98" t="s">
        <v>51</v>
      </c>
      <c r="D168" s="2"/>
      <c r="E168" s="3"/>
      <c r="F168" s="2"/>
      <c r="G168" s="4"/>
      <c r="H168" s="5"/>
      <c r="I168" s="6"/>
    </row>
    <row r="169" spans="1:10">
      <c r="A169" s="98" t="s">
        <v>51</v>
      </c>
      <c r="B169" s="98" t="s">
        <v>51</v>
      </c>
      <c r="D169" s="2"/>
      <c r="E169" s="3"/>
      <c r="F169" s="2"/>
      <c r="G169" s="4"/>
      <c r="H169" s="5"/>
      <c r="I169" s="6"/>
    </row>
    <row r="170" spans="1:10">
      <c r="A170" s="98" t="s">
        <v>51</v>
      </c>
      <c r="B170" s="98" t="s">
        <v>51</v>
      </c>
      <c r="D170" s="2"/>
      <c r="E170" s="3"/>
      <c r="F170" s="2"/>
      <c r="G170" s="4"/>
      <c r="H170" s="5"/>
      <c r="I170" s="6"/>
    </row>
    <row r="171" spans="1:10" ht="12.75">
      <c r="A171" s="98" t="s">
        <v>51</v>
      </c>
      <c r="B171" s="98" t="s">
        <v>51</v>
      </c>
      <c r="D171" s="55"/>
      <c r="E171" s="63" t="s">
        <v>48</v>
      </c>
      <c r="F171" s="55"/>
      <c r="G171" s="55"/>
      <c r="H171" s="56"/>
      <c r="I171" s="57"/>
      <c r="J171" s="55"/>
    </row>
    <row r="172" spans="1:10">
      <c r="A172" s="98" t="s">
        <v>51</v>
      </c>
      <c r="B172" s="98" t="s">
        <v>51</v>
      </c>
      <c r="D172" s="58"/>
      <c r="E172" s="58"/>
      <c r="F172" s="58"/>
      <c r="G172" s="58"/>
      <c r="H172" s="59"/>
      <c r="I172" s="60"/>
      <c r="J172" s="58"/>
    </row>
    <row r="173" spans="1:10">
      <c r="A173" s="98" t="s">
        <v>51</v>
      </c>
      <c r="B173" s="98" t="s">
        <v>51</v>
      </c>
      <c r="D173" s="61" t="str">
        <f>D62</f>
        <v>A</v>
      </c>
      <c r="E173" s="62" t="str">
        <f>E62</f>
        <v>TERASA BUFFET AURORA</v>
      </c>
      <c r="F173" s="61"/>
      <c r="G173" s="58"/>
      <c r="H173" s="59"/>
      <c r="I173" s="60">
        <f>I62</f>
        <v>0</v>
      </c>
      <c r="J173" s="58"/>
    </row>
    <row r="174" spans="1:10">
      <c r="A174" s="98" t="s">
        <v>51</v>
      </c>
      <c r="B174" s="98" t="s">
        <v>51</v>
      </c>
      <c r="D174" s="61" t="str">
        <f>D101</f>
        <v>B</v>
      </c>
      <c r="E174" s="62" t="str">
        <f>E101</f>
        <v>SANACIJA DIJELA STAZE IZ HOTELA PREMA PLAŽI (HOTEL AURORA)</v>
      </c>
      <c r="F174" s="61"/>
      <c r="G174" s="58"/>
      <c r="H174" s="59"/>
      <c r="I174" s="60">
        <f>I101</f>
        <v>0</v>
      </c>
      <c r="J174" s="58"/>
    </row>
    <row r="175" spans="1:10">
      <c r="A175" s="98" t="s">
        <v>51</v>
      </c>
      <c r="B175" s="98" t="s">
        <v>51</v>
      </c>
      <c r="D175" s="61" t="str">
        <f>D128</f>
        <v>C</v>
      </c>
      <c r="E175" s="62" t="str">
        <f t="shared" ref="E175:I175" si="5">E128</f>
        <v>ŠETNICA PREMA DEPANDANSAMA HOTELA GARDEN ISTRA</v>
      </c>
      <c r="F175" s="61"/>
      <c r="G175" s="58"/>
      <c r="H175" s="59"/>
      <c r="I175" s="60">
        <f t="shared" si="5"/>
        <v>0</v>
      </c>
      <c r="J175" s="58"/>
    </row>
    <row r="176" spans="1:10">
      <c r="A176" s="98" t="s">
        <v>51</v>
      </c>
      <c r="B176" s="98" t="s">
        <v>51</v>
      </c>
      <c r="D176" s="61" t="str">
        <f>D167</f>
        <v>D</v>
      </c>
      <c r="E176" s="62" t="str">
        <f t="shared" ref="E176:I176" si="6">E167</f>
        <v>SANACIJA CIJEVI KANALIZACIJE KRAJ 1. DEPANDANSE HOTELA GARDEN ISTRA</v>
      </c>
      <c r="F176" s="61"/>
      <c r="G176" s="58"/>
      <c r="H176" s="59"/>
      <c r="I176" s="60">
        <f t="shared" si="6"/>
        <v>0</v>
      </c>
      <c r="J176" s="58"/>
    </row>
    <row r="177" spans="1:10" ht="12" thickBot="1">
      <c r="A177" s="98" t="s">
        <v>51</v>
      </c>
      <c r="B177" s="98" t="s">
        <v>51</v>
      </c>
      <c r="D177" s="58"/>
      <c r="E177" s="58"/>
      <c r="F177" s="58"/>
      <c r="G177" s="58"/>
      <c r="H177" s="59"/>
      <c r="I177" s="60"/>
      <c r="J177" s="58"/>
    </row>
    <row r="178" spans="1:10" ht="12" thickBot="1">
      <c r="A178" s="98" t="s">
        <v>51</v>
      </c>
      <c r="B178" s="98" t="s">
        <v>51</v>
      </c>
      <c r="D178" s="92"/>
      <c r="E178" s="93" t="s">
        <v>49</v>
      </c>
      <c r="F178" s="94"/>
      <c r="G178" s="94"/>
      <c r="H178" s="95"/>
      <c r="I178" s="96">
        <f>SUM(I172:I177)</f>
        <v>0</v>
      </c>
      <c r="J178" s="97"/>
    </row>
    <row r="179" spans="1:10">
      <c r="A179" s="98" t="s">
        <v>51</v>
      </c>
      <c r="B179" s="98" t="s">
        <v>51</v>
      </c>
      <c r="D179" s="58"/>
      <c r="E179" s="58"/>
      <c r="F179" s="58"/>
      <c r="G179" s="58"/>
      <c r="H179" s="59"/>
      <c r="I179" s="60"/>
      <c r="J179" s="58"/>
    </row>
    <row r="180" spans="1:10">
      <c r="A180" s="98" t="s">
        <v>51</v>
      </c>
      <c r="B180" s="98" t="s">
        <v>51</v>
      </c>
    </row>
    <row r="181" spans="1:10">
      <c r="A181" s="98" t="s">
        <v>51</v>
      </c>
      <c r="B181" s="98" t="s">
        <v>51</v>
      </c>
      <c r="D181" s="99"/>
      <c r="E181" s="100" t="s">
        <v>118</v>
      </c>
      <c r="F181" s="99"/>
      <c r="G181" s="101"/>
      <c r="H181" s="102"/>
      <c r="I181" s="103"/>
      <c r="J181" s="104"/>
    </row>
    <row r="182" spans="1:10">
      <c r="A182" s="98" t="s">
        <v>51</v>
      </c>
      <c r="B182" s="98" t="s">
        <v>51</v>
      </c>
      <c r="C182" s="98" t="s">
        <v>119</v>
      </c>
      <c r="E182" s="24" t="s">
        <v>120</v>
      </c>
      <c r="I182" s="26">
        <f>SUMIFS(I$20:I$178,$A$20:$A$178,"=X",$C$20:$C$178,$C182)</f>
        <v>0</v>
      </c>
    </row>
    <row r="183" spans="1:10">
      <c r="A183" s="98" t="s">
        <v>51</v>
      </c>
      <c r="B183" s="98" t="s">
        <v>51</v>
      </c>
    </row>
    <row r="184" spans="1:10">
      <c r="A184" s="98" t="s">
        <v>51</v>
      </c>
      <c r="B184" s="98" t="s">
        <v>51</v>
      </c>
      <c r="D184" s="105"/>
      <c r="E184" s="106" t="s">
        <v>123</v>
      </c>
      <c r="F184" s="105"/>
      <c r="G184" s="107"/>
      <c r="H184" s="108"/>
      <c r="I184" s="109"/>
      <c r="J184" s="110"/>
    </row>
    <row r="185" spans="1:10">
      <c r="A185" s="98" t="s">
        <v>51</v>
      </c>
      <c r="B185" s="98" t="str">
        <f>D185</f>
        <v>A</v>
      </c>
      <c r="D185" s="23" t="str">
        <f>D173</f>
        <v>A</v>
      </c>
      <c r="E185" s="24" t="str">
        <f>E173</f>
        <v>TERASA BUFFET AURORA</v>
      </c>
      <c r="I185" s="26">
        <f>SUMIFS(I$20:I$178,$A$20:$A$178,"=X",$B$20:$B$178,$B185,$C$20:$C$178,"=")</f>
        <v>0</v>
      </c>
    </row>
    <row r="186" spans="1:10">
      <c r="A186" s="98" t="s">
        <v>51</v>
      </c>
      <c r="B186" s="98" t="str">
        <f t="shared" ref="B186:B188" si="7">D186</f>
        <v>B</v>
      </c>
      <c r="D186" s="23" t="str">
        <f>D174</f>
        <v>B</v>
      </c>
      <c r="E186" s="24" t="str">
        <f t="shared" ref="E186:E188" si="8">E174</f>
        <v>SANACIJA DIJELA STAZE IZ HOTELA PREMA PLAŽI (HOTEL AURORA)</v>
      </c>
      <c r="I186" s="26">
        <f t="shared" ref="I186:I188" si="9">SUMIFS(I$20:I$178,$A$20:$A$178,"=X",$B$20:$B$178,$B186,$C$20:$C$178,"=")</f>
        <v>0</v>
      </c>
    </row>
    <row r="187" spans="1:10">
      <c r="A187" s="98" t="s">
        <v>51</v>
      </c>
      <c r="B187" s="98" t="str">
        <f t="shared" si="7"/>
        <v>C</v>
      </c>
      <c r="D187" s="23" t="str">
        <f>D175</f>
        <v>C</v>
      </c>
      <c r="E187" s="24" t="str">
        <f t="shared" si="8"/>
        <v>ŠETNICA PREMA DEPANDANSAMA HOTELA GARDEN ISTRA</v>
      </c>
      <c r="I187" s="26">
        <f t="shared" si="9"/>
        <v>0</v>
      </c>
    </row>
    <row r="188" spans="1:10">
      <c r="A188" s="98" t="s">
        <v>51</v>
      </c>
      <c r="B188" s="98" t="str">
        <f t="shared" si="7"/>
        <v>D</v>
      </c>
      <c r="D188" s="23" t="str">
        <f>D176</f>
        <v>D</v>
      </c>
      <c r="E188" s="24" t="str">
        <f t="shared" si="8"/>
        <v>SANACIJA CIJEVI KANALIZACIJE KRAJ 1. DEPANDANSE HOTELA GARDEN ISTRA</v>
      </c>
      <c r="I188" s="26">
        <f t="shared" si="9"/>
        <v>0</v>
      </c>
    </row>
    <row r="189" spans="1:10">
      <c r="A189" s="98" t="s">
        <v>51</v>
      </c>
      <c r="B189" s="98" t="s">
        <v>51</v>
      </c>
      <c r="D189" s="111"/>
      <c r="E189" s="112"/>
      <c r="F189" s="113"/>
      <c r="G189" s="114"/>
      <c r="H189" s="115"/>
      <c r="I189" s="116">
        <f>SUM(I185:I188)</f>
        <v>0</v>
      </c>
      <c r="J189" s="14"/>
    </row>
    <row r="190" spans="1:10">
      <c r="A190" s="98" t="s">
        <v>51</v>
      </c>
      <c r="B190" s="98" t="s">
        <v>51</v>
      </c>
    </row>
    <row r="191" spans="1:10">
      <c r="A191" s="98" t="s">
        <v>51</v>
      </c>
      <c r="B191" s="98" t="s">
        <v>51</v>
      </c>
      <c r="E191" s="24" t="s">
        <v>82</v>
      </c>
      <c r="I191" s="26">
        <f>SUMIF($A$19:$A$171,"=X",I$19:I$171)</f>
        <v>0</v>
      </c>
    </row>
    <row r="192" spans="1:10">
      <c r="A192" s="98" t="s">
        <v>51</v>
      </c>
      <c r="B192" s="98" t="s">
        <v>51</v>
      </c>
      <c r="I192" s="86">
        <f>+I191-I178</f>
        <v>0</v>
      </c>
    </row>
    <row r="193" spans="1:9">
      <c r="A193" s="98" t="s">
        <v>51</v>
      </c>
      <c r="B193" s="98" t="s">
        <v>51</v>
      </c>
      <c r="I193" s="86">
        <f>+I191-I189-I182</f>
        <v>0</v>
      </c>
    </row>
    <row r="194" spans="1:9">
      <c r="A194" s="98" t="s">
        <v>51</v>
      </c>
      <c r="B194" s="98" t="s">
        <v>51</v>
      </c>
    </row>
    <row r="195" spans="1:9">
      <c r="A195" s="98" t="s">
        <v>51</v>
      </c>
      <c r="B195" s="98" t="s">
        <v>51</v>
      </c>
    </row>
    <row r="196" spans="1:9">
      <c r="A196" s="98" t="s">
        <v>51</v>
      </c>
      <c r="B196" s="98" t="s">
        <v>51</v>
      </c>
    </row>
  </sheetData>
  <protectedRanges>
    <protectedRange sqref="H23 H78:H79 H54 H117 H69 H95 H58 H90 H107 H112 H122 H74 H31 H27 H36 H41 H46 H50 H126 H99 H137 H133 H60 H165" name="Range1"/>
    <protectedRange sqref="H83:H85 H157 H141 H159 H161 H139 H145 H143 H147 H150:H155 H163" name="Range1_1"/>
  </protectedRanges>
  <conditionalFormatting sqref="G60">
    <cfRule type="cellIs" dxfId="2" priority="3" operator="equal">
      <formula>0</formula>
    </cfRule>
  </conditionalFormatting>
  <conditionalFormatting sqref="G165">
    <cfRule type="cellIs" dxfId="1" priority="2" operator="equal">
      <formula>0</formula>
    </cfRule>
  </conditionalFormatting>
  <conditionalFormatting sqref="A1:C1048576">
    <cfRule type="containsText" dxfId="0" priority="1" operator="containsText" text="Z">
      <formula>NOT(ISERROR(SEARCH("Z",A1)))</formula>
    </cfRule>
  </conditionalFormatting>
  <pageMargins left="0.78740157480314965" right="0.78740157480314965" top="1.0629921259842521" bottom="1.0629921259842521" header="0.78740157480314965" footer="0.78740157480314965"/>
  <pageSetup paperSize="9" scale="17" firstPageNumber="0" orientation="portrait" r:id="rId1"/>
  <headerFooter alignWithMargins="0">
    <oddHeader xml:space="preserve">&amp;R&amp;"Arial,Regular"&amp;8Stranica &amp;P / &amp;N </oddHeader>
  </headerFooter>
  <rowBreaks count="3" manualBreakCount="3">
    <brk id="18" min="2" max="9" man="1"/>
    <brk id="37" min="2" max="9" man="1"/>
    <brk id="64" min="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PN-55-R2024</vt:lpstr>
      <vt:lpstr>'PN-55-R2024'!__xlnm.Print_Area</vt:lpstr>
      <vt:lpstr>'PN-55-R2024'!__xlnm.Print_Area_0</vt:lpstr>
      <vt:lpstr>'PN-55-R2024'!__xlnm.Print_Area_0_0</vt:lpstr>
      <vt:lpstr>'PN-55-R2024'!Print_Area</vt:lpstr>
      <vt:lpstr>'PN-55-R2024'!Print_Area_0</vt:lpstr>
      <vt:lpstr>'PN-55-R2024'!Print_Area_0_0</vt:lpstr>
      <vt:lpstr>'PN-55-R2024'!Print_Titles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Komp</dc:creator>
  <cp:lastModifiedBy>Miriam Melon</cp:lastModifiedBy>
  <cp:lastPrinted>2024-02-23T13:18:16Z</cp:lastPrinted>
  <dcterms:created xsi:type="dcterms:W3CDTF">2014-02-11T23:32:09Z</dcterms:created>
  <dcterms:modified xsi:type="dcterms:W3CDTF">2024-02-23T13:21:13Z</dcterms:modified>
</cp:coreProperties>
</file>