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Istra D.M.C\interno\materijali 2024\Tenderi 2024\TISAK ZA BRENDING &amp; TISAK NA PAPIRU\"/>
    </mc:Choice>
  </mc:AlternateContent>
  <bookViews>
    <workbookView xWindow="0" yWindow="0" windowWidth="28800" windowHeight="12300"/>
  </bookViews>
  <sheets>
    <sheet name="Komercijalno financijski uvjeti" sheetId="5" r:id="rId1"/>
    <sheet name="Event ATP" sheetId="1" r:id="rId2"/>
    <sheet name="Event IRONMAN" sheetId="2" r:id="rId3"/>
    <sheet name="Event UCI GRAN FONDO" sheetId="3" r:id="rId4"/>
    <sheet name="Event UMAG RUN" sheetId="7" r:id="rId5"/>
    <sheet name="Ostali Klaster eventi" sheetId="8" r:id="rId6"/>
    <sheet name="ciljni luk" sheetId="4" r:id="rId7"/>
    <sheet name="Atp Stalak stavka 155" sheetId="9" r:id="rId8"/>
  </sheets>
  <definedNames>
    <definedName name="_xlnm._FilterDatabase" localSheetId="1" hidden="1">'Event ATP'!$A$8:$H$170</definedName>
    <definedName name="_xlnm.Print_Area" localSheetId="1">'Event ATP'!$A$1:$F$156</definedName>
    <definedName name="_xlnm.Print_Titles" localSheetId="1">'Event ATP'!$8:$8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8" l="1"/>
  <c r="H26" i="8"/>
  <c r="H27" i="8"/>
  <c r="H27" i="7"/>
  <c r="H28" i="7"/>
  <c r="H47" i="3" l="1"/>
  <c r="H46" i="3"/>
  <c r="H40" i="3"/>
  <c r="H78" i="2" l="1"/>
  <c r="H49" i="3"/>
  <c r="H52" i="3" s="1"/>
  <c r="H35" i="3"/>
  <c r="H59" i="2"/>
  <c r="H206" i="1"/>
  <c r="H19" i="7"/>
  <c r="H18" i="7"/>
  <c r="H34" i="3"/>
  <c r="H57" i="2"/>
  <c r="H168" i="1"/>
  <c r="H169" i="1" l="1"/>
  <c r="H32" i="3" l="1"/>
  <c r="H166" i="1" l="1"/>
  <c r="H13" i="8" l="1"/>
  <c r="H25" i="8"/>
  <c r="H28" i="8"/>
  <c r="H24" i="8"/>
  <c r="H23" i="8"/>
  <c r="H22" i="8"/>
  <c r="H16" i="8"/>
  <c r="H15" i="8"/>
  <c r="H14" i="8"/>
  <c r="H12" i="8"/>
  <c r="H11" i="8"/>
  <c r="H10" i="8"/>
  <c r="H11" i="3"/>
  <c r="H30" i="3"/>
  <c r="H31" i="3"/>
  <c r="H27" i="3"/>
  <c r="H29" i="3"/>
  <c r="H26" i="3"/>
  <c r="H24" i="3"/>
  <c r="H28" i="3"/>
  <c r="H16" i="3"/>
  <c r="H15" i="3"/>
  <c r="H14" i="3"/>
  <c r="H74" i="2"/>
  <c r="H72" i="2"/>
  <c r="H30" i="2"/>
  <c r="H56" i="2"/>
  <c r="H69" i="2"/>
  <c r="H55" i="2"/>
  <c r="H54" i="2"/>
  <c r="H53" i="2"/>
  <c r="H52" i="2"/>
  <c r="H36" i="2"/>
  <c r="H35" i="2"/>
  <c r="H51" i="2"/>
  <c r="H71" i="2"/>
  <c r="H70" i="2"/>
  <c r="H165" i="1"/>
  <c r="H164" i="1"/>
  <c r="H163" i="1"/>
  <c r="H17" i="8" l="1"/>
  <c r="H32" i="8" s="1"/>
  <c r="H103" i="1"/>
  <c r="H114" i="1"/>
  <c r="H45" i="1"/>
  <c r="H162" i="1" l="1"/>
  <c r="H146" i="1"/>
  <c r="H161" i="1"/>
  <c r="H160" i="1"/>
  <c r="H113" i="1"/>
  <c r="H104" i="1"/>
  <c r="H159" i="1"/>
  <c r="H158" i="1"/>
  <c r="H44" i="1"/>
  <c r="H17" i="1" l="1"/>
  <c r="H122" i="1" l="1"/>
  <c r="H121" i="1" l="1"/>
  <c r="H120" i="1"/>
  <c r="H119" i="1"/>
  <c r="H81" i="1" l="1"/>
  <c r="H115" i="1" l="1"/>
  <c r="H112" i="1"/>
  <c r="H157" i="1"/>
  <c r="H167" i="1"/>
  <c r="H38" i="1"/>
  <c r="H56" i="1" l="1"/>
  <c r="H57" i="1"/>
  <c r="H58" i="1"/>
  <c r="H59" i="1"/>
  <c r="H26" i="7" l="1"/>
  <c r="H25" i="7"/>
  <c r="H29" i="7" s="1"/>
  <c r="H68" i="2"/>
  <c r="H73" i="2"/>
  <c r="H67" i="2"/>
  <c r="H66" i="2"/>
  <c r="H46" i="2"/>
  <c r="H47" i="2"/>
  <c r="H48" i="2"/>
  <c r="H49" i="2"/>
  <c r="H50" i="2"/>
  <c r="H58" i="2"/>
  <c r="H45" i="2"/>
  <c r="H44" i="2"/>
  <c r="H37" i="2"/>
  <c r="H38" i="2"/>
  <c r="H39" i="2"/>
  <c r="H40" i="2"/>
  <c r="H41" i="2"/>
  <c r="H42" i="2"/>
  <c r="H34" i="2"/>
  <c r="H33" i="2"/>
  <c r="H27" i="2"/>
  <c r="H28" i="2"/>
  <c r="H29" i="2"/>
  <c r="H31" i="2"/>
  <c r="H26" i="2"/>
  <c r="H25" i="2"/>
  <c r="H18" i="2"/>
  <c r="H19" i="2"/>
  <c r="H20" i="2"/>
  <c r="H21" i="2"/>
  <c r="H22" i="2"/>
  <c r="H23" i="2"/>
  <c r="H17" i="2"/>
  <c r="H16" i="2"/>
  <c r="H14" i="2"/>
  <c r="H13" i="2"/>
  <c r="H12" i="2"/>
  <c r="H11" i="2"/>
  <c r="H12" i="3"/>
  <c r="H13" i="3"/>
  <c r="H17" i="3"/>
  <c r="H18" i="3"/>
  <c r="H19" i="3"/>
  <c r="H20" i="3"/>
  <c r="H21" i="3"/>
  <c r="H22" i="3"/>
  <c r="H23" i="3"/>
  <c r="H25" i="3"/>
  <c r="H33" i="3"/>
  <c r="H10" i="3"/>
  <c r="H41" i="3"/>
  <c r="H42" i="3"/>
  <c r="H43" i="3"/>
  <c r="H44" i="3"/>
  <c r="H45" i="3"/>
  <c r="H48" i="3"/>
  <c r="H188" i="1"/>
  <c r="H205" i="1"/>
  <c r="H204" i="1"/>
  <c r="H202" i="1"/>
  <c r="H201" i="1"/>
  <c r="H199" i="1"/>
  <c r="H198" i="1"/>
  <c r="H197" i="1"/>
  <c r="H196" i="1"/>
  <c r="H195" i="1"/>
  <c r="H194" i="1"/>
  <c r="H193" i="1"/>
  <c r="H192" i="1"/>
  <c r="H191" i="1"/>
  <c r="H190" i="1"/>
  <c r="H189" i="1"/>
  <c r="H187" i="1"/>
  <c r="H186" i="1"/>
  <c r="H185" i="1"/>
  <c r="H184" i="1"/>
  <c r="H183" i="1"/>
  <c r="H182" i="1"/>
  <c r="H181" i="1"/>
  <c r="H179" i="1"/>
  <c r="H178" i="1"/>
  <c r="H177" i="1"/>
  <c r="H155" i="1" l="1"/>
  <c r="H170" i="1" s="1"/>
  <c r="H209" i="1" s="1"/>
  <c r="H17" i="7" l="1"/>
  <c r="H16" i="7"/>
  <c r="H15" i="7"/>
  <c r="H14" i="7"/>
  <c r="H13" i="7"/>
  <c r="H12" i="7"/>
  <c r="H11" i="7"/>
  <c r="H10" i="7"/>
  <c r="H20" i="7" l="1"/>
  <c r="H33" i="7" s="1"/>
  <c r="H156" i="1"/>
  <c r="H154" i="1"/>
  <c r="H153" i="1"/>
  <c r="H152" i="1"/>
  <c r="H151" i="1"/>
  <c r="H150" i="1"/>
  <c r="H149" i="1"/>
  <c r="H148" i="1"/>
  <c r="H147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7" i="1"/>
  <c r="H126" i="1"/>
  <c r="H125" i="1"/>
  <c r="H124" i="1"/>
  <c r="H123" i="1"/>
  <c r="H118" i="1"/>
  <c r="H117" i="1"/>
  <c r="H111" i="1"/>
  <c r="H110" i="1"/>
  <c r="H109" i="1"/>
  <c r="H108" i="1"/>
  <c r="H107" i="1"/>
  <c r="H105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5" i="1"/>
  <c r="H54" i="1"/>
  <c r="H53" i="1"/>
  <c r="H52" i="1"/>
  <c r="H51" i="1"/>
  <c r="H50" i="1"/>
  <c r="H49" i="1"/>
  <c r="H48" i="1"/>
  <c r="H46" i="1"/>
  <c r="H43" i="1"/>
  <c r="H42" i="1"/>
  <c r="H41" i="1"/>
  <c r="H40" i="1"/>
  <c r="H39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6" i="1"/>
  <c r="H15" i="1"/>
  <c r="H14" i="1"/>
  <c r="H13" i="1"/>
  <c r="H12" i="1"/>
  <c r="H11" i="1"/>
  <c r="H10" i="1"/>
</calcChain>
</file>

<file path=xl/sharedStrings.xml><?xml version="1.0" encoding="utf-8"?>
<sst xmlns="http://schemas.openxmlformats.org/spreadsheetml/2006/main" count="1249" uniqueCount="715">
  <si>
    <t>Istra DMC d.o.o.</t>
  </si>
  <si>
    <t>R. br.</t>
  </si>
  <si>
    <t>STAVKA</t>
  </si>
  <si>
    <t>OPIS STAVKE</t>
  </si>
  <si>
    <t>DIMENZIJE</t>
  </si>
  <si>
    <t>JMJ</t>
  </si>
  <si>
    <t>Ukupno</t>
  </si>
  <si>
    <t>STADION</t>
  </si>
  <si>
    <t>Banner kod ulaza publike</t>
  </si>
  <si>
    <t xml:space="preserve">pvc cerada s konfekcijom i montažom </t>
  </si>
  <si>
    <t>5700x1300 mm / 5000x1260 mm</t>
  </si>
  <si>
    <t>kom</t>
  </si>
  <si>
    <t>Signalizacija (I, Z, S, J) table zabrane na ulazu  - naljepnica</t>
  </si>
  <si>
    <t>pvc naljepnica u boji + uv laminacija</t>
  </si>
  <si>
    <t>1010x1010mm</t>
  </si>
  <si>
    <t xml:space="preserve">Banner Sponzorski logotipi predsjednička loža </t>
  </si>
  <si>
    <t>2x20 m</t>
  </si>
  <si>
    <t>Cerada ograde Predsjednička loža</t>
  </si>
  <si>
    <t xml:space="preserve">Banner Sponzorski logotipi Južna loža </t>
  </si>
  <si>
    <t>1,40x5 m</t>
  </si>
  <si>
    <t>Banner sponzorski južna loža - zid iznad</t>
  </si>
  <si>
    <t>17000x23000cm</t>
  </si>
  <si>
    <t>Banner - sponzori (gornja ograda)</t>
  </si>
  <si>
    <t>6000x890 mm</t>
  </si>
  <si>
    <t>Banner zid iznad Predsjedničke lože (kao i na južnoj)</t>
  </si>
  <si>
    <t>Sponzor naljepnice - kutevi</t>
  </si>
  <si>
    <t>pvc + uv laminacija + montaža</t>
  </si>
  <si>
    <t>2640 x 890 mm</t>
  </si>
  <si>
    <t>Sudačke kutije - naljepnice</t>
  </si>
  <si>
    <t>pvc naljepnica u boji + laminacija</t>
  </si>
  <si>
    <t>950x300 mm</t>
  </si>
  <si>
    <t>Sudačka stolica - brendiranje</t>
  </si>
  <si>
    <t>forex + naljepnica + montaža</t>
  </si>
  <si>
    <t xml:space="preserve">Klupice igrača - brendiranje </t>
  </si>
  <si>
    <t xml:space="preserve">pvc + uv + forex 5 mm </t>
  </si>
  <si>
    <t>Promotivna kocka na centralnom terenu</t>
  </si>
  <si>
    <t>kapa ploča + forex po dnu +montaža</t>
  </si>
  <si>
    <t xml:space="preserve">1 x 1 m </t>
  </si>
  <si>
    <t>Naljepnica sponzor na Bočne video zidove</t>
  </si>
  <si>
    <t>230x500 mm</t>
  </si>
  <si>
    <t>Naljepnice stolice - naziv Sponzora (Sky box/ VIP lože)</t>
  </si>
  <si>
    <t>115x65mm</t>
  </si>
  <si>
    <t>Table centralni stadion (ulazi - nacrt stadiona)</t>
  </si>
  <si>
    <t>1010x610 mm</t>
  </si>
  <si>
    <t>Numeracija redova - naljepnica na stepenicama (skidanje + lijepljenje)</t>
  </si>
  <si>
    <t>pvc naljepnica s montažom + uv laminacija</t>
  </si>
  <si>
    <t>500x250 mm</t>
  </si>
  <si>
    <t>Numeracija redova - naljepnica na stupcima VIP loža (skidanje + lijepljenje)</t>
  </si>
  <si>
    <t>Numeracija stolica - centralni stadion</t>
  </si>
  <si>
    <t>Mash sigurnosna transena za ograđivanje ulaza igrača (GS/Centralni stadion)</t>
  </si>
  <si>
    <t xml:space="preserve"> s konfekcijom i montažom </t>
  </si>
  <si>
    <t>Ulaz/ izlaz za igrače Players desk (ograda iznad izlaza)</t>
  </si>
  <si>
    <t>2080x550 mm</t>
  </si>
  <si>
    <t>Ulaz/ izlaz za igrače bočni zidovi</t>
  </si>
  <si>
    <t>410x3880mm</t>
  </si>
  <si>
    <t>pvc + mat + montaža</t>
  </si>
  <si>
    <t>500x1800 mm</t>
  </si>
  <si>
    <t>Signalizacija -  Južna loža ulaz (oznaka)</t>
  </si>
  <si>
    <t>pvc + laminacija + montaža</t>
  </si>
  <si>
    <t xml:space="preserve">1580 x 370 mm </t>
  </si>
  <si>
    <t>mash pvc</t>
  </si>
  <si>
    <t>8000x7600 mm</t>
  </si>
  <si>
    <t>točka za broj - za ceremoniju zatvaranja</t>
  </si>
  <si>
    <t>1200x1350 mm</t>
  </si>
  <si>
    <t>Poluluk iznad JZ ulaza</t>
  </si>
  <si>
    <t>Pvc+uv + montaža košara</t>
  </si>
  <si>
    <t>Pokrivanje staklenih stijena (Uredi, Presidential lounge)</t>
  </si>
  <si>
    <t>Pjeskarena folija za stakla</t>
  </si>
  <si>
    <t>890x2060mm; 860X2060mm</t>
  </si>
  <si>
    <t>m2</t>
  </si>
  <si>
    <t>Bijela folija za prekrivanje vrata</t>
  </si>
  <si>
    <t>pvc - bez tiska</t>
  </si>
  <si>
    <t>800x2100mm</t>
  </si>
  <si>
    <t>Predsjednička loža - plava vrata - oslikavanje</t>
  </si>
  <si>
    <t>printana folija</t>
  </si>
  <si>
    <t>1010x3172</t>
  </si>
  <si>
    <t>Plexi za stolice-predsjednička loža</t>
  </si>
  <si>
    <t>dupla traka</t>
  </si>
  <si>
    <t>A4 savijen na pola</t>
  </si>
  <si>
    <t>Naljepnice za urede</t>
  </si>
  <si>
    <t>naljepnice</t>
  </si>
  <si>
    <t>150x120 i 210x70mm</t>
  </si>
  <si>
    <t>Naljepnice - prolazi stadion (unutarnje prostorije)</t>
  </si>
  <si>
    <t>Pvc</t>
  </si>
  <si>
    <t>1170x547 mm</t>
  </si>
  <si>
    <t>ATP ZONA</t>
  </si>
  <si>
    <t>Banner sponzori - Grand Stand + teniski teren 1</t>
  </si>
  <si>
    <t>Staklena vrata i zid - prostorija za linijske sudce</t>
  </si>
  <si>
    <t>rupičasta folija u boji + montaža (2x 1362X928 mm + 597x702)</t>
  </si>
  <si>
    <t>10x2m</t>
  </si>
  <si>
    <t>Demontaža Winner totema kod glavnog ulaza</t>
  </si>
  <si>
    <t>montaža i demontaža</t>
  </si>
  <si>
    <t>Table na žičanoj ogradi terena</t>
  </si>
  <si>
    <t>pvc + uv laminacija + full color + montaža</t>
  </si>
  <si>
    <t>100x90 cm</t>
  </si>
  <si>
    <t>Totem P - P1,P2 i P3 (signalizacija) - zona Parking</t>
  </si>
  <si>
    <t>alubond + pvc + uv laminacija + full color + montaža</t>
  </si>
  <si>
    <t>Totem P2 (signalizacija) -  zona Parking</t>
  </si>
  <si>
    <t>Totem ulaz (signalizacija) - zona Parking</t>
  </si>
  <si>
    <t>640x2240mm</t>
  </si>
  <si>
    <t>Banner sponzorska obitelj</t>
  </si>
  <si>
    <t xml:space="preserve">  s konfekcijom i montažom </t>
  </si>
  <si>
    <t>2900x2000mm</t>
  </si>
  <si>
    <t>Naljepnica - Mapa; plan zone</t>
  </si>
  <si>
    <t>Banner - program eventa</t>
  </si>
  <si>
    <t>s konfekcijom i montažom</t>
  </si>
  <si>
    <t>2027x1527mm</t>
  </si>
  <si>
    <t>Naljepnica Leaderboard</t>
  </si>
  <si>
    <t>1200x1800 mm</t>
  </si>
  <si>
    <t>Staklena stijena Intervju room (medijski pokrovitelji + pečat turnira)</t>
  </si>
  <si>
    <t xml:space="preserve">pvc </t>
  </si>
  <si>
    <t>1070x2240mm</t>
  </si>
  <si>
    <t>Mash teren broj 1.(kut)</t>
  </si>
  <si>
    <t>4370x1170mm</t>
  </si>
  <si>
    <t>Laguna centar portal</t>
  </si>
  <si>
    <t>mash platno u boji + montaža</t>
  </si>
  <si>
    <t xml:space="preserve">4150 x 500 mm </t>
  </si>
  <si>
    <t xml:space="preserve">Pvc MASH platno sponzori cesta </t>
  </si>
  <si>
    <t>Pvc MASH platno tenisači i naziv turnira kod ulaza u atp zonu</t>
  </si>
  <si>
    <t>160x1,6m</t>
  </si>
  <si>
    <t>Banner na južnoj strani stadiona (tenisači vizual)</t>
  </si>
  <si>
    <t xml:space="preserve"> 11x3 metara</t>
  </si>
  <si>
    <t>Dodatak bannera 11x3 - naljepnica/banner sponzorska obitelj</t>
  </si>
  <si>
    <t>3000x3200 mm</t>
  </si>
  <si>
    <t xml:space="preserve">Oslikavanje vozila: Naljepnice na lijevim i desnim vratima + 2 natpisa official car sa prednje i stražnje strane  </t>
  </si>
  <si>
    <t xml:space="preserve">WG </t>
  </si>
  <si>
    <t>Banner toranj</t>
  </si>
  <si>
    <t xml:space="preserve">banner s konfekcijom i montažom </t>
  </si>
  <si>
    <t xml:space="preserve">Totemi trokut </t>
  </si>
  <si>
    <t xml:space="preserve">stjenke od cerade; plexi krov, dno </t>
  </si>
  <si>
    <t>1610x1600mm</t>
  </si>
  <si>
    <t>Set naljepnica za info pult</t>
  </si>
  <si>
    <t>pvc + montaža + full color</t>
  </si>
  <si>
    <t>920x660mm, 1200x200mm</t>
  </si>
  <si>
    <t>Mash platno za transene (znakovi zabrane)</t>
  </si>
  <si>
    <t xml:space="preserve">pvc + montaža </t>
  </si>
  <si>
    <t>2440x1600mm</t>
  </si>
  <si>
    <t>Naljepnica cjenik ulaz Ticket office-a</t>
  </si>
  <si>
    <t>Special offer natpis</t>
  </si>
  <si>
    <t>naljepnica prema vizualu</t>
  </si>
  <si>
    <t>560x240mm</t>
  </si>
  <si>
    <t>Naljepnica Ticket office</t>
  </si>
  <si>
    <t xml:space="preserve">1000x600 mm </t>
  </si>
  <si>
    <t>WC ploča</t>
  </si>
  <si>
    <t>pvc + uv laminacija + alubond ploča</t>
  </si>
  <si>
    <t>Zid kod VIP toaleta (Party lounge)</t>
  </si>
  <si>
    <t>Mash  s montažom + dodatne dorade</t>
  </si>
  <si>
    <t>43x4,3 m</t>
  </si>
  <si>
    <t>Zastava narančasti stupovi-logo</t>
  </si>
  <si>
    <t>zastava + montaža</t>
  </si>
  <si>
    <t>3100x500mm</t>
  </si>
  <si>
    <t>Mash Glavni ulaz -poluluk</t>
  </si>
  <si>
    <t>mash + montaža</t>
  </si>
  <si>
    <t>6200x3000mm</t>
  </si>
  <si>
    <t>Mash Hard Court (Kids Week)</t>
  </si>
  <si>
    <t>mash</t>
  </si>
  <si>
    <t>Pultevi (Welcome office, Ticket Office, ATP shop)</t>
  </si>
  <si>
    <t>Cerada</t>
  </si>
  <si>
    <t>Naljepnica Welcome Office</t>
  </si>
  <si>
    <t>Pvc + uv laminacija</t>
  </si>
  <si>
    <t>1500x400 mm</t>
  </si>
  <si>
    <t>Cerada - prekrivanje sponzori</t>
  </si>
  <si>
    <t>pvc + montaža</t>
  </si>
  <si>
    <t>Players restoran - naljepnica</t>
  </si>
  <si>
    <t>2025x970 mm</t>
  </si>
  <si>
    <t>Players restoran - naljepnica (putokaz)</t>
  </si>
  <si>
    <t>Mash ograda frižideri (party zona) + dupla traka</t>
  </si>
  <si>
    <t>9x1,1 m</t>
  </si>
  <si>
    <t>Banner premium</t>
  </si>
  <si>
    <t>Crni banner premium</t>
  </si>
  <si>
    <t xml:space="preserve">7140 x 2700 mm </t>
  </si>
  <si>
    <t>Bijeli Banner premium</t>
  </si>
  <si>
    <t>4500 x 2700 mm</t>
  </si>
  <si>
    <t>Banner vodoravni (ispod polukruga)</t>
  </si>
  <si>
    <t>5800 x 1260 mm</t>
  </si>
  <si>
    <t xml:space="preserve">Banner za vozilo na CC </t>
  </si>
  <si>
    <t>11 x 1.25 m</t>
  </si>
  <si>
    <t>Mash za parking</t>
  </si>
  <si>
    <t>Trake za asfalt (za pozicioniranje vozila)</t>
  </si>
  <si>
    <t>GOURMET ZONA/ TASTE ISTRIA</t>
  </si>
  <si>
    <t>Pvc niše Taste Istria</t>
  </si>
  <si>
    <t>pvc</t>
  </si>
  <si>
    <t>2120x1010mm</t>
  </si>
  <si>
    <t>Naljepnica vinari + hrana</t>
  </si>
  <si>
    <t>mat + pvc + montaža</t>
  </si>
  <si>
    <t>Wc oznake</t>
  </si>
  <si>
    <t>500x500 mm</t>
  </si>
  <si>
    <t>300x300 mm</t>
  </si>
  <si>
    <t>HOTELI</t>
  </si>
  <si>
    <t xml:space="preserve">Prozorska grafika Sol Garden Istra (igrači na staklu) </t>
  </si>
  <si>
    <t>WG s montažom</t>
  </si>
  <si>
    <t>4450x2200 mm</t>
  </si>
  <si>
    <t xml:space="preserve">Prozorska grafika Sol Garden Istra staklo na ulazu </t>
  </si>
  <si>
    <t>2700x1430mm</t>
  </si>
  <si>
    <t>Demontaža WG na staklima</t>
  </si>
  <si>
    <t>hotel Sol Garden Istra</t>
  </si>
  <si>
    <t>Roll up konstrukcija sa filmom</t>
  </si>
  <si>
    <t xml:space="preserve">tisak </t>
  </si>
  <si>
    <t>1,5x2 m</t>
  </si>
  <si>
    <t>Naljepnica za info pult (govornica)</t>
  </si>
  <si>
    <t>cca 1800x1170 mm</t>
  </si>
  <si>
    <t>Garden Istra naljepnica za recepciji Check in</t>
  </si>
  <si>
    <t>100x300 mm</t>
  </si>
  <si>
    <t>Garden Istra poster Welcome office za A1 stalak</t>
  </si>
  <si>
    <t>tisak u boji jednostrano na papir 180gr.</t>
  </si>
  <si>
    <t>594 x 841 mm</t>
  </si>
  <si>
    <t xml:space="preserve">OSTALO </t>
  </si>
  <si>
    <t xml:space="preserve">Jumbo plakati - grad Umag </t>
  </si>
  <si>
    <t>blueback</t>
  </si>
  <si>
    <t>5400x2380m</t>
  </si>
  <si>
    <t xml:space="preserve">Megaboardi - cerade </t>
  </si>
  <si>
    <t xml:space="preserve">banner </t>
  </si>
  <si>
    <t>8500x4500mm</t>
  </si>
  <si>
    <t>Billboard ATP - Grad Umag</t>
  </si>
  <si>
    <t>5100X2400m</t>
  </si>
  <si>
    <t>Billboard ATP stadion - ulaz</t>
  </si>
  <si>
    <t>12m2</t>
  </si>
  <si>
    <t>Obostrana cerada - banner preko ceste + špaga</t>
  </si>
  <si>
    <t>banner</t>
  </si>
  <si>
    <t xml:space="preserve">1000x6000 mm </t>
  </si>
  <si>
    <t>Zastava Zvonik Umag</t>
  </si>
  <si>
    <t>11x4 m</t>
  </si>
  <si>
    <t>Press zid otisnuto platno (+slamka)</t>
  </si>
  <si>
    <t xml:space="preserve">otisnuto platno </t>
  </si>
  <si>
    <t>3,5 x 2 m</t>
  </si>
  <si>
    <t>Press zid - intervju room</t>
  </si>
  <si>
    <t>platno/cerada</t>
  </si>
  <si>
    <t>5000x2900mm</t>
  </si>
  <si>
    <t>Pečat turnira rezan po obliku</t>
  </si>
  <si>
    <t>plexy 5mm</t>
  </si>
  <si>
    <t>350x700 mm</t>
  </si>
  <si>
    <t>Naljepnica prozirna folija za ATP vaze</t>
  </si>
  <si>
    <t>naljepnica prozirna</t>
  </si>
  <si>
    <t>više dimenzija (2x3cm do 7x11cm)</t>
  </si>
  <si>
    <t>Obostrano ljepljiva traka</t>
  </si>
  <si>
    <t>spužvasta</t>
  </si>
  <si>
    <t xml:space="preserve"> - </t>
  </si>
  <si>
    <t>A stalak B1 za teniski turnir obostrani (hepi turnir, vip tenis turnir)</t>
  </si>
  <si>
    <t>forex 10 mm, samostojeća</t>
  </si>
  <si>
    <t>B1/700x1000mm</t>
  </si>
  <si>
    <t>Naljepnica za stalak B1 (novinarski turnir)</t>
  </si>
  <si>
    <t xml:space="preserve">pvc + uv </t>
  </si>
  <si>
    <t>700x1000mm</t>
  </si>
  <si>
    <t>Roll up s logom turnira</t>
  </si>
  <si>
    <t>tisak i montaža</t>
  </si>
  <si>
    <t>1x2 m</t>
  </si>
  <si>
    <t>Roll up film - sponzori</t>
  </si>
  <si>
    <t>Roll up film sa konstrukcijom - sponzori</t>
  </si>
  <si>
    <t>Welcome office - pozadinsko staklo prekrivanje</t>
  </si>
  <si>
    <t>bijela folija</t>
  </si>
  <si>
    <t>1370x7000mm</t>
  </si>
  <si>
    <t>Zastava Plava Laguna</t>
  </si>
  <si>
    <t>zastava</t>
  </si>
  <si>
    <t>600x2500mm</t>
  </si>
  <si>
    <t xml:space="preserve">zastava    </t>
  </si>
  <si>
    <t>500x1000mm</t>
  </si>
  <si>
    <t>Banner Totemi Umag</t>
  </si>
  <si>
    <t>3600visina x 3400 širina</t>
  </si>
  <si>
    <t>4000x8000</t>
  </si>
  <si>
    <t>Ček za pobjednika</t>
  </si>
  <si>
    <t>kapa ploča  10 mm</t>
  </si>
  <si>
    <t>1000x500mm</t>
  </si>
  <si>
    <t>Turnir tenis ITF</t>
  </si>
  <si>
    <t>2000x7000mm</t>
  </si>
  <si>
    <t>Banner HEP</t>
  </si>
  <si>
    <t>Cerada Lounge Bar (Plava laguna)</t>
  </si>
  <si>
    <t>cerada+ montaža</t>
  </si>
  <si>
    <t xml:space="preserve">Road to Umag </t>
  </si>
  <si>
    <t>Naljepnica različite namjene</t>
  </si>
  <si>
    <t>pvc+uv laminacija +forex 3mm</t>
  </si>
  <si>
    <t>Traka za šešir maskote Loky</t>
  </si>
  <si>
    <t>crna tkanina s otisnutom logom turnira</t>
  </si>
  <si>
    <t>150 cm dužina</t>
  </si>
  <si>
    <t>UKUPNO</t>
  </si>
  <si>
    <t>Istra D.M.C. d.o.o.</t>
  </si>
  <si>
    <t>Kol</t>
  </si>
  <si>
    <t xml:space="preserve">BRENDIRANJE TRASA - TABELE ZA SIGNALIZACIJU </t>
  </si>
  <si>
    <t xml:space="preserve">Table za oznake </t>
  </si>
  <si>
    <t>forex + papir 120g / plastifikacija/naljepnica</t>
  </si>
  <si>
    <t>A4</t>
  </si>
  <si>
    <t xml:space="preserve">Oznake upozorenja </t>
  </si>
  <si>
    <t>500x670mm</t>
  </si>
  <si>
    <t xml:space="preserve">Oznake skretnice za označavanje trase </t>
  </si>
  <si>
    <t>A5</t>
  </si>
  <si>
    <t>Smjerokaz: (Swim Start x3 (strelica ravno, desno, lijevo), Expo x 2 (strelica desno, ravno), Finishline x 2 (strelica ravno, desno), Transition x 2 (strelica desno)</t>
  </si>
  <si>
    <t>forex + papir 120g / plastifikacija/naljepnica/ s 2 izbušene rupice za PVC vezice</t>
  </si>
  <si>
    <t>BRENDIRANJE ZONE</t>
  </si>
  <si>
    <t>Mash brendirani - na eventu u svim zonama (pozitiv)</t>
  </si>
  <si>
    <t>logotipi sponzora (kom + montaža/demontaža)</t>
  </si>
  <si>
    <t>Forex brendirani - na eventu Finish Zona (negativ)</t>
  </si>
  <si>
    <t xml:space="preserve">Sponsor Backdrops Wall (negativ) - Press Wall za vanjske prostore </t>
  </si>
  <si>
    <t>cerada</t>
  </si>
  <si>
    <t xml:space="preserve"> 5000x3000mm</t>
  </si>
  <si>
    <t xml:space="preserve">kom </t>
  </si>
  <si>
    <t>Beachflag zastava</t>
  </si>
  <si>
    <t>Beachflag konstrukcija</t>
  </si>
  <si>
    <t>Banner torette</t>
  </si>
  <si>
    <t>banner + priprema</t>
  </si>
  <si>
    <t>4000x8800 mm</t>
  </si>
  <si>
    <t>CILJNI LUK</t>
  </si>
  <si>
    <t>Preljepljivanje ciljnog luka (crne naljepnice) - dostava sheme ciljnog luka ako treba</t>
  </si>
  <si>
    <t>kom + čišćenje starih naljepnica/montaža</t>
  </si>
  <si>
    <t>Noge (v365xš75)x4; gornji luk (240x75)x2</t>
  </si>
  <si>
    <t>Naljepnice u boji na ciljnom luku (70.3)</t>
  </si>
  <si>
    <t>kom + montaža</t>
  </si>
  <si>
    <t>1000x770mm</t>
  </si>
  <si>
    <t>Naljepnice za sponzore u ciljnom luku (negativ) 8+8</t>
  </si>
  <si>
    <t xml:space="preserve">kom + montaža </t>
  </si>
  <si>
    <t>750x750mm</t>
  </si>
  <si>
    <t>Naljepnice 70.3 s naznačenom godinom na ciljnom luku (pozitiv) 2+2 - podnožje noga ciljnog luka</t>
  </si>
  <si>
    <t>Naljepnice Plava Laguna Holding Shape na ciljnom luku (pozitiv) 2+2 - kod mjerača vremena</t>
  </si>
  <si>
    <t>300x750mm</t>
  </si>
  <si>
    <t>BRENDIRANJE HOTELA</t>
  </si>
  <si>
    <t>kom + montaža/demontaža</t>
  </si>
  <si>
    <t xml:space="preserve">Signalizacija za Registration punkt </t>
  </si>
  <si>
    <t>Baner totem 1610x1560mm (trokut)</t>
  </si>
  <si>
    <t>Signalizacija za Pasta party, (...)</t>
  </si>
  <si>
    <t>Naljepnice za ispred hotela, te prijelaz preko ceste - za vanjski pod - signalizacija gdje za Expo zonu, Start i Tranzicijsku zonu</t>
  </si>
  <si>
    <t>kom+ montaža</t>
  </si>
  <si>
    <t>50x50mm</t>
  </si>
  <si>
    <t>Film za Roll-up banner – "Sponsor family" (za Presice &amp; Awards ceremony; Registracijski punkt)</t>
  </si>
  <si>
    <t>1000x1000mm</t>
  </si>
  <si>
    <t>1500x2000mm</t>
  </si>
  <si>
    <t>OSTALI MATERIJALI ZA POTREBE UTRKE</t>
  </si>
  <si>
    <t>naljepnice koje se mogu zaljepiti i odljepiti, a da pritom ne uzrokuju oštećenja</t>
  </si>
  <si>
    <t xml:space="preserve">usluga </t>
  </si>
  <si>
    <t>2 dana</t>
  </si>
  <si>
    <t>Cerada za prekrivanje billboarda</t>
  </si>
  <si>
    <t>m2+montaža i demontaža</t>
  </si>
  <si>
    <t>različite dimenzije</t>
  </si>
  <si>
    <t>JC (Eur)</t>
  </si>
  <si>
    <t>JC(EUR)</t>
  </si>
  <si>
    <t>OPIS</t>
  </si>
  <si>
    <t>INDIKATIVNA KOLIČINA</t>
  </si>
  <si>
    <t>Banner za betonski šank u St Marisu</t>
  </si>
  <si>
    <t>18850x1080mm</t>
  </si>
  <si>
    <t>PVC+forex, 5mm, veličina A3</t>
  </si>
  <si>
    <t>Media Wall</t>
  </si>
  <si>
    <t>450x350</t>
  </si>
  <si>
    <t>12 m2, montaža uključena</t>
  </si>
  <si>
    <t>Tisak cerade i brendiranje čvrste konstrukcije za dodjelu nagrada</t>
  </si>
  <si>
    <t xml:space="preserve">Tisak table „kartografija staze“ </t>
  </si>
  <si>
    <t>PVC+forex, 5mm, veličina A1 594x841mm, u boji</t>
  </si>
  <si>
    <t>Tisak film za roll up</t>
  </si>
  <si>
    <t>1000x2000mm + montaža</t>
  </si>
  <si>
    <t>Tisak table "Hvala na strpljenju“</t>
  </si>
  <si>
    <t xml:space="preserve"> Izrada mash bannera za tranzene</t>
  </si>
  <si>
    <t>2500x900mm</t>
  </si>
  <si>
    <t>Naljepnica Winner 2022</t>
  </si>
  <si>
    <t xml:space="preserve">Banner - Taste Istria </t>
  </si>
  <si>
    <t>PVC naljepnice za kacige (od 1 do 15)</t>
  </si>
  <si>
    <t>Montaža i demontaža brendinga sa skladišta organizatora (mash, beach flag...)</t>
  </si>
  <si>
    <t>Banner ciljna traka</t>
  </si>
  <si>
    <t xml:space="preserve">IZJAVA O PRIHVAĆANJU KOMERCIJALNO-FINANCIJSKIH UVJETA </t>
  </si>
  <si>
    <t>1.</t>
  </si>
  <si>
    <t>Naziv ponuditelja:</t>
  </si>
  <si>
    <t>2.</t>
  </si>
  <si>
    <t>Adresa ponuditelja:</t>
  </si>
  <si>
    <t>3.</t>
  </si>
  <si>
    <t>Mjesto:</t>
  </si>
  <si>
    <t>4.</t>
  </si>
  <si>
    <t>Poštanski broj:</t>
  </si>
  <si>
    <t>5.</t>
  </si>
  <si>
    <t>Ime i prezime kontakt osobe:</t>
  </si>
  <si>
    <t>6.</t>
  </si>
  <si>
    <t>Telefon:</t>
  </si>
  <si>
    <t>7.</t>
  </si>
  <si>
    <t xml:space="preserve">Fax: </t>
  </si>
  <si>
    <t>8.</t>
  </si>
  <si>
    <t>E-mail:</t>
  </si>
  <si>
    <t>9.</t>
  </si>
  <si>
    <t>Jedinične cijene iskazuju se u eurima, bez PDV-a</t>
  </si>
  <si>
    <t>Ponuđena cijena je fiksna i nepromjenjiva te uključuje sve eventualne troškove koji bi teretili eventualnu kupnju proizvoda (npr., ali bez ograničenja, trošak prijevoza i isporuke, trošak carine, trošak otpreme, i sl.).</t>
  </si>
  <si>
    <t>Za događaje;</t>
  </si>
  <si>
    <t>10.</t>
  </si>
  <si>
    <t>Rok plaćanja</t>
  </si>
  <si>
    <t>u roku od 30 dana od datuma primitka računa</t>
  </si>
  <si>
    <t>račun se ispostavlja po usklađenju troškovnika</t>
  </si>
  <si>
    <t>11.</t>
  </si>
  <si>
    <t>Isporuka i dokumentacija (otpremnice, računi...) ispostavlja se za svako mjesto troška posebno.</t>
  </si>
  <si>
    <t>12.</t>
  </si>
  <si>
    <t>Navedite rok isporuke od potpisa ugovora (dani):</t>
  </si>
  <si>
    <t>Isporuka se vrši prema prethodno usuglašenom vremenskom planu, sukladno terminima održavanja evenata</t>
  </si>
  <si>
    <t>13.</t>
  </si>
  <si>
    <t>Valjanost ponude je minimalno 120 dana od datuma roka dostave iz nadmetanja.</t>
  </si>
  <si>
    <t>14.</t>
  </si>
  <si>
    <t>Kupac može robu (predmet ovog nadmetanja) ugovoriti s jednim ili više ponuditelja unutar navedenih</t>
  </si>
  <si>
    <t>robnih skupina, podskupina ili krajnjih artikala.</t>
  </si>
  <si>
    <t>15.</t>
  </si>
  <si>
    <t xml:space="preserve">Količine su okvirne te mogu prilikom ugovaranja varirati </t>
  </si>
  <si>
    <t>16.</t>
  </si>
  <si>
    <t>REKAPITULACIJA PONUDE br.:</t>
  </si>
  <si>
    <t>Sve cijene su u Eur bez PDV-a</t>
  </si>
  <si>
    <t xml:space="preserve">Napomena: </t>
  </si>
  <si>
    <t>Razmatranje ponude Ponuditelja uvjetovano je urednim ispunjenjem ove izjave.</t>
  </si>
  <si>
    <t>Datum</t>
  </si>
  <si>
    <t>Potpis i pečat:</t>
  </si>
  <si>
    <t>_______________________</t>
  </si>
  <si>
    <t>4 dana</t>
  </si>
  <si>
    <t>Ukupno Eur</t>
  </si>
  <si>
    <t>Ploče za ciljni luk + brendiranje istih</t>
  </si>
  <si>
    <t>Billboardi u Umagu</t>
  </si>
  <si>
    <t xml:space="preserve">Signalizacija - ploče smjernice </t>
  </si>
  <si>
    <t>B2</t>
  </si>
  <si>
    <t>Ciljna traka</t>
  </si>
  <si>
    <t>Naljepnice</t>
  </si>
  <si>
    <t>različitih dimenzija A3 formata i veće</t>
  </si>
  <si>
    <t>Izrada mash bannera za tranzene</t>
  </si>
  <si>
    <t>različite dimenzije (A3, A4, B1, B2…)</t>
  </si>
  <si>
    <t>Zastava Plava Laguna Holding Shape</t>
  </si>
  <si>
    <t>Dodatna traka za forex</t>
  </si>
  <si>
    <t>Mash brendirani - na eventu Finish zona (negativ)</t>
  </si>
  <si>
    <t>Naljepnice za ciljni luk</t>
  </si>
  <si>
    <t>Naljepnice za M totem</t>
  </si>
  <si>
    <t>Usluga dizalice za postavljanje cerada na bilboardima</t>
  </si>
  <si>
    <t>NAPOMENA</t>
  </si>
  <si>
    <t>GOURMET ZONA</t>
  </si>
  <si>
    <t xml:space="preserve">Pivnica cjenici </t>
  </si>
  <si>
    <t>Cjenik Plava Laguna Lounge Bar</t>
  </si>
  <si>
    <t>papir 350g, bigan na pola</t>
  </si>
  <si>
    <t>260x260mm</t>
  </si>
  <si>
    <t>papir 350g</t>
  </si>
  <si>
    <t>A3</t>
  </si>
  <si>
    <t>Nacrti ATP zona A1</t>
  </si>
  <si>
    <t>print</t>
  </si>
  <si>
    <t>Šatorčići za stolove (rezervacija stolice, mjesta)</t>
  </si>
  <si>
    <t xml:space="preserve">125 x 176 mm (jedna strana) / bigano na pola </t>
  </si>
  <si>
    <t xml:space="preserve">125 x 176 mm </t>
  </si>
  <si>
    <t>Karton šatorčić - logo turnira i kalendar (istaknut datum 2023)</t>
  </si>
  <si>
    <t>350gr papir, ljepljeno u trokut</t>
  </si>
  <si>
    <t>170x120mm</t>
  </si>
  <si>
    <t>Gala večera pozivnice</t>
  </si>
  <si>
    <t>Papir: mat, 350 gr; digitalni tisak</t>
  </si>
  <si>
    <t>ATP pozivnice (HR/ENG)</t>
  </si>
  <si>
    <t>350 gr papir, 4/0</t>
  </si>
  <si>
    <t>257X182 mm</t>
  </si>
  <si>
    <t>Parkirne propusnice</t>
  </si>
  <si>
    <t xml:space="preserve">papir: kunstdruck 350 g/m, full colour </t>
  </si>
  <si>
    <t>cca 13x20 cm</t>
  </si>
  <si>
    <t>Official transport natpis</t>
  </si>
  <si>
    <t>Plakat Program (hr+eng) - LETAK</t>
  </si>
  <si>
    <t xml:space="preserve">papir: kunstdruck 150 g/m, full colour </t>
  </si>
  <si>
    <t>Plakat Program (hr+eng)</t>
  </si>
  <si>
    <t>Plakat Kids Week</t>
  </si>
  <si>
    <t>Stalak za loptice -trokutasto postolje od kartona</t>
  </si>
  <si>
    <t>3x7(21cm)x 3 cm</t>
  </si>
  <si>
    <t>papir 150gr</t>
  </si>
  <si>
    <t>210x110mm</t>
  </si>
  <si>
    <t>papir 150g</t>
  </si>
  <si>
    <t>Daily news kartončići</t>
  </si>
  <si>
    <t>papir 350 g</t>
  </si>
  <si>
    <t>90x90 mm</t>
  </si>
  <si>
    <t>Daily news kartončić  150x150 mm</t>
  </si>
  <si>
    <t>150x150mm</t>
  </si>
  <si>
    <t>Bookmark (umetak za knjige)</t>
  </si>
  <si>
    <t>TASTE ISTRIA</t>
  </si>
  <si>
    <t>papir 250 gr</t>
  </si>
  <si>
    <t xml:space="preserve">A5 </t>
  </si>
  <si>
    <t>Cjenik Taste Istria  kasa i čaše</t>
  </si>
  <si>
    <t>papir 250 g, 4/0</t>
  </si>
  <si>
    <t>WINE TASTINGS</t>
  </si>
  <si>
    <t>Ocjenjivački list za degustacije</t>
  </si>
  <si>
    <t>perforiran, tisak u boji jednostrano na papir 180g</t>
  </si>
  <si>
    <t>Podložak za čaše na stolu za degustacije</t>
  </si>
  <si>
    <t>papir 300g</t>
  </si>
  <si>
    <t>JC (EUR)</t>
  </si>
  <si>
    <t>Indikativna količina</t>
  </si>
  <si>
    <t>Iznos</t>
  </si>
  <si>
    <t>Pisma dobrodošlice za igrače</t>
  </si>
  <si>
    <t>Čestitke Nova Godina</t>
  </si>
  <si>
    <t>Zahvalnice turnira</t>
  </si>
  <si>
    <t>Letak za startne pakete i Reg. Pult: Program, Sponsor family, obavijest o posebnoj regulaciji prometa, HEP oglas, i za distribuciju gostima u objektima</t>
  </si>
  <si>
    <t>papir 250g, full colour, obostrano, bigano</t>
  </si>
  <si>
    <t>Pismo dobrodošlice</t>
  </si>
  <si>
    <t>80g, jednostrano</t>
  </si>
  <si>
    <t>papir 250g, full colour, jednostrano</t>
  </si>
  <si>
    <t>WORLD CHAMPIONSHIP čestitka</t>
  </si>
  <si>
    <t xml:space="preserve">Letak </t>
  </si>
  <si>
    <t xml:space="preserve">A5 formata (obostrano) </t>
  </si>
  <si>
    <t xml:space="preserve">Plakat za objekte </t>
  </si>
  <si>
    <t>A3/ A2 (2 varijacije)</t>
  </si>
  <si>
    <t>Plakat IGF Kids</t>
  </si>
  <si>
    <t>veličine A3, 4/0 300g papir, sjajni</t>
  </si>
  <si>
    <t>Tisak Akreditacija (organization, press, guest) + trakice/vezice</t>
  </si>
  <si>
    <t>145x105mm, materijal: plastika</t>
  </si>
  <si>
    <t xml:space="preserve">Tisak Gift voucheri </t>
  </si>
  <si>
    <t>PVC + kapa ploča, 500x700mm</t>
  </si>
  <si>
    <t>papir 250g, 105x74mm,</t>
  </si>
  <si>
    <t>raznih dimenzija</t>
  </si>
  <si>
    <r>
      <t>PVC+forex ili polikarbonat, 5mm, na konstrukciju ciljnog luka</t>
    </r>
    <r>
      <rPr>
        <i/>
        <sz val="8"/>
        <rFont val="Arial"/>
        <family val="2"/>
        <charset val="238"/>
      </rPr>
      <t xml:space="preserve"> (vidi sheet ciljni luk)</t>
    </r>
    <r>
      <rPr>
        <sz val="8"/>
        <rFont val="Arial"/>
        <family val="2"/>
        <charset val="238"/>
      </rPr>
      <t>,obostrano, dostava, montaža i demontaža uključena prije odvoza ciljnog luka</t>
    </r>
  </si>
  <si>
    <t>SVEUKUPNA PONUDA ZA BRENDIRANJE I TISAK NA PAPIRU</t>
  </si>
  <si>
    <t>JN 2/2024 DMC</t>
  </si>
  <si>
    <t>ATP turnir,  Plava Laguna Croatia Open Umag, 19.-27.7.2024.
Plava Laguna iRONMAN 70.3 Poreč Istria Croatia, 19.-20.10.2024.
UCI Gran Fondo World series Umag Istria Croatia, 12.-13.4.2024. 
Umag Run, 14.4.2024.</t>
  </si>
  <si>
    <t xml:space="preserve"> BRENDIRANJE ZA ATP 2024.</t>
  </si>
  <si>
    <t>POTREBE TISKANOG MATERIJALA NA PAPIRU ZA PLAVA LAGUNA CROATIA OPEN UMAG (19.7.-27.7. 2024.)</t>
  </si>
  <si>
    <t>POTREBE BRENDIRANJA ZA PLAVA LAGUNA 70.3 TRIATHLON POREČ (19.-20.10.2024.)</t>
  </si>
  <si>
    <t>POTREBE TISKANOG MATERIJALA NA PAPIRU ZA EVENT PLAVA LAGUNA IRONMAN 70.3 POREČ, ISTRIA, CROATIA (19.-20.10.2024.)</t>
  </si>
  <si>
    <t>POTREBE BRENDIRANJA ZA UCI GRAN FONDO WORLD SERIES UMAG ISTRIA CROATIA (12.-13.4.2024.)</t>
  </si>
  <si>
    <t>POTREBE TISKANOG MATERIJALA NA PAPIRU ZA UCI GRAN FONDO WORLD SERIES UMAG ISTRIA CROATIA (12.-13.4.2024.)</t>
  </si>
  <si>
    <t>POTREBE BRENDIRANJA ZA UMAG RUN (14.4.2024.)</t>
  </si>
  <si>
    <t>POTREBE TISKANOG MATERIJALA NA PAPIRU ZA UMAG RUN (14.4.2024.)</t>
  </si>
  <si>
    <t>1750x890 mm</t>
  </si>
  <si>
    <t>1883x890 mm</t>
  </si>
  <si>
    <t>4190x890mm</t>
  </si>
  <si>
    <t>2390x890mm</t>
  </si>
  <si>
    <t>2375x890 mm</t>
  </si>
  <si>
    <t xml:space="preserve">alubond + pvc + uv laminacija + full color + montaža </t>
  </si>
  <si>
    <t>Totemi  putokazi - unutar ATP zone (signalizacija) SW</t>
  </si>
  <si>
    <t>Totemi  putokazi - unutar ATP zone (signalizacija) SE</t>
  </si>
  <si>
    <t>Totemi  putokazi - unutar ATP zone (signalizacija) NW</t>
  </si>
  <si>
    <t>Totemi  putokazi - unutar ATP zone (signalizacija) NE</t>
  </si>
  <si>
    <t>645x4010mm</t>
  </si>
  <si>
    <t>640x2230mm</t>
  </si>
  <si>
    <t>640x2255mm</t>
  </si>
  <si>
    <t>640x2265mm</t>
  </si>
  <si>
    <t>1200x4010mm</t>
  </si>
  <si>
    <t>550x2830mm</t>
  </si>
  <si>
    <t>6417x2119mm</t>
  </si>
  <si>
    <t>1600x1800mm</t>
  </si>
  <si>
    <t>Popravak dijela poluluka</t>
  </si>
  <si>
    <t>alubond</t>
  </si>
  <si>
    <t>Odvoz/Odlaganje u reciklažno dvorište</t>
  </si>
  <si>
    <t xml:space="preserve">Winner 2023 za totem </t>
  </si>
  <si>
    <t>pvc + uv + mat + montaža</t>
  </si>
  <si>
    <t>500x1810 mm</t>
  </si>
  <si>
    <t>Banner Čaše5</t>
  </si>
  <si>
    <t>600x600mm</t>
  </si>
  <si>
    <t>Banner Čaše3</t>
  </si>
  <si>
    <t>225x320mm</t>
  </si>
  <si>
    <t>wg folija</t>
  </si>
  <si>
    <t xml:space="preserve">Logo turnira na staklenoj stijeni Welcome office </t>
  </si>
  <si>
    <t>Logo turnira na staklenoj stijeni Welcome office</t>
  </si>
  <si>
    <t>2780x2280 mm</t>
  </si>
  <si>
    <t>1755x2280 mm</t>
  </si>
  <si>
    <t>Naljepnica Garden Istra</t>
  </si>
  <si>
    <t>pvc+uv</t>
  </si>
  <si>
    <t>2000x940mm</t>
  </si>
  <si>
    <t>597x836mm</t>
  </si>
  <si>
    <t>580x170mm</t>
  </si>
  <si>
    <t>315x440mm</t>
  </si>
  <si>
    <t>Naljepnica Garden Istra - Vip restoran + authorized person</t>
  </si>
  <si>
    <t>Naljepnica Garden Istra - Linesmen + Players</t>
  </si>
  <si>
    <t>Mash sa otisnutim brojem 34 - za ceremoniju zatvaranja</t>
  </si>
  <si>
    <t>Banner Ulaz Podravka</t>
  </si>
  <si>
    <t>5640x1260mm</t>
  </si>
  <si>
    <t>1767x1580mm</t>
  </si>
  <si>
    <t>WG folija stadion vrata</t>
  </si>
  <si>
    <t>840x855</t>
  </si>
  <si>
    <t>1010 x 610 mm</t>
  </si>
  <si>
    <t>Pvc Welcome office</t>
  </si>
  <si>
    <t>za stakla</t>
  </si>
  <si>
    <t>1620x2270</t>
  </si>
  <si>
    <t>Forex 5 mm za klimu u Welcome Officeu</t>
  </si>
  <si>
    <t>forex 5mm savijeni + dorada mrežica</t>
  </si>
  <si>
    <t>5mm</t>
  </si>
  <si>
    <t>841x594mm</t>
  </si>
  <si>
    <t>Beach flag Visa</t>
  </si>
  <si>
    <t>1400x3131mm</t>
  </si>
  <si>
    <t>Šatorčići Visa</t>
  </si>
  <si>
    <t>17200x1000mm</t>
  </si>
  <si>
    <t>17200 x 2700 mm</t>
  </si>
  <si>
    <t>41800 x 1580 mm, 60200 x 1580 mm</t>
  </si>
  <si>
    <t>11200x1580mm</t>
  </si>
  <si>
    <t>pvc 400x350mm, cut folija 505x100mm, pvc 400x100mm</t>
  </si>
  <si>
    <t xml:space="preserve"> 800x500mm</t>
  </si>
  <si>
    <t>Plexy savijeni A5</t>
  </si>
  <si>
    <t>cijene vina</t>
  </si>
  <si>
    <t>Graviranje pločica za pehare</t>
  </si>
  <si>
    <t>2680 x 2000 mm; 2040x1540 mm</t>
  </si>
  <si>
    <t>PVC Podravka totem vinari</t>
  </si>
  <si>
    <t>870x1860mm</t>
  </si>
  <si>
    <t>73000x600mm</t>
  </si>
  <si>
    <t>Cjenici A5 vinari + priprema (32 vinara )</t>
  </si>
  <si>
    <t>210x100 mm</t>
  </si>
  <si>
    <t>56x200 mm</t>
  </si>
  <si>
    <t>4500x520mm</t>
  </si>
  <si>
    <t>450 gr, full color</t>
  </si>
  <si>
    <t xml:space="preserve">Bijela folija </t>
  </si>
  <si>
    <t>780x2000mm, 785x2000mm</t>
  </si>
  <si>
    <t>16930x2400 mm</t>
  </si>
  <si>
    <t>2800x1400 mm, 1040 x 830mm</t>
  </si>
  <si>
    <t>PVC zidna folija</t>
  </si>
  <si>
    <t>1600x950mm</t>
  </si>
  <si>
    <t>1370x3800mm</t>
  </si>
  <si>
    <t xml:space="preserve">Pvc zidna folija ulazna vrata </t>
  </si>
  <si>
    <t>2030 x 820 mm</t>
  </si>
  <si>
    <t>PVC crna kocka imena vinara</t>
  </si>
  <si>
    <t>450x450mm</t>
  </si>
  <si>
    <t>2650x880mm</t>
  </si>
  <si>
    <t>810x390mm</t>
  </si>
  <si>
    <t>600x400 mm, 600x1580mm</t>
  </si>
  <si>
    <t>3270x1100mm</t>
  </si>
  <si>
    <t>papir 250gr; full color, plastifikacija</t>
  </si>
  <si>
    <t>Mash transene ulaz</t>
  </si>
  <si>
    <t>33200x1600mm</t>
  </si>
  <si>
    <t>95x75mm</t>
  </si>
  <si>
    <t>PVC zidna folija Logo ATP lopta</t>
  </si>
  <si>
    <t>600x420</t>
  </si>
  <si>
    <t>PVC + forex ATP parking Zagreb</t>
  </si>
  <si>
    <t>Nacrti B Back stadion</t>
  </si>
  <si>
    <t>Letak Ironman / Umag run</t>
  </si>
  <si>
    <t>120 gr 4/4</t>
  </si>
  <si>
    <t>Letak Ironman / Granfondo</t>
  </si>
  <si>
    <t>Mash s doradom</t>
  </si>
  <si>
    <t>742x742mm</t>
  </si>
  <si>
    <t>PVC naljepnica za staklo na ulazu u hotel vanjska strana (Hotel Molindrio )</t>
  </si>
  <si>
    <t>PVC Naljepnice za staklo na ulazu u hotel vanjska strana (Hotel Parentium )</t>
  </si>
  <si>
    <t>PVC Naljepnice za staklo na ulazu u hotel vanjska strana (Hotel Albatros )</t>
  </si>
  <si>
    <t>PVC Naljepnice za staklo na ulazu u hotel vanjska strana (Hotel Istra)</t>
  </si>
  <si>
    <t>750x2000mm</t>
  </si>
  <si>
    <t>850x1175mm</t>
  </si>
  <si>
    <t>620x1630mm</t>
  </si>
  <si>
    <t>950x700mm</t>
  </si>
  <si>
    <t>102mmx3050mm, 5mm</t>
  </si>
  <si>
    <t>25x25mm</t>
  </si>
  <si>
    <t>Naljepnica za vozila "Organisation"</t>
  </si>
  <si>
    <t>300x215mm</t>
  </si>
  <si>
    <t>102x305mm</t>
  </si>
  <si>
    <t>Ostale pvc naljepnice po potrebi / razni smjerokazi</t>
  </si>
  <si>
    <t>Banner  sponzorski zid</t>
  </si>
  <si>
    <t>900x1940mm</t>
  </si>
  <si>
    <t>dorada</t>
  </si>
  <si>
    <t>PVC +UV zaštita+ alubond</t>
  </si>
  <si>
    <t>ciljni luk</t>
  </si>
  <si>
    <t>50m2</t>
  </si>
  <si>
    <t>742x2424mm</t>
  </si>
  <si>
    <t>1000x1600mm</t>
  </si>
  <si>
    <t>1000x600mm</t>
  </si>
  <si>
    <t>1000x800mm</t>
  </si>
  <si>
    <t>PVC + uv zaštita + forex 5mm (Ironkids registracija)</t>
  </si>
  <si>
    <t>Montaža i demontaža bannera uz cestu</t>
  </si>
  <si>
    <t>PLAKAT ZA OBJEKTE I TZ-e – poziv na dolazak, trasa…</t>
  </si>
  <si>
    <t>250gr 4/4 210x100mm</t>
  </si>
  <si>
    <t>Plakati A2/AB2</t>
  </si>
  <si>
    <t>A2 /B2</t>
  </si>
  <si>
    <t xml:space="preserve">Banner </t>
  </si>
  <si>
    <t>1780x1145mm, 1360x845mm</t>
  </si>
  <si>
    <t>2010x1050mm</t>
  </si>
  <si>
    <t>Pvc+forex 5mm logotipovi IM</t>
  </si>
  <si>
    <t>Šatorčići za stolove</t>
  </si>
  <si>
    <t>400gr, 150x370mm</t>
  </si>
  <si>
    <t>BlueBack Billboardi u Umagu</t>
  </si>
  <si>
    <t>papir 250g, 105x75mm,</t>
  </si>
  <si>
    <t>2000x1000mm</t>
  </si>
  <si>
    <t>PVC +uv zaštita+forex 5mm Smjerokazi</t>
  </si>
  <si>
    <t>500x200mm</t>
  </si>
  <si>
    <t>PVC + uv zaštita Finish Ciljni luk</t>
  </si>
  <si>
    <t>1795x570mm</t>
  </si>
  <si>
    <t>PVC + uv zaštita Start Ciljni luk</t>
  </si>
  <si>
    <t>1485x570mm</t>
  </si>
  <si>
    <t xml:space="preserve"> 1000x600mm </t>
  </si>
  <si>
    <t>PVC + UV + forex 5mm (oznake kilometraže 50 km,20 km, 10 km, 5km, 1 km i 500m + smjerokazi)</t>
  </si>
  <si>
    <t>Zastave</t>
  </si>
  <si>
    <t>print na platno - prolazi na ulazu 3100x500mm</t>
  </si>
  <si>
    <t>Mash Ulaz ograda</t>
  </si>
  <si>
    <t>2500x1600mm</t>
  </si>
  <si>
    <t>Banner sponzori</t>
  </si>
  <si>
    <t>4500x3500mm</t>
  </si>
  <si>
    <t>Banneri cerade za pulteve</t>
  </si>
  <si>
    <t>Bonovi za hranu (Beer, Pasta party, Welcome drink)</t>
  </si>
  <si>
    <t>Bonovi za hranu (Beer, Pasta party)</t>
  </si>
  <si>
    <t>PVC+forex, 2000x600mm,2000x450mm, 2000x350mm izrada + montaža + demontaža</t>
  </si>
  <si>
    <t>Izrada beach flagova</t>
  </si>
  <si>
    <t>pvc+uv+forex 5mm Parking</t>
  </si>
  <si>
    <t xml:space="preserve">1000x750mm </t>
  </si>
  <si>
    <t>PVC+forex, 5mm, 700x100</t>
  </si>
  <si>
    <t>Tisak table - znakovi upozorenja i usmjerenja</t>
  </si>
  <si>
    <t>CL papir,200gr 2700x195mm</t>
  </si>
  <si>
    <t>pvc + forex 200x500mm</t>
  </si>
  <si>
    <t>Signalizacija -kilometri i oznake finish</t>
  </si>
  <si>
    <t>pvc+forex 1000x600mm</t>
  </si>
  <si>
    <t xml:space="preserve">PVC + UV + forex za postolje 1,2, 3 </t>
  </si>
  <si>
    <t>1000x1500mm</t>
  </si>
  <si>
    <t>1370mmx850mm</t>
  </si>
  <si>
    <t>BlueBack Billboardi ulaz u stadion</t>
  </si>
  <si>
    <t>13 m2, montaža uključena</t>
  </si>
  <si>
    <t>POTREBE BRENDIRANJA ZA OSTALE KLASTER EVENTE</t>
  </si>
  <si>
    <t>POTREBE TISKANOG MATERIJALA NA PAPIRU ZA OSTALE KLASTER EVENTE</t>
  </si>
  <si>
    <t>Brošura W&amp;W</t>
  </si>
  <si>
    <t>Papir</t>
  </si>
  <si>
    <t>print na plastiku 100x500mm 4/0 Press</t>
  </si>
  <si>
    <t xml:space="preserve">Bonovi za hranu </t>
  </si>
  <si>
    <t>papir 250g, 210x100mm,</t>
  </si>
  <si>
    <t>Mapa</t>
  </si>
  <si>
    <t>250gr, 4/4 A4</t>
  </si>
  <si>
    <t>PVC +uv zaštita+forex 5mm izlagači</t>
  </si>
  <si>
    <t>500x750mm</t>
  </si>
  <si>
    <t>PVC + uv zaštita + microonda IWW</t>
  </si>
  <si>
    <t>300x400 mm WC + smile</t>
  </si>
  <si>
    <t>750x500 mm Prijave</t>
  </si>
  <si>
    <t>PVC dodatna folija</t>
  </si>
  <si>
    <t xml:space="preserve"> 750x1000mm </t>
  </si>
  <si>
    <t xml:space="preserve">1500x1500mm </t>
  </si>
  <si>
    <t>PVC Foto frame</t>
  </si>
  <si>
    <t>PVC + uv zaštita +forex 5mm izlagači + vinari punktovi</t>
  </si>
  <si>
    <t>PVC + uv + kapa 10mm</t>
  </si>
  <si>
    <t>1000x700mm, 1500x1000mm</t>
  </si>
  <si>
    <t>Tisak na foliju na billboarde (ulaz u stadion/šikana)</t>
  </si>
  <si>
    <t>Naljepnice za ciljni luk i Start/finish</t>
  </si>
  <si>
    <t>Brošura</t>
  </si>
  <si>
    <t>Kalendar manifestacija</t>
  </si>
  <si>
    <t>dimenzije cca 12x24cm</t>
  </si>
  <si>
    <t>"Čarapa" za presswall</t>
  </si>
  <si>
    <t>300x225</t>
  </si>
  <si>
    <t>elastično platno</t>
  </si>
  <si>
    <t>cca 1900x600mm</t>
  </si>
  <si>
    <t>"Čarapa" za presswall (elastično platno)</t>
  </si>
  <si>
    <r>
      <t>kapafix ploča za preljepljivanje + postolje (</t>
    </r>
    <r>
      <rPr>
        <i/>
        <sz val="8"/>
        <rFont val="Arial"/>
        <family val="2"/>
        <charset val="238"/>
      </rPr>
      <t>vidi sheet stalak</t>
    </r>
    <r>
      <rPr>
        <sz val="8"/>
        <rFont val="Arial"/>
        <family val="2"/>
        <charset val="238"/>
      </rPr>
      <t>)</t>
    </r>
  </si>
  <si>
    <t xml:space="preserve">Samostojeći stalak/totem + naljepnice </t>
  </si>
  <si>
    <t>dimenzije cca 16x23cm, dvije jezične varijante</t>
  </si>
  <si>
    <t>Umag, 29.2.2024.</t>
  </si>
  <si>
    <t>Brošura Klaster</t>
  </si>
  <si>
    <t>160x230mm</t>
  </si>
  <si>
    <t>Kalendar manifestacija Klaster</t>
  </si>
  <si>
    <t>cca 120x240mm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</si>
</sst>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8"/>
      <color rgb="FFFF0000"/>
      <name val="Arial"/>
      <family val="2"/>
      <charset val="238"/>
    </font>
    <font>
      <b/>
      <sz val="10"/>
      <color theme="1"/>
      <name val="Calibri Light"/>
      <family val="2"/>
      <charset val="238"/>
    </font>
    <font>
      <b/>
      <sz val="18"/>
      <name val="Calibri Light"/>
      <family val="2"/>
      <charset val="238"/>
    </font>
    <font>
      <b/>
      <sz val="12"/>
      <name val="Calibri Light"/>
      <family val="2"/>
      <charset val="238"/>
    </font>
    <font>
      <sz val="10"/>
      <color theme="1"/>
      <name val="Calibri Light"/>
      <family val="2"/>
      <charset val="238"/>
    </font>
    <font>
      <sz val="12"/>
      <name val="Calibri Light"/>
      <family val="2"/>
      <charset val="238"/>
    </font>
    <font>
      <sz val="9"/>
      <name val="Calibri Light"/>
      <family val="2"/>
      <charset val="238"/>
    </font>
    <font>
      <b/>
      <sz val="9"/>
      <name val="Calibri Light"/>
      <family val="2"/>
      <charset val="238"/>
    </font>
    <font>
      <sz val="16"/>
      <color theme="1"/>
      <name val="Calibri Light"/>
      <family val="2"/>
      <charset val="238"/>
    </font>
    <font>
      <sz val="11"/>
      <color theme="1"/>
      <name val="Calibri Light"/>
      <family val="2"/>
      <charset val="238"/>
    </font>
    <font>
      <sz val="10"/>
      <name val="Calibri Light"/>
      <family val="2"/>
      <charset val="238"/>
    </font>
    <font>
      <b/>
      <sz val="10"/>
      <color rgb="FF0000CC"/>
      <name val="Calibri Light"/>
      <family val="2"/>
      <charset val="238"/>
    </font>
    <font>
      <sz val="11"/>
      <color theme="1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name val="Calibri Light"/>
      <family val="2"/>
      <charset val="238"/>
    </font>
    <font>
      <b/>
      <sz val="11"/>
      <name val="Calibri Light"/>
      <family val="2"/>
      <charset val="238"/>
    </font>
    <font>
      <sz val="12"/>
      <color theme="1"/>
      <name val="Calibri Light"/>
      <family val="2"/>
      <charset val="238"/>
    </font>
    <font>
      <sz val="11"/>
      <color indexed="10"/>
      <name val="Calibri Light"/>
      <family val="2"/>
      <charset val="238"/>
    </font>
    <font>
      <b/>
      <sz val="10"/>
      <color rgb="FFFF0000"/>
      <name val="Calibri Light"/>
      <family val="2"/>
      <charset val="238"/>
    </font>
    <font>
      <i/>
      <sz val="8"/>
      <name val="Arial"/>
      <family val="2"/>
      <charset val="238"/>
    </font>
    <font>
      <sz val="16"/>
      <name val="Calibri Light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auto="1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hair">
        <color auto="1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" fillId="0" borderId="0"/>
    <xf numFmtId="0" fontId="9" fillId="0" borderId="0"/>
  </cellStyleXfs>
  <cellXfs count="372">
    <xf numFmtId="0" fontId="0" fillId="0" borderId="0" xfId="0"/>
    <xf numFmtId="0" fontId="2" fillId="0" borderId="0" xfId="0" applyFont="1" applyAlignment="1" applyProtection="1">
      <alignment wrapText="1"/>
      <protection locked="0"/>
    </xf>
    <xf numFmtId="2" fontId="3" fillId="0" borderId="0" xfId="0" applyNumberFormat="1" applyFont="1" applyAlignment="1" applyProtection="1"/>
    <xf numFmtId="4" fontId="2" fillId="0" borderId="0" xfId="0" applyNumberFormat="1" applyFont="1" applyAlignment="1" applyProtection="1">
      <alignment wrapText="1"/>
      <protection locked="0"/>
    </xf>
    <xf numFmtId="4" fontId="2" fillId="0" borderId="0" xfId="0" applyNumberFormat="1" applyFont="1" applyAlignment="1" applyProtection="1">
      <alignment wrapText="1"/>
    </xf>
    <xf numFmtId="2" fontId="2" fillId="0" borderId="0" xfId="0" applyNumberFormat="1" applyFont="1" applyFill="1" applyAlignment="1" applyProtection="1">
      <alignment horizontal="left"/>
    </xf>
    <xf numFmtId="2" fontId="2" fillId="0" borderId="0" xfId="0" applyNumberFormat="1" applyFont="1" applyAlignment="1" applyProtection="1">
      <alignment horizontal="left"/>
    </xf>
    <xf numFmtId="0" fontId="4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Protection="1">
      <protection locked="0"/>
    </xf>
    <xf numFmtId="0" fontId="2" fillId="0" borderId="0" xfId="0" applyFont="1" applyAlignment="1" applyProtection="1">
      <alignment wrapText="1"/>
    </xf>
    <xf numFmtId="0" fontId="3" fillId="0" borderId="0" xfId="0" applyFont="1" applyAlignment="1" applyProtection="1">
      <alignment wrapText="1"/>
    </xf>
    <xf numFmtId="0" fontId="3" fillId="0" borderId="0" xfId="0" applyFont="1" applyProtection="1">
      <protection locked="0"/>
    </xf>
    <xf numFmtId="0" fontId="5" fillId="0" borderId="0" xfId="0" applyFont="1" applyFill="1" applyAlignment="1" applyProtection="1">
      <alignment horizontal="left" vertical="top" wrapText="1"/>
      <protection locked="0"/>
    </xf>
    <xf numFmtId="4" fontId="5" fillId="0" borderId="0" xfId="0" applyNumberFormat="1" applyFont="1" applyFill="1" applyProtection="1">
      <protection locked="0"/>
    </xf>
    <xf numFmtId="4" fontId="5" fillId="0" borderId="0" xfId="0" applyNumberFormat="1" applyFont="1" applyFill="1" applyAlignment="1" applyProtection="1">
      <alignment horizontal="center" vertical="center" wrapText="1"/>
    </xf>
    <xf numFmtId="0" fontId="3" fillId="0" borderId="0" xfId="0" applyFont="1" applyFill="1" applyProtection="1"/>
    <xf numFmtId="2" fontId="6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Alignment="1" applyProtection="1">
      <alignment horizontal="left" vertical="top"/>
    </xf>
    <xf numFmtId="0" fontId="4" fillId="0" borderId="0" xfId="0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4" fontId="4" fillId="0" borderId="0" xfId="0" applyNumberFormat="1" applyFont="1" applyFill="1" applyAlignment="1" applyProtection="1">
      <alignment horizontal="center" vertical="center"/>
    </xf>
    <xf numFmtId="0" fontId="5" fillId="0" borderId="0" xfId="0" applyFont="1" applyFill="1" applyProtection="1"/>
    <xf numFmtId="0" fontId="3" fillId="0" borderId="0" xfId="0" applyFont="1" applyProtection="1"/>
    <xf numFmtId="0" fontId="5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4" fontId="4" fillId="2" borderId="2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vertical="center"/>
      <protection locked="0"/>
    </xf>
    <xf numFmtId="4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left" vertical="center" wrapText="1"/>
    </xf>
    <xf numFmtId="0" fontId="5" fillId="3" borderId="3" xfId="0" applyFont="1" applyFill="1" applyBorder="1" applyAlignment="1" applyProtection="1">
      <alignment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3" fontId="5" fillId="3" borderId="2" xfId="0" applyNumberFormat="1" applyFont="1" applyFill="1" applyBorder="1" applyAlignment="1" applyProtection="1">
      <alignment horizontal="center" vertical="center"/>
    </xf>
    <xf numFmtId="4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5" fillId="3" borderId="2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vertical="center"/>
      <protection locked="0"/>
    </xf>
    <xf numFmtId="0" fontId="5" fillId="0" borderId="6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left" vertical="center" wrapText="1"/>
    </xf>
    <xf numFmtId="0" fontId="5" fillId="0" borderId="7" xfId="0" applyFont="1" applyFill="1" applyBorder="1" applyAlignment="1" applyProtection="1">
      <alignment vertical="center" wrapText="1"/>
    </xf>
    <xf numFmtId="0" fontId="5" fillId="0" borderId="7" xfId="0" applyFont="1" applyFill="1" applyBorder="1" applyAlignment="1" applyProtection="1">
      <alignment horizontal="center" vertical="center" wrapText="1"/>
    </xf>
    <xf numFmtId="4" fontId="5" fillId="2" borderId="6" xfId="0" applyNumberFormat="1" applyFont="1" applyFill="1" applyBorder="1" applyAlignment="1" applyProtection="1">
      <alignment horizontal="right" vertical="center" wrapText="1"/>
      <protection locked="0"/>
    </xf>
    <xf numFmtId="4" fontId="5" fillId="0" borderId="8" xfId="0" applyNumberFormat="1" applyFont="1" applyFill="1" applyBorder="1" applyAlignment="1" applyProtection="1">
      <alignment horizontal="right" vertical="center" wrapText="1"/>
    </xf>
    <xf numFmtId="0" fontId="7" fillId="0" borderId="0" xfId="0" applyFont="1" applyFill="1" applyAlignment="1" applyProtection="1">
      <alignment vertical="center"/>
      <protection locked="0"/>
    </xf>
    <xf numFmtId="0" fontId="5" fillId="0" borderId="9" xfId="0" applyFont="1" applyFill="1" applyBorder="1" applyAlignment="1" applyProtection="1">
      <alignment horizontal="center" vertical="center"/>
    </xf>
    <xf numFmtId="0" fontId="5" fillId="0" borderId="10" xfId="0" applyFont="1" applyFill="1" applyBorder="1" applyAlignment="1" applyProtection="1">
      <alignment horizontal="left" vertical="center" wrapText="1"/>
    </xf>
    <xf numFmtId="0" fontId="5" fillId="0" borderId="10" xfId="0" applyFont="1" applyFill="1" applyBorder="1" applyAlignment="1" applyProtection="1">
      <alignment vertical="center" wrapText="1"/>
    </xf>
    <xf numFmtId="0" fontId="5" fillId="0" borderId="10" xfId="0" applyFont="1" applyFill="1" applyBorder="1" applyAlignment="1" applyProtection="1">
      <alignment horizontal="center" vertical="center" wrapText="1"/>
    </xf>
    <xf numFmtId="4" fontId="5" fillId="2" borderId="9" xfId="0" applyNumberFormat="1" applyFont="1" applyFill="1" applyBorder="1" applyAlignment="1" applyProtection="1">
      <alignment horizontal="right" vertical="center" wrapText="1"/>
      <protection locked="0"/>
    </xf>
    <xf numFmtId="4" fontId="5" fillId="0" borderId="11" xfId="0" applyNumberFormat="1" applyFont="1" applyFill="1" applyBorder="1" applyAlignment="1" applyProtection="1">
      <alignment horizontal="right" vertical="center" wrapText="1"/>
    </xf>
    <xf numFmtId="0" fontId="5" fillId="0" borderId="12" xfId="0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 applyProtection="1">
      <alignment horizontal="left" vertical="center" wrapText="1"/>
    </xf>
    <xf numFmtId="0" fontId="5" fillId="0" borderId="13" xfId="0" applyFont="1" applyFill="1" applyBorder="1" applyAlignment="1" applyProtection="1">
      <alignment vertical="center" wrapText="1"/>
    </xf>
    <xf numFmtId="0" fontId="5" fillId="0" borderId="13" xfId="0" applyFont="1" applyFill="1" applyBorder="1" applyAlignment="1" applyProtection="1">
      <alignment horizontal="center" vertical="center" wrapText="1"/>
    </xf>
    <xf numFmtId="4" fontId="5" fillId="2" borderId="12" xfId="0" applyNumberFormat="1" applyFont="1" applyFill="1" applyBorder="1" applyAlignment="1" applyProtection="1">
      <alignment horizontal="right" vertical="center" wrapText="1"/>
      <protection locked="0"/>
    </xf>
    <xf numFmtId="4" fontId="5" fillId="0" borderId="14" xfId="0" applyNumberFormat="1" applyFont="1" applyFill="1" applyBorder="1" applyAlignment="1" applyProtection="1">
      <alignment horizontal="right" vertical="center" wrapText="1"/>
    </xf>
    <xf numFmtId="4" fontId="5" fillId="3" borderId="1" xfId="0" applyNumberFormat="1" applyFont="1" applyFill="1" applyBorder="1" applyAlignment="1" applyProtection="1">
      <alignment horizontal="right" vertical="center" wrapText="1"/>
      <protection locked="0"/>
    </xf>
    <xf numFmtId="4" fontId="5" fillId="3" borderId="2" xfId="0" applyNumberFormat="1" applyFont="1" applyFill="1" applyBorder="1" applyAlignment="1" applyProtection="1">
      <alignment horizontal="right" vertical="center" wrapText="1"/>
    </xf>
    <xf numFmtId="0" fontId="5" fillId="0" borderId="10" xfId="0" applyFont="1" applyFill="1" applyBorder="1" applyAlignment="1" applyProtection="1">
      <alignment vertical="center"/>
      <protection locked="0"/>
    </xf>
    <xf numFmtId="0" fontId="5" fillId="0" borderId="10" xfId="0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left" vertical="center" wrapText="1"/>
    </xf>
    <xf numFmtId="0" fontId="5" fillId="2" borderId="10" xfId="0" applyFont="1" applyFill="1" applyBorder="1" applyAlignment="1" applyProtection="1">
      <alignment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0" xfId="0" applyFont="1" applyFill="1" applyAlignment="1" applyProtection="1">
      <alignment vertical="center"/>
      <protection locked="0"/>
    </xf>
    <xf numFmtId="0" fontId="5" fillId="2" borderId="13" xfId="0" applyFont="1" applyFill="1" applyBorder="1" applyAlignment="1" applyProtection="1">
      <alignment horizontal="left" vertical="center" wrapText="1"/>
    </xf>
    <xf numFmtId="0" fontId="5" fillId="2" borderId="13" xfId="0" applyFont="1" applyFill="1" applyBorder="1" applyAlignment="1" applyProtection="1">
      <alignment vertical="center" wrapText="1"/>
    </xf>
    <xf numFmtId="0" fontId="5" fillId="2" borderId="13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  <xf numFmtId="0" fontId="5" fillId="0" borderId="15" xfId="0" applyFont="1" applyFill="1" applyBorder="1" applyAlignment="1" applyProtection="1">
      <alignment horizontal="center" vertical="top"/>
      <protection locked="0"/>
    </xf>
    <xf numFmtId="0" fontId="8" fillId="0" borderId="16" xfId="0" applyFont="1" applyBorder="1" applyAlignment="1" applyProtection="1">
      <alignment horizontal="left" vertical="center" readingOrder="1"/>
      <protection locked="0"/>
    </xf>
    <xf numFmtId="0" fontId="5" fillId="0" borderId="16" xfId="0" applyFont="1" applyFill="1" applyBorder="1" applyAlignment="1" applyProtection="1">
      <alignment horizontal="center" vertical="center" wrapText="1"/>
      <protection locked="0"/>
    </xf>
    <xf numFmtId="4" fontId="4" fillId="0" borderId="4" xfId="0" applyNumberFormat="1" applyFont="1" applyFill="1" applyBorder="1" applyAlignment="1" applyProtection="1">
      <alignment horizontal="right" vertical="center" wrapText="1"/>
      <protection locked="0"/>
    </xf>
    <xf numFmtId="4" fontId="4" fillId="0" borderId="5" xfId="0" applyNumberFormat="1" applyFont="1" applyFill="1" applyBorder="1" applyAlignment="1" applyProtection="1">
      <alignment horizontal="right" vertical="center" wrapText="1"/>
    </xf>
    <xf numFmtId="0" fontId="2" fillId="0" borderId="0" xfId="1" applyFont="1"/>
    <xf numFmtId="0" fontId="3" fillId="0" borderId="0" xfId="2" applyFont="1" applyAlignment="1">
      <alignment horizontal="left"/>
    </xf>
    <xf numFmtId="4" fontId="4" fillId="0" borderId="0" xfId="2" applyNumberFormat="1" applyFont="1" applyAlignment="1">
      <alignment horizontal="right"/>
    </xf>
    <xf numFmtId="0" fontId="5" fillId="0" borderId="0" xfId="0" applyFont="1" applyFill="1" applyAlignment="1" applyProtection="1">
      <alignment horizontal="center" vertical="center" wrapText="1"/>
      <protection locked="0"/>
    </xf>
    <xf numFmtId="4" fontId="5" fillId="0" borderId="0" xfId="0" applyNumberFormat="1" applyFont="1" applyFill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horizontal="center" vertical="top"/>
      <protection locked="0"/>
    </xf>
    <xf numFmtId="0" fontId="5" fillId="0" borderId="0" xfId="0" applyFont="1" applyFill="1" applyAlignment="1" applyProtection="1">
      <alignment horizontal="center" wrapText="1"/>
      <protection locked="0"/>
    </xf>
    <xf numFmtId="4" fontId="4" fillId="2" borderId="18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18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4" fontId="5" fillId="0" borderId="0" xfId="0" applyNumberFormat="1" applyFont="1" applyAlignment="1" applyProtection="1">
      <alignment vertical="center"/>
      <protection locked="0"/>
    </xf>
    <xf numFmtId="4" fontId="5" fillId="0" borderId="0" xfId="0" applyNumberFormat="1" applyFont="1" applyAlignment="1" applyProtection="1">
      <alignment vertical="center"/>
    </xf>
    <xf numFmtId="0" fontId="5" fillId="0" borderId="0" xfId="0" applyFont="1" applyProtection="1">
      <protection locked="0"/>
    </xf>
    <xf numFmtId="0" fontId="4" fillId="0" borderId="0" xfId="0" applyFont="1" applyFill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alignment horizontal="center" vertical="top"/>
    </xf>
    <xf numFmtId="0" fontId="2" fillId="0" borderId="0" xfId="0" applyFont="1" applyFill="1" applyProtection="1"/>
    <xf numFmtId="0" fontId="5" fillId="0" borderId="6" xfId="0" applyFont="1" applyFill="1" applyBorder="1" applyAlignment="1" applyProtection="1">
      <alignment horizontal="center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/>
    </xf>
    <xf numFmtId="0" fontId="5" fillId="0" borderId="22" xfId="0" applyFont="1" applyFill="1" applyBorder="1" applyAlignment="1" applyProtection="1">
      <alignment horizontal="center"/>
    </xf>
    <xf numFmtId="0" fontId="5" fillId="0" borderId="23" xfId="0" applyFont="1" applyFill="1" applyBorder="1" applyAlignment="1" applyProtection="1">
      <alignment vertical="center" wrapText="1"/>
    </xf>
    <xf numFmtId="0" fontId="5" fillId="0" borderId="23" xfId="0" applyFont="1" applyFill="1" applyBorder="1" applyAlignment="1" applyProtection="1">
      <alignment horizontal="center" vertical="center" wrapText="1"/>
    </xf>
    <xf numFmtId="0" fontId="5" fillId="0" borderId="24" xfId="0" applyFont="1" applyFill="1" applyBorder="1" applyAlignment="1" applyProtection="1">
      <alignment horizontal="center" vertical="center" wrapText="1"/>
    </xf>
    <xf numFmtId="4" fontId="5" fillId="0" borderId="24" xfId="0" applyNumberFormat="1" applyFont="1" applyFill="1" applyBorder="1" applyAlignment="1" applyProtection="1">
      <alignment horizontal="right" vertical="center" wrapText="1"/>
    </xf>
    <xf numFmtId="0" fontId="5" fillId="0" borderId="25" xfId="0" applyFont="1" applyFill="1" applyBorder="1" applyAlignment="1" applyProtection="1">
      <alignment horizontal="center"/>
    </xf>
    <xf numFmtId="0" fontId="5" fillId="0" borderId="26" xfId="0" applyFont="1" applyFill="1" applyBorder="1" applyAlignment="1" applyProtection="1">
      <alignment horizontal="left" vertical="center" wrapText="1"/>
    </xf>
    <xf numFmtId="0" fontId="5" fillId="0" borderId="26" xfId="0" applyFont="1" applyFill="1" applyBorder="1" applyAlignment="1" applyProtection="1">
      <alignment horizontal="center" vertical="center" wrapText="1"/>
    </xf>
    <xf numFmtId="0" fontId="5" fillId="0" borderId="27" xfId="0" applyFont="1" applyFill="1" applyBorder="1" applyAlignment="1" applyProtection="1">
      <alignment horizontal="center" vertical="center" wrapText="1"/>
    </xf>
    <xf numFmtId="4" fontId="5" fillId="2" borderId="25" xfId="0" applyNumberFormat="1" applyFont="1" applyFill="1" applyBorder="1" applyAlignment="1" applyProtection="1">
      <alignment horizontal="right" vertical="center" wrapText="1"/>
      <protection locked="0"/>
    </xf>
    <xf numFmtId="4" fontId="5" fillId="0" borderId="27" xfId="0" applyNumberFormat="1" applyFont="1" applyFill="1" applyBorder="1" applyAlignment="1" applyProtection="1">
      <alignment horizontal="right" vertical="center" wrapText="1"/>
    </xf>
    <xf numFmtId="0" fontId="5" fillId="0" borderId="23" xfId="0" applyFont="1" applyFill="1" applyBorder="1" applyAlignment="1" applyProtection="1">
      <alignment horizontal="left" vertical="center" wrapText="1"/>
    </xf>
    <xf numFmtId="3" fontId="5" fillId="0" borderId="27" xfId="0" applyNumberFormat="1" applyFont="1" applyFill="1" applyBorder="1" applyAlignment="1" applyProtection="1">
      <alignment horizontal="center" vertical="center" wrapText="1"/>
    </xf>
    <xf numFmtId="3" fontId="5" fillId="0" borderId="11" xfId="0" applyNumberFormat="1" applyFont="1" applyFill="1" applyBorder="1" applyAlignment="1" applyProtection="1">
      <alignment horizontal="center" vertical="center" wrapText="1"/>
    </xf>
    <xf numFmtId="3" fontId="5" fillId="0" borderId="24" xfId="0" applyNumberFormat="1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left"/>
    </xf>
    <xf numFmtId="0" fontId="4" fillId="4" borderId="3" xfId="0" applyFont="1" applyFill="1" applyBorder="1" applyAlignment="1" applyProtection="1">
      <alignment horizontal="left" vertical="center"/>
    </xf>
    <xf numFmtId="0" fontId="5" fillId="4" borderId="3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center" vertical="center" wrapText="1"/>
    </xf>
    <xf numFmtId="3" fontId="5" fillId="5" borderId="2" xfId="0" applyNumberFormat="1" applyFont="1" applyFill="1" applyBorder="1" applyAlignment="1" applyProtection="1">
      <alignment horizontal="center" vertical="center" wrapText="1"/>
    </xf>
    <xf numFmtId="4" fontId="5" fillId="5" borderId="1" xfId="0" applyNumberFormat="1" applyFont="1" applyFill="1" applyBorder="1" applyAlignment="1" applyProtection="1">
      <alignment horizontal="right" vertical="center" wrapText="1"/>
      <protection locked="0"/>
    </xf>
    <xf numFmtId="4" fontId="5" fillId="5" borderId="2" xfId="0" applyNumberFormat="1" applyFont="1" applyFill="1" applyBorder="1" applyAlignment="1" applyProtection="1">
      <alignment horizontal="right" vertical="center" wrapText="1"/>
    </xf>
    <xf numFmtId="0" fontId="5" fillId="0" borderId="12" xfId="0" applyFont="1" applyFill="1" applyBorder="1" applyAlignment="1" applyProtection="1">
      <alignment horizontal="center"/>
    </xf>
    <xf numFmtId="0" fontId="5" fillId="0" borderId="4" xfId="0" applyFont="1" applyBorder="1" applyProtection="1">
      <protection locked="0"/>
    </xf>
    <xf numFmtId="0" fontId="5" fillId="0" borderId="17" xfId="0" applyFont="1" applyBorder="1" applyAlignment="1" applyProtection="1">
      <alignment vertic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vertical="center"/>
      <protection locked="0"/>
    </xf>
    <xf numFmtId="4" fontId="4" fillId="0" borderId="1" xfId="0" applyNumberFormat="1" applyFont="1" applyFill="1" applyBorder="1" applyAlignment="1" applyProtection="1">
      <alignment horizontal="right" vertical="center" wrapText="1"/>
      <protection locked="0"/>
    </xf>
    <xf numFmtId="4" fontId="4" fillId="0" borderId="2" xfId="0" applyNumberFormat="1" applyFont="1" applyFill="1" applyBorder="1" applyAlignment="1" applyProtection="1">
      <alignment horizontal="right" vertical="center" wrapText="1"/>
    </xf>
    <xf numFmtId="0" fontId="5" fillId="0" borderId="0" xfId="0" applyFont="1" applyBorder="1" applyProtection="1"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4" fontId="4" fillId="0" borderId="0" xfId="0" applyNumberFormat="1" applyFont="1" applyFill="1" applyBorder="1" applyAlignment="1" applyProtection="1">
      <alignment horizontal="right" vertical="center" wrapText="1"/>
      <protection locked="0"/>
    </xf>
    <xf numFmtId="4" fontId="4" fillId="0" borderId="0" xfId="0" applyNumberFormat="1" applyFont="1" applyFill="1" applyBorder="1" applyAlignment="1" applyProtection="1">
      <alignment horizontal="right" vertical="center" wrapText="1"/>
    </xf>
    <xf numFmtId="4" fontId="10" fillId="0" borderId="0" xfId="2" applyNumberFormat="1" applyFont="1"/>
    <xf numFmtId="0" fontId="4" fillId="0" borderId="17" xfId="0" applyFont="1" applyBorder="1" applyAlignment="1" applyProtection="1">
      <alignment vertical="center"/>
      <protection locked="0"/>
    </xf>
    <xf numFmtId="0" fontId="4" fillId="0" borderId="16" xfId="0" applyFont="1" applyFill="1" applyBorder="1" applyAlignment="1" applyProtection="1">
      <alignment horizontal="left" vertical="top" wrapText="1"/>
      <protection locked="0"/>
    </xf>
    <xf numFmtId="0" fontId="11" fillId="0" borderId="0" xfId="0" applyFont="1" applyProtection="1"/>
    <xf numFmtId="0" fontId="12" fillId="0" borderId="0" xfId="0" applyFont="1" applyFill="1" applyAlignment="1" applyProtection="1">
      <alignment horizontal="left" vertical="top"/>
    </xf>
    <xf numFmtId="0" fontId="13" fillId="0" borderId="0" xfId="0" applyFont="1" applyFill="1" applyAlignment="1" applyProtection="1">
      <alignment horizontal="center" vertical="center"/>
    </xf>
    <xf numFmtId="4" fontId="13" fillId="0" borderId="0" xfId="0" applyNumberFormat="1" applyFont="1" applyFill="1" applyAlignment="1" applyProtection="1">
      <alignment horizontal="center" vertical="center"/>
    </xf>
    <xf numFmtId="0" fontId="14" fillId="0" borderId="0" xfId="0" applyFont="1" applyProtection="1"/>
    <xf numFmtId="0" fontId="15" fillId="0" borderId="0" xfId="0" applyFont="1" applyFill="1" applyBorder="1" applyAlignment="1" applyProtection="1">
      <alignment horizontal="left" vertical="center" wrapText="1"/>
    </xf>
    <xf numFmtId="0" fontId="16" fillId="0" borderId="0" xfId="0" applyFont="1" applyFill="1" applyBorder="1" applyAlignment="1" applyProtection="1">
      <alignment horizontal="center" vertical="top"/>
      <protection locked="0"/>
    </xf>
    <xf numFmtId="0" fontId="16" fillId="0" borderId="0" xfId="0" applyFont="1" applyFill="1" applyBorder="1" applyAlignment="1" applyProtection="1">
      <alignment horizontal="left" vertical="top" wrapText="1"/>
      <protection locked="0"/>
    </xf>
    <xf numFmtId="0" fontId="16" fillId="0" borderId="0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Fill="1" applyAlignment="1" applyProtection="1">
      <alignment horizontal="center" vertical="center"/>
      <protection locked="0"/>
    </xf>
    <xf numFmtId="0" fontId="13" fillId="3" borderId="18" xfId="0" applyFont="1" applyFill="1" applyBorder="1" applyAlignment="1" applyProtection="1">
      <alignment horizontal="left" vertical="center" wrapText="1"/>
    </xf>
    <xf numFmtId="0" fontId="13" fillId="3" borderId="18" xfId="0" applyFont="1" applyFill="1" applyBorder="1" applyAlignment="1" applyProtection="1">
      <alignment horizontal="center" vertical="center" wrapText="1"/>
    </xf>
    <xf numFmtId="0" fontId="15" fillId="0" borderId="0" xfId="0" applyFont="1" applyFill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 wrapText="1"/>
    </xf>
    <xf numFmtId="3" fontId="15" fillId="0" borderId="0" xfId="0" applyNumberFormat="1" applyFont="1" applyFill="1" applyBorder="1" applyAlignment="1" applyProtection="1">
      <alignment horizontal="center" vertical="center"/>
    </xf>
    <xf numFmtId="4" fontId="15" fillId="0" borderId="0" xfId="0" applyNumberFormat="1" applyFont="1" applyFill="1" applyBorder="1" applyAlignment="1" applyProtection="1">
      <alignment horizontal="right" vertical="center" wrapText="1"/>
      <protection locked="0"/>
    </xf>
    <xf numFmtId="4" fontId="15" fillId="0" borderId="0" xfId="0" applyNumberFormat="1" applyFont="1" applyFill="1" applyBorder="1" applyAlignment="1" applyProtection="1">
      <alignment horizontal="right" vertical="center"/>
    </xf>
    <xf numFmtId="0" fontId="18" fillId="0" borderId="0" xfId="0" applyFont="1" applyAlignment="1" applyProtection="1">
      <alignment wrapText="1"/>
      <protection locked="0"/>
    </xf>
    <xf numFmtId="0" fontId="18" fillId="0" borderId="0" xfId="0" applyFont="1" applyAlignment="1" applyProtection="1">
      <alignment wrapText="1"/>
    </xf>
    <xf numFmtId="4" fontId="18" fillId="0" borderId="0" xfId="0" applyNumberFormat="1" applyFont="1" applyAlignment="1" applyProtection="1">
      <alignment wrapText="1"/>
      <protection locked="0"/>
    </xf>
    <xf numFmtId="4" fontId="18" fillId="0" borderId="0" xfId="0" applyNumberFormat="1" applyFont="1" applyAlignment="1" applyProtection="1">
      <alignment wrapText="1"/>
    </xf>
    <xf numFmtId="0" fontId="19" fillId="0" borderId="0" xfId="0" applyNumberFormat="1" applyFont="1" applyFill="1" applyBorder="1" applyAlignment="1" applyProtection="1">
      <alignment wrapText="1"/>
      <protection locked="0"/>
    </xf>
    <xf numFmtId="0" fontId="19" fillId="0" borderId="0" xfId="0" applyFont="1" applyAlignment="1" applyProtection="1">
      <alignment wrapText="1"/>
      <protection locked="0"/>
    </xf>
    <xf numFmtId="0" fontId="19" fillId="0" borderId="0" xfId="0" applyFont="1" applyAlignment="1" applyProtection="1">
      <alignment wrapText="1"/>
    </xf>
    <xf numFmtId="0" fontId="19" fillId="0" borderId="0" xfId="0" applyNumberFormat="1" applyFont="1" applyFill="1" applyAlignment="1" applyProtection="1">
      <alignment wrapText="1"/>
      <protection locked="0"/>
    </xf>
    <xf numFmtId="4" fontId="19" fillId="0" borderId="0" xfId="0" applyNumberFormat="1" applyFont="1" applyAlignment="1" applyProtection="1">
      <alignment wrapText="1"/>
      <protection locked="0"/>
    </xf>
    <xf numFmtId="4" fontId="19" fillId="0" borderId="0" xfId="0" applyNumberFormat="1" applyFont="1" applyAlignment="1" applyProtection="1">
      <alignment wrapText="1"/>
    </xf>
    <xf numFmtId="0" fontId="20" fillId="0" borderId="0" xfId="0" applyFont="1" applyFill="1" applyProtection="1">
      <protection locked="0"/>
    </xf>
    <xf numFmtId="0" fontId="20" fillId="0" borderId="0" xfId="0" applyFont="1" applyFill="1" applyAlignment="1" applyProtection="1">
      <alignment horizontal="left" vertical="top" wrapText="1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Fill="1" applyAlignment="1" applyProtection="1">
      <alignment horizontal="center" vertical="center" wrapText="1"/>
      <protection locked="0"/>
    </xf>
    <xf numFmtId="4" fontId="20" fillId="0" borderId="0" xfId="0" applyNumberFormat="1" applyFont="1" applyFill="1" applyAlignment="1" applyProtection="1">
      <alignment horizontal="center" vertical="center" wrapText="1"/>
      <protection locked="0"/>
    </xf>
    <xf numFmtId="4" fontId="20" fillId="0" borderId="0" xfId="0" applyNumberFormat="1" applyFont="1" applyFill="1" applyAlignment="1" applyProtection="1">
      <alignment horizontal="center" vertical="center" wrapText="1"/>
    </xf>
    <xf numFmtId="0" fontId="20" fillId="0" borderId="0" xfId="0" applyFont="1" applyFill="1" applyProtection="1"/>
    <xf numFmtId="0" fontId="16" fillId="0" borderId="0" xfId="0" applyFont="1" applyFill="1" applyBorder="1" applyProtection="1">
      <protection locked="0"/>
    </xf>
    <xf numFmtId="0" fontId="16" fillId="0" borderId="0" xfId="0" applyFont="1" applyFill="1" applyProtection="1">
      <protection locked="0"/>
    </xf>
    <xf numFmtId="0" fontId="13" fillId="0" borderId="0" xfId="0" applyFont="1" applyFill="1" applyAlignment="1" applyProtection="1">
      <alignment vertical="center"/>
      <protection locked="0"/>
    </xf>
    <xf numFmtId="0" fontId="20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Border="1" applyProtection="1">
      <protection locked="0"/>
    </xf>
    <xf numFmtId="0" fontId="20" fillId="0" borderId="0" xfId="0" applyFont="1" applyFill="1" applyAlignment="1" applyProtection="1">
      <alignment horizontal="left" vertical="top" wrapText="1"/>
      <protection locked="0"/>
    </xf>
    <xf numFmtId="0" fontId="22" fillId="0" borderId="0" xfId="0" applyFont="1" applyAlignment="1">
      <alignment horizontal="left" vertical="center" indent="5"/>
    </xf>
    <xf numFmtId="4" fontId="20" fillId="0" borderId="0" xfId="0" applyNumberFormat="1" applyFont="1" applyFill="1" applyBorder="1" applyAlignment="1" applyProtection="1">
      <alignment horizontal="center" vertical="center" wrapText="1"/>
      <protection locked="0"/>
    </xf>
    <xf numFmtId="4" fontId="20" fillId="0" borderId="0" xfId="0" applyNumberFormat="1" applyFont="1" applyFill="1" applyBorder="1" applyAlignment="1" applyProtection="1">
      <alignment horizontal="center" vertical="center" wrapText="1"/>
    </xf>
    <xf numFmtId="0" fontId="23" fillId="0" borderId="0" xfId="0" applyFont="1"/>
    <xf numFmtId="0" fontId="20" fillId="0" borderId="0" xfId="0" applyFont="1" applyFill="1" applyBorder="1" applyAlignment="1" applyProtection="1">
      <alignment horizontal="left" vertical="top" wrapText="1"/>
      <protection locked="0"/>
    </xf>
    <xf numFmtId="0" fontId="7" fillId="0" borderId="0" xfId="0" applyFont="1" applyProtection="1">
      <protection locked="0"/>
    </xf>
    <xf numFmtId="0" fontId="24" fillId="0" borderId="0" xfId="2" applyFont="1" applyProtection="1">
      <protection locked="0"/>
    </xf>
    <xf numFmtId="49" fontId="25" fillId="0" borderId="0" xfId="3" applyNumberFormat="1" applyFont="1" applyAlignment="1" applyProtection="1">
      <alignment horizontal="left" vertical="top"/>
      <protection locked="0"/>
    </xf>
    <xf numFmtId="0" fontId="25" fillId="0" borderId="0" xfId="3" applyFont="1" applyAlignment="1" applyProtection="1">
      <alignment horizontal="left" vertical="top"/>
      <protection locked="0"/>
    </xf>
    <xf numFmtId="0" fontId="19" fillId="0" borderId="0" xfId="3" applyFont="1" applyAlignment="1" applyProtection="1">
      <alignment vertical="top"/>
      <protection locked="0"/>
    </xf>
    <xf numFmtId="0" fontId="24" fillId="0" borderId="0" xfId="3" applyFont="1" applyAlignment="1" applyProtection="1">
      <alignment horizontal="center" vertical="top" wrapText="1"/>
      <protection locked="0"/>
    </xf>
    <xf numFmtId="3" fontId="24" fillId="0" borderId="0" xfId="3" applyNumberFormat="1" applyFont="1" applyAlignment="1" applyProtection="1">
      <alignment horizontal="center" vertical="top"/>
      <protection locked="0"/>
    </xf>
    <xf numFmtId="0" fontId="26" fillId="0" borderId="0" xfId="0" applyFont="1" applyAlignment="1" applyProtection="1"/>
    <xf numFmtId="0" fontId="25" fillId="0" borderId="0" xfId="3" applyFont="1" applyFill="1" applyAlignment="1" applyProtection="1">
      <alignment horizontal="center" vertical="top" wrapText="1"/>
      <protection locked="0"/>
    </xf>
    <xf numFmtId="0" fontId="26" fillId="0" borderId="0" xfId="0" applyFont="1" applyAlignment="1" applyProtection="1">
      <alignment horizontal="left"/>
    </xf>
    <xf numFmtId="0" fontId="25" fillId="0" borderId="0" xfId="3" applyFont="1" applyAlignment="1" applyProtection="1">
      <alignment horizontal="center" vertical="top"/>
      <protection locked="0"/>
    </xf>
    <xf numFmtId="0" fontId="24" fillId="0" borderId="0" xfId="3" applyFont="1" applyAlignment="1" applyProtection="1">
      <alignment vertical="top"/>
      <protection locked="0"/>
    </xf>
    <xf numFmtId="0" fontId="25" fillId="0" borderId="0" xfId="3" applyFont="1" applyBorder="1" applyAlignment="1" applyProtection="1">
      <alignment horizontal="center" vertical="top"/>
      <protection locked="0"/>
    </xf>
    <xf numFmtId="0" fontId="24" fillId="0" borderId="0" xfId="3" applyFont="1" applyAlignment="1" applyProtection="1">
      <alignment vertical="top" wrapText="1"/>
      <protection locked="0"/>
    </xf>
    <xf numFmtId="3" fontId="24" fillId="0" borderId="0" xfId="3" applyNumberFormat="1" applyFont="1" applyAlignment="1" applyProtection="1">
      <alignment vertical="top"/>
      <protection locked="0"/>
    </xf>
    <xf numFmtId="0" fontId="25" fillId="0" borderId="0" xfId="3" applyFont="1" applyAlignment="1" applyProtection="1">
      <alignment horizontal="right" vertical="top"/>
    </xf>
    <xf numFmtId="0" fontId="25" fillId="0" borderId="0" xfId="3" applyFont="1" applyAlignment="1" applyProtection="1">
      <alignment horizontal="left" vertical="top"/>
    </xf>
    <xf numFmtId="0" fontId="24" fillId="7" borderId="18" xfId="3" applyNumberFormat="1" applyFont="1" applyFill="1" applyBorder="1" applyAlignment="1" applyProtection="1">
      <alignment vertical="top" wrapText="1"/>
      <protection locked="0"/>
    </xf>
    <xf numFmtId="0" fontId="24" fillId="0" borderId="0" xfId="2" applyFont="1" applyProtection="1"/>
    <xf numFmtId="0" fontId="25" fillId="0" borderId="0" xfId="3" applyFont="1" applyAlignment="1" applyProtection="1">
      <alignment vertical="top"/>
    </xf>
    <xf numFmtId="0" fontId="25" fillId="0" borderId="0" xfId="3" applyFont="1" applyBorder="1" applyAlignment="1" applyProtection="1">
      <alignment horizontal="center" vertical="top"/>
    </xf>
    <xf numFmtId="0" fontId="24" fillId="0" borderId="0" xfId="3" applyFont="1" applyAlignment="1" applyProtection="1">
      <alignment vertical="top" wrapText="1"/>
    </xf>
    <xf numFmtId="3" fontId="24" fillId="0" borderId="0" xfId="3" applyNumberFormat="1" applyFont="1" applyAlignment="1" applyProtection="1">
      <alignment vertical="top"/>
    </xf>
    <xf numFmtId="0" fontId="25" fillId="0" borderId="0" xfId="3" applyFont="1" applyAlignment="1" applyProtection="1">
      <alignment vertical="top" wrapText="1"/>
    </xf>
    <xf numFmtId="0" fontId="24" fillId="7" borderId="18" xfId="3" applyFont="1" applyFill="1" applyBorder="1" applyAlignment="1" applyProtection="1">
      <alignment vertical="top" wrapText="1"/>
    </xf>
    <xf numFmtId="0" fontId="27" fillId="0" borderId="0" xfId="3" applyFont="1" applyAlignment="1" applyProtection="1">
      <alignment horizontal="left" vertical="top"/>
    </xf>
    <xf numFmtId="0" fontId="25" fillId="0" borderId="0" xfId="3" applyFont="1" applyAlignment="1" applyProtection="1">
      <alignment horizontal="left" vertical="top" wrapText="1"/>
    </xf>
    <xf numFmtId="0" fontId="24" fillId="0" borderId="0" xfId="3" applyFont="1" applyAlignment="1" applyProtection="1">
      <alignment vertical="top"/>
    </xf>
    <xf numFmtId="49" fontId="25" fillId="0" borderId="0" xfId="2" applyNumberFormat="1" applyFont="1" applyProtection="1"/>
    <xf numFmtId="49" fontId="24" fillId="0" borderId="0" xfId="2" applyNumberFormat="1" applyFont="1" applyProtection="1"/>
    <xf numFmtId="3" fontId="24" fillId="0" borderId="0" xfId="3" applyNumberFormat="1" applyFont="1" applyBorder="1" applyAlignment="1" applyProtection="1">
      <alignment vertical="top"/>
    </xf>
    <xf numFmtId="4" fontId="24" fillId="7" borderId="18" xfId="3" applyNumberFormat="1" applyFont="1" applyFill="1" applyBorder="1" applyAlignment="1" applyProtection="1">
      <alignment vertical="top"/>
      <protection locked="0"/>
    </xf>
    <xf numFmtId="0" fontId="19" fillId="0" borderId="0" xfId="3" applyFont="1" applyBorder="1" applyAlignment="1" applyProtection="1">
      <alignment vertical="top"/>
      <protection locked="0"/>
    </xf>
    <xf numFmtId="0" fontId="24" fillId="0" borderId="0" xfId="3" applyFont="1" applyFill="1" applyAlignment="1" applyProtection="1">
      <alignment horizontal="left" vertical="top"/>
    </xf>
    <xf numFmtId="0" fontId="25" fillId="0" borderId="0" xfId="3" applyFont="1" applyFill="1" applyBorder="1" applyAlignment="1" applyProtection="1">
      <alignment horizontal="right" vertical="top"/>
      <protection locked="0"/>
    </xf>
    <xf numFmtId="0" fontId="25" fillId="0" borderId="0" xfId="3" applyNumberFormat="1" applyFont="1" applyFill="1" applyBorder="1" applyAlignment="1" applyProtection="1">
      <alignment horizontal="center" vertical="top" wrapText="1"/>
      <protection locked="0"/>
    </xf>
    <xf numFmtId="0" fontId="25" fillId="0" borderId="0" xfId="3" applyFont="1" applyBorder="1" applyAlignment="1" applyProtection="1">
      <alignment horizontal="right" vertical="top"/>
    </xf>
    <xf numFmtId="49" fontId="25" fillId="0" borderId="0" xfId="3" applyNumberFormat="1" applyFont="1" applyBorder="1" applyAlignment="1" applyProtection="1">
      <alignment vertical="top"/>
    </xf>
    <xf numFmtId="0" fontId="24" fillId="0" borderId="0" xfId="3" applyFont="1" applyBorder="1" applyAlignment="1" applyProtection="1">
      <alignment vertical="top" wrapText="1"/>
      <protection locked="0"/>
    </xf>
    <xf numFmtId="3" fontId="24" fillId="0" borderId="0" xfId="3" applyNumberFormat="1" applyFont="1" applyBorder="1" applyAlignment="1" applyProtection="1">
      <alignment vertical="top"/>
      <protection locked="0"/>
    </xf>
    <xf numFmtId="0" fontId="24" fillId="0" borderId="0" xfId="3" applyFont="1" applyBorder="1" applyAlignment="1" applyProtection="1">
      <alignment vertical="top"/>
      <protection locked="0"/>
    </xf>
    <xf numFmtId="0" fontId="25" fillId="0" borderId="0" xfId="3" applyFont="1" applyBorder="1" applyAlignment="1" applyProtection="1">
      <alignment vertical="top"/>
      <protection locked="0"/>
    </xf>
    <xf numFmtId="0" fontId="25" fillId="0" borderId="0" xfId="3" applyFont="1" applyBorder="1" applyAlignment="1" applyProtection="1">
      <alignment vertical="top" wrapText="1"/>
      <protection locked="0"/>
    </xf>
    <xf numFmtId="0" fontId="25" fillId="7" borderId="18" xfId="3" applyNumberFormat="1" applyFont="1" applyFill="1" applyBorder="1" applyAlignment="1" applyProtection="1">
      <alignment vertical="top"/>
      <protection locked="0"/>
    </xf>
    <xf numFmtId="0" fontId="24" fillId="0" borderId="0" xfId="3" applyNumberFormat="1" applyFont="1" applyAlignment="1" applyProtection="1">
      <alignment vertical="top" wrapText="1"/>
      <protection locked="0"/>
    </xf>
    <xf numFmtId="0" fontId="19" fillId="0" borderId="0" xfId="3" applyNumberFormat="1" applyFont="1" applyAlignment="1" applyProtection="1">
      <alignment vertical="top"/>
      <protection locked="0"/>
    </xf>
    <xf numFmtId="0" fontId="24" fillId="0" borderId="0" xfId="2" applyNumberFormat="1" applyFont="1" applyProtection="1">
      <protection locked="0"/>
    </xf>
    <xf numFmtId="0" fontId="24" fillId="0" borderId="0" xfId="2" applyFont="1" applyFill="1" applyProtection="1">
      <protection locked="0"/>
    </xf>
    <xf numFmtId="0" fontId="5" fillId="0" borderId="13" xfId="0" applyFont="1" applyFill="1" applyBorder="1" applyAlignment="1" applyProtection="1">
      <alignment vertical="center"/>
      <protection locked="0"/>
    </xf>
    <xf numFmtId="0" fontId="13" fillId="0" borderId="0" xfId="0" applyFont="1" applyFill="1" applyAlignment="1" applyProtection="1">
      <alignment horizontal="center" vertical="top"/>
    </xf>
    <xf numFmtId="4" fontId="13" fillId="0" borderId="0" xfId="0" applyNumberFormat="1" applyFont="1" applyFill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wrapText="1"/>
      <protection locked="0"/>
    </xf>
    <xf numFmtId="4" fontId="16" fillId="0" borderId="0" xfId="0" applyNumberFormat="1" applyFont="1" applyFill="1" applyBorder="1" applyAlignment="1" applyProtection="1">
      <alignment horizontal="center" vertical="center" wrapText="1"/>
      <protection locked="0"/>
    </xf>
    <xf numFmtId="4" fontId="17" fillId="0" borderId="0" xfId="0" applyNumberFormat="1" applyFont="1" applyFill="1" applyAlignment="1" applyProtection="1">
      <alignment horizontal="center" vertical="center"/>
    </xf>
    <xf numFmtId="0" fontId="13" fillId="3" borderId="18" xfId="0" applyFont="1" applyFill="1" applyBorder="1" applyAlignment="1" applyProtection="1">
      <alignment vertical="center" wrapText="1"/>
    </xf>
    <xf numFmtId="3" fontId="13" fillId="3" borderId="18" xfId="0" applyNumberFormat="1" applyFont="1" applyFill="1" applyBorder="1" applyAlignment="1" applyProtection="1">
      <alignment horizontal="center" vertical="center"/>
    </xf>
    <xf numFmtId="4" fontId="13" fillId="3" borderId="18" xfId="0" applyNumberFormat="1" applyFont="1" applyFill="1" applyBorder="1" applyAlignment="1" applyProtection="1">
      <alignment horizontal="center" vertical="center" wrapText="1"/>
      <protection locked="0"/>
    </xf>
    <xf numFmtId="4" fontId="13" fillId="3" borderId="18" xfId="0" applyNumberFormat="1" applyFont="1" applyFill="1" applyBorder="1" applyAlignment="1" applyProtection="1">
      <alignment horizontal="center" vertical="center"/>
    </xf>
    <xf numFmtId="3" fontId="13" fillId="3" borderId="18" xfId="0" applyNumberFormat="1" applyFont="1" applyFill="1" applyBorder="1" applyAlignment="1" applyProtection="1">
      <alignment horizontal="center" vertical="center"/>
      <protection locked="0"/>
    </xf>
    <xf numFmtId="4" fontId="13" fillId="3" borderId="18" xfId="0" applyNumberFormat="1" applyFont="1" applyFill="1" applyBorder="1" applyAlignment="1" applyProtection="1">
      <alignment horizontal="center" vertical="center" wrapText="1"/>
    </xf>
    <xf numFmtId="4" fontId="28" fillId="0" borderId="0" xfId="0" applyNumberFormat="1" applyFont="1" applyFill="1" applyBorder="1" applyAlignment="1" applyProtection="1">
      <alignment horizontal="right" wrapText="1"/>
      <protection locked="0"/>
    </xf>
    <xf numFmtId="0" fontId="11" fillId="0" borderId="0" xfId="0" applyFont="1" applyBorder="1" applyProtection="1">
      <protection locked="0"/>
    </xf>
    <xf numFmtId="4" fontId="28" fillId="0" borderId="0" xfId="0" applyNumberFormat="1" applyFont="1" applyBorder="1" applyProtection="1">
      <protection locked="0"/>
    </xf>
    <xf numFmtId="0" fontId="20" fillId="0" borderId="0" xfId="0" applyFont="1" applyBorder="1" applyAlignment="1" applyProtection="1">
      <alignment horizontal="center" vertical="center"/>
      <protection locked="0"/>
    </xf>
    <xf numFmtId="4" fontId="20" fillId="0" borderId="0" xfId="0" applyNumberFormat="1" applyFont="1" applyBorder="1" applyAlignment="1" applyProtection="1">
      <alignment horizontal="center" vertical="center"/>
      <protection locked="0"/>
    </xf>
    <xf numFmtId="4" fontId="20" fillId="0" borderId="0" xfId="0" applyNumberFormat="1" applyFont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 wrapText="1"/>
    </xf>
    <xf numFmtId="4" fontId="4" fillId="0" borderId="18" xfId="0" applyNumberFormat="1" applyFont="1" applyFill="1" applyBorder="1" applyAlignment="1" applyProtection="1">
      <alignment horizontal="center" vertical="center" wrapText="1"/>
      <protection locked="0"/>
    </xf>
    <xf numFmtId="4" fontId="4" fillId="0" borderId="18" xfId="0" applyNumberFormat="1" applyFont="1" applyFill="1" applyBorder="1" applyAlignment="1" applyProtection="1">
      <alignment horizontal="center" vertical="center" wrapText="1"/>
    </xf>
    <xf numFmtId="0" fontId="4" fillId="0" borderId="18" xfId="0" applyFont="1" applyFill="1" applyBorder="1" applyAlignment="1" applyProtection="1">
      <alignment horizontal="center" vertical="center" wrapText="1"/>
      <protection locked="0"/>
    </xf>
    <xf numFmtId="0" fontId="5" fillId="0" borderId="29" xfId="0" applyFont="1" applyFill="1" applyBorder="1" applyAlignment="1" applyProtection="1">
      <alignment horizontal="center" vertical="center" wrapText="1"/>
    </xf>
    <xf numFmtId="0" fontId="5" fillId="0" borderId="30" xfId="0" applyFont="1" applyFill="1" applyBorder="1" applyAlignment="1" applyProtection="1">
      <alignment horizontal="center" vertical="center" wrapText="1"/>
    </xf>
    <xf numFmtId="0" fontId="5" fillId="0" borderId="31" xfId="0" applyFont="1" applyFill="1" applyBorder="1" applyAlignment="1" applyProtection="1">
      <alignment horizontal="center" vertical="center" wrapText="1"/>
    </xf>
    <xf numFmtId="0" fontId="5" fillId="0" borderId="32" xfId="0" applyFont="1" applyFill="1" applyBorder="1" applyAlignment="1" applyProtection="1">
      <alignment horizontal="center" vertical="center" wrapText="1"/>
    </xf>
    <xf numFmtId="0" fontId="5" fillId="0" borderId="29" xfId="0" applyFont="1" applyFill="1" applyBorder="1" applyAlignment="1" applyProtection="1">
      <alignment horizontal="left" vertical="center" wrapText="1"/>
    </xf>
    <xf numFmtId="0" fontId="5" fillId="0" borderId="30" xfId="0" applyFont="1" applyFill="1" applyBorder="1" applyAlignment="1" applyProtection="1">
      <alignment horizontal="left" vertical="center" wrapText="1"/>
    </xf>
    <xf numFmtId="0" fontId="5" fillId="0" borderId="31" xfId="0" applyFont="1" applyFill="1" applyBorder="1" applyAlignment="1" applyProtection="1">
      <alignment horizontal="left" vertical="center" wrapText="1"/>
    </xf>
    <xf numFmtId="0" fontId="5" fillId="0" borderId="32" xfId="0" applyFont="1" applyFill="1" applyBorder="1" applyAlignment="1" applyProtection="1">
      <alignment horizontal="left" vertical="center" wrapText="1"/>
    </xf>
    <xf numFmtId="0" fontId="5" fillId="0" borderId="28" xfId="0" applyFont="1" applyFill="1" applyBorder="1" applyAlignment="1" applyProtection="1">
      <alignment horizontal="center" vertical="top"/>
      <protection locked="0"/>
    </xf>
    <xf numFmtId="0" fontId="4" fillId="3" borderId="18" xfId="0" applyFont="1" applyFill="1" applyBorder="1" applyAlignment="1" applyProtection="1">
      <alignment horizontal="center" vertical="center"/>
    </xf>
    <xf numFmtId="0" fontId="5" fillId="0" borderId="29" xfId="0" applyFont="1" applyFill="1" applyBorder="1" applyAlignment="1" applyProtection="1">
      <alignment horizontal="center" vertical="center"/>
    </xf>
    <xf numFmtId="0" fontId="5" fillId="0" borderId="30" xfId="0" applyFont="1" applyFill="1" applyBorder="1" applyAlignment="1" applyProtection="1">
      <alignment horizontal="center" vertical="center"/>
    </xf>
    <xf numFmtId="0" fontId="5" fillId="0" borderId="31" xfId="0" applyFont="1" applyFill="1" applyBorder="1" applyAlignment="1" applyProtection="1">
      <alignment horizontal="center" vertical="center"/>
    </xf>
    <xf numFmtId="0" fontId="5" fillId="0" borderId="29" xfId="0" applyFont="1" applyFill="1" applyBorder="1" applyAlignment="1" applyProtection="1">
      <alignment vertical="center" wrapText="1"/>
    </xf>
    <xf numFmtId="0" fontId="5" fillId="0" borderId="32" xfId="0" applyFont="1" applyFill="1" applyBorder="1" applyAlignment="1" applyProtection="1">
      <alignment vertical="center" wrapText="1"/>
    </xf>
    <xf numFmtId="0" fontId="5" fillId="0" borderId="33" xfId="0" applyFont="1" applyFill="1" applyBorder="1" applyAlignment="1" applyProtection="1">
      <alignment horizontal="center" vertical="center" wrapText="1"/>
    </xf>
    <xf numFmtId="0" fontId="5" fillId="0" borderId="34" xfId="0" applyFont="1" applyFill="1" applyBorder="1" applyAlignment="1" applyProtection="1">
      <alignment horizontal="center" vertical="center"/>
    </xf>
    <xf numFmtId="0" fontId="5" fillId="0" borderId="34" xfId="0" applyFont="1" applyFill="1" applyBorder="1" applyAlignment="1" applyProtection="1">
      <alignment vertical="center" wrapText="1"/>
    </xf>
    <xf numFmtId="0" fontId="5" fillId="0" borderId="34" xfId="0" applyFont="1" applyFill="1" applyBorder="1" applyAlignment="1" applyProtection="1">
      <alignment horizontal="center" vertical="center" wrapText="1"/>
    </xf>
    <xf numFmtId="0" fontId="5" fillId="0" borderId="35" xfId="0" applyFont="1" applyFill="1" applyBorder="1" applyAlignment="1" applyProtection="1">
      <alignment horizontal="center" vertical="center" wrapText="1"/>
    </xf>
    <xf numFmtId="0" fontId="5" fillId="0" borderId="18" xfId="0" applyFont="1" applyFill="1" applyBorder="1" applyAlignment="1" applyProtection="1">
      <alignment horizontal="center" vertical="top"/>
      <protection locked="0"/>
    </xf>
    <xf numFmtId="0" fontId="4" fillId="0" borderId="18" xfId="0" applyFont="1" applyFill="1" applyBorder="1" applyAlignment="1" applyProtection="1">
      <alignment horizontal="left" vertical="top" wrapText="1"/>
      <protection locked="0"/>
    </xf>
    <xf numFmtId="4" fontId="28" fillId="0" borderId="18" xfId="0" applyNumberFormat="1" applyFont="1" applyFill="1" applyBorder="1" applyAlignment="1" applyProtection="1">
      <alignment horizontal="right" wrapText="1"/>
      <protection locked="0"/>
    </xf>
    <xf numFmtId="0" fontId="20" fillId="0" borderId="18" xfId="0" applyFont="1" applyFill="1" applyBorder="1" applyAlignment="1" applyProtection="1">
      <alignment horizontal="center" vertical="center" wrapText="1"/>
      <protection locked="0"/>
    </xf>
    <xf numFmtId="0" fontId="5" fillId="0" borderId="25" xfId="0" applyFont="1" applyFill="1" applyBorder="1" applyAlignment="1" applyProtection="1">
      <alignment horizontal="center" vertical="center"/>
    </xf>
    <xf numFmtId="4" fontId="5" fillId="2" borderId="36" xfId="0" applyNumberFormat="1" applyFont="1" applyFill="1" applyBorder="1" applyAlignment="1" applyProtection="1">
      <alignment horizontal="right" vertical="center" wrapText="1"/>
      <protection locked="0"/>
    </xf>
    <xf numFmtId="4" fontId="13" fillId="3" borderId="15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29" xfId="0" applyNumberFormat="1" applyFont="1" applyFill="1" applyBorder="1" applyAlignment="1" applyProtection="1">
      <alignment horizontal="right" vertical="center" wrapText="1"/>
    </xf>
    <xf numFmtId="4" fontId="5" fillId="0" borderId="30" xfId="0" applyNumberFormat="1" applyFont="1" applyFill="1" applyBorder="1" applyAlignment="1" applyProtection="1">
      <alignment horizontal="right" vertical="center" wrapText="1"/>
    </xf>
    <xf numFmtId="4" fontId="5" fillId="0" borderId="31" xfId="0" applyNumberFormat="1" applyFont="1" applyFill="1" applyBorder="1" applyAlignment="1" applyProtection="1">
      <alignment horizontal="right" vertical="center" wrapText="1"/>
    </xf>
    <xf numFmtId="0" fontId="4" fillId="2" borderId="37" xfId="0" applyFont="1" applyFill="1" applyBorder="1" applyAlignment="1" applyProtection="1">
      <alignment horizontal="center" vertical="center" wrapText="1"/>
    </xf>
    <xf numFmtId="0" fontId="4" fillId="2" borderId="38" xfId="0" applyFont="1" applyFill="1" applyBorder="1" applyAlignment="1" applyProtection="1">
      <alignment horizontal="center" vertical="center" wrapText="1"/>
    </xf>
    <xf numFmtId="3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17" xfId="0" applyFont="1" applyFill="1" applyBorder="1" applyAlignment="1" applyProtection="1">
      <alignment horizontal="left"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3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40" xfId="0" applyFont="1" applyFill="1" applyBorder="1" applyAlignment="1" applyProtection="1">
      <alignment horizontal="center"/>
    </xf>
    <xf numFmtId="4" fontId="5" fillId="0" borderId="41" xfId="0" applyNumberFormat="1" applyFont="1" applyFill="1" applyBorder="1" applyAlignment="1" applyProtection="1">
      <alignment horizontal="right" vertical="center" wrapText="1"/>
    </xf>
    <xf numFmtId="0" fontId="5" fillId="0" borderId="42" xfId="0" applyFont="1" applyFill="1" applyBorder="1" applyAlignment="1" applyProtection="1">
      <alignment horizontal="center"/>
    </xf>
    <xf numFmtId="4" fontId="5" fillId="0" borderId="43" xfId="0" applyNumberFormat="1" applyFont="1" applyFill="1" applyBorder="1" applyAlignment="1" applyProtection="1">
      <alignment horizontal="right" vertical="center" wrapText="1"/>
    </xf>
    <xf numFmtId="0" fontId="5" fillId="0" borderId="44" xfId="0" applyFont="1" applyFill="1" applyBorder="1" applyAlignment="1" applyProtection="1">
      <alignment horizontal="center"/>
    </xf>
    <xf numFmtId="0" fontId="5" fillId="0" borderId="45" xfId="0" applyFont="1" applyBorder="1" applyProtection="1">
      <protection locked="0"/>
    </xf>
    <xf numFmtId="0" fontId="4" fillId="0" borderId="46" xfId="0" applyFont="1" applyBorder="1" applyAlignment="1" applyProtection="1">
      <alignment vertical="center"/>
      <protection locked="0"/>
    </xf>
    <xf numFmtId="0" fontId="5" fillId="0" borderId="46" xfId="0" applyFont="1" applyBorder="1" applyAlignment="1" applyProtection="1">
      <alignment vertical="center"/>
      <protection locked="0"/>
    </xf>
    <xf numFmtId="0" fontId="5" fillId="0" borderId="46" xfId="0" applyFont="1" applyBorder="1" applyAlignment="1" applyProtection="1">
      <alignment horizontal="center" vertical="center"/>
      <protection locked="0"/>
    </xf>
    <xf numFmtId="0" fontId="5" fillId="0" borderId="47" xfId="0" applyFont="1" applyBorder="1" applyAlignment="1" applyProtection="1">
      <alignment vertical="center"/>
      <protection locked="0"/>
    </xf>
    <xf numFmtId="4" fontId="4" fillId="0" borderId="48" xfId="0" applyNumberFormat="1" applyFont="1" applyFill="1" applyBorder="1" applyAlignment="1" applyProtection="1">
      <alignment horizontal="right" vertical="center" wrapText="1"/>
      <protection locked="0"/>
    </xf>
    <xf numFmtId="4" fontId="4" fillId="0" borderId="49" xfId="0" applyNumberFormat="1" applyFont="1" applyFill="1" applyBorder="1" applyAlignment="1" applyProtection="1">
      <alignment horizontal="right" vertical="center" wrapText="1"/>
    </xf>
    <xf numFmtId="4" fontId="4" fillId="2" borderId="38" xfId="0" applyNumberFormat="1" applyFont="1" applyFill="1" applyBorder="1" applyAlignment="1" applyProtection="1">
      <alignment horizontal="center" vertical="center" wrapText="1"/>
    </xf>
    <xf numFmtId="4" fontId="5" fillId="0" borderId="0" xfId="0" applyNumberFormat="1" applyFont="1" applyAlignment="1" applyProtection="1">
      <alignment wrapText="1"/>
      <protection locked="0"/>
    </xf>
    <xf numFmtId="4" fontId="5" fillId="2" borderId="4" xfId="0" applyNumberFormat="1" applyFont="1" applyFill="1" applyBorder="1" applyAlignment="1" applyProtection="1">
      <alignment horizontal="right" vertical="center" wrapText="1"/>
      <protection locked="0"/>
    </xf>
    <xf numFmtId="4" fontId="5" fillId="0" borderId="0" xfId="0" applyNumberFormat="1" applyFont="1" applyProtection="1">
      <protection locked="0"/>
    </xf>
    <xf numFmtId="4" fontId="4" fillId="2" borderId="39" xfId="0" applyNumberFormat="1" applyFont="1" applyFill="1" applyBorder="1" applyAlignment="1" applyProtection="1">
      <alignment horizontal="center" vertical="center" wrapText="1"/>
    </xf>
    <xf numFmtId="4" fontId="5" fillId="0" borderId="0" xfId="0" applyNumberFormat="1" applyFont="1" applyAlignment="1" applyProtection="1">
      <alignment wrapText="1"/>
    </xf>
    <xf numFmtId="4" fontId="5" fillId="2" borderId="27" xfId="0" applyNumberFormat="1" applyFont="1" applyFill="1" applyBorder="1" applyAlignment="1" applyProtection="1">
      <alignment horizontal="right" vertical="center" wrapText="1"/>
      <protection locked="0"/>
    </xf>
    <xf numFmtId="0" fontId="15" fillId="0" borderId="15" xfId="0" applyFont="1" applyFill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vertical="center"/>
      <protection locked="0"/>
    </xf>
    <xf numFmtId="0" fontId="15" fillId="0" borderId="16" xfId="0" applyFont="1" applyFill="1" applyBorder="1" applyAlignment="1" applyProtection="1">
      <alignment horizontal="center" vertical="center" wrapText="1"/>
    </xf>
    <xf numFmtId="3" fontId="15" fillId="0" borderId="16" xfId="0" applyNumberFormat="1" applyFont="1" applyFill="1" applyBorder="1" applyAlignment="1" applyProtection="1">
      <alignment horizontal="center" vertical="center"/>
    </xf>
    <xf numFmtId="4" fontId="15" fillId="0" borderId="16" xfId="0" applyNumberFormat="1" applyFont="1" applyFill="1" applyBorder="1" applyAlignment="1" applyProtection="1">
      <alignment horizontal="right" vertical="center" wrapText="1"/>
      <protection locked="0"/>
    </xf>
    <xf numFmtId="4" fontId="4" fillId="2" borderId="3" xfId="0" applyNumberFormat="1" applyFont="1" applyFill="1" applyBorder="1" applyAlignment="1" applyProtection="1">
      <alignment horizontal="center" vertical="center" wrapText="1"/>
    </xf>
    <xf numFmtId="4" fontId="15" fillId="0" borderId="0" xfId="0" applyNumberFormat="1" applyFont="1" applyFill="1" applyAlignment="1" applyProtection="1">
      <alignment vertical="center"/>
      <protection locked="0"/>
    </xf>
    <xf numFmtId="4" fontId="30" fillId="0" borderId="0" xfId="0" applyNumberFormat="1" applyFont="1" applyAlignment="1" applyProtection="1">
      <alignment wrapText="1"/>
      <protection locked="0"/>
    </xf>
    <xf numFmtId="4" fontId="24" fillId="0" borderId="0" xfId="0" applyNumberFormat="1" applyFont="1" applyAlignment="1" applyProtection="1">
      <alignment wrapText="1"/>
      <protection locked="0"/>
    </xf>
    <xf numFmtId="4" fontId="20" fillId="0" borderId="0" xfId="0" applyNumberFormat="1" applyFont="1" applyFill="1" applyProtection="1">
      <protection locked="0"/>
    </xf>
    <xf numFmtId="4" fontId="30" fillId="0" borderId="0" xfId="0" applyNumberFormat="1" applyFont="1" applyAlignment="1" applyProtection="1">
      <alignment wrapText="1"/>
    </xf>
    <xf numFmtId="4" fontId="24" fillId="0" borderId="0" xfId="0" applyNumberFormat="1" applyFont="1" applyFill="1" applyBorder="1" applyAlignment="1" applyProtection="1">
      <alignment wrapText="1"/>
      <protection locked="0"/>
    </xf>
    <xf numFmtId="4" fontId="24" fillId="0" borderId="0" xfId="0" applyNumberFormat="1" applyFont="1" applyFill="1" applyAlignment="1" applyProtection="1">
      <alignment wrapText="1"/>
      <protection locked="0"/>
    </xf>
    <xf numFmtId="4" fontId="5" fillId="2" borderId="8" xfId="0" applyNumberFormat="1" applyFont="1" applyFill="1" applyBorder="1" applyAlignment="1" applyProtection="1">
      <alignment horizontal="right" vertical="center" wrapText="1"/>
      <protection locked="0"/>
    </xf>
    <xf numFmtId="0" fontId="5" fillId="6" borderId="19" xfId="0" applyFont="1" applyFill="1" applyBorder="1" applyAlignment="1" applyProtection="1">
      <alignment horizontal="center"/>
    </xf>
    <xf numFmtId="0" fontId="4" fillId="6" borderId="20" xfId="0" applyFont="1" applyFill="1" applyBorder="1" applyAlignment="1" applyProtection="1">
      <alignment horizontal="left" vertical="center"/>
    </xf>
    <xf numFmtId="0" fontId="5" fillId="6" borderId="20" xfId="0" applyFont="1" applyFill="1" applyBorder="1" applyAlignment="1" applyProtection="1">
      <alignment horizontal="center" vertical="center" wrapText="1"/>
    </xf>
    <xf numFmtId="3" fontId="5" fillId="6" borderId="21" xfId="0" applyNumberFormat="1" applyFont="1" applyFill="1" applyBorder="1" applyAlignment="1" applyProtection="1">
      <alignment horizontal="center" vertical="center" wrapText="1"/>
    </xf>
    <xf numFmtId="4" fontId="5" fillId="6" borderId="19" xfId="0" applyNumberFormat="1" applyFont="1" applyFill="1" applyBorder="1" applyAlignment="1" applyProtection="1">
      <alignment horizontal="center" vertical="center" wrapText="1"/>
      <protection locked="0"/>
    </xf>
    <xf numFmtId="4" fontId="5" fillId="6" borderId="21" xfId="0" applyNumberFormat="1" applyFont="1" applyFill="1" applyBorder="1" applyAlignment="1" applyProtection="1">
      <alignment horizontal="center" vertical="center" wrapText="1"/>
    </xf>
    <xf numFmtId="0" fontId="5" fillId="6" borderId="1" xfId="0" applyFont="1" applyFill="1" applyBorder="1" applyAlignment="1" applyProtection="1">
      <alignment horizontal="center"/>
    </xf>
    <xf numFmtId="0" fontId="4" fillId="6" borderId="3" xfId="0" applyFont="1" applyFill="1" applyBorder="1" applyAlignment="1" applyProtection="1">
      <alignment horizontal="left" vertical="center"/>
    </xf>
    <xf numFmtId="0" fontId="5" fillId="6" borderId="3" xfId="0" applyFont="1" applyFill="1" applyBorder="1" applyAlignment="1" applyProtection="1">
      <alignment horizontal="center" vertical="center" wrapText="1"/>
    </xf>
    <xf numFmtId="3" fontId="5" fillId="6" borderId="2" xfId="0" applyNumberFormat="1" applyFont="1" applyFill="1" applyBorder="1" applyAlignment="1" applyProtection="1">
      <alignment horizontal="center" vertical="center" wrapText="1"/>
    </xf>
    <xf numFmtId="4" fontId="5" fillId="6" borderId="1" xfId="0" applyNumberFormat="1" applyFont="1" applyFill="1" applyBorder="1" applyAlignment="1" applyProtection="1">
      <alignment horizontal="right" vertical="center" wrapText="1"/>
      <protection locked="0"/>
    </xf>
    <xf numFmtId="4" fontId="5" fillId="6" borderId="2" xfId="0" applyNumberFormat="1" applyFont="1" applyFill="1" applyBorder="1" applyAlignment="1" applyProtection="1">
      <alignment horizontal="right" vertical="center" wrapText="1"/>
    </xf>
    <xf numFmtId="0" fontId="4" fillId="6" borderId="1" xfId="0" applyFont="1" applyFill="1" applyBorder="1" applyAlignment="1" applyProtection="1">
      <alignment horizontal="left"/>
    </xf>
    <xf numFmtId="4" fontId="20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4" fontId="4" fillId="0" borderId="18" xfId="0" applyNumberFormat="1" applyFont="1" applyFill="1" applyBorder="1" applyAlignment="1" applyProtection="1">
      <alignment horizontal="right" vertical="center" wrapText="1"/>
    </xf>
    <xf numFmtId="0" fontId="5" fillId="0" borderId="50" xfId="0" applyFont="1" applyFill="1" applyBorder="1" applyAlignment="1" applyProtection="1">
      <alignment horizontal="center" vertical="center" wrapText="1"/>
      <protection locked="0"/>
    </xf>
    <xf numFmtId="3" fontId="5" fillId="0" borderId="10" xfId="0" applyNumberFormat="1" applyFont="1" applyFill="1" applyBorder="1" applyAlignment="1" applyProtection="1">
      <alignment horizontal="center" vertical="center"/>
    </xf>
    <xf numFmtId="4" fontId="5" fillId="2" borderId="10" xfId="0" applyNumberFormat="1" applyFont="1" applyFill="1" applyBorder="1" applyAlignment="1" applyProtection="1">
      <alignment horizontal="right" vertical="center" wrapText="1"/>
      <protection locked="0"/>
    </xf>
    <xf numFmtId="3" fontId="5" fillId="0" borderId="13" xfId="0" applyNumberFormat="1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 applyProtection="1">
      <alignment horizontal="center" vertical="center"/>
      <protection locked="0"/>
    </xf>
    <xf numFmtId="3" fontId="5" fillId="0" borderId="7" xfId="0" applyNumberFormat="1" applyFont="1" applyFill="1" applyBorder="1" applyAlignment="1" applyProtection="1">
      <alignment horizontal="center" vertical="center"/>
    </xf>
    <xf numFmtId="4" fontId="5" fillId="2" borderId="7" xfId="0" applyNumberFormat="1" applyFont="1" applyFill="1" applyBorder="1" applyAlignment="1" applyProtection="1">
      <alignment horizontal="right" vertical="center" wrapText="1"/>
      <protection locked="0"/>
    </xf>
    <xf numFmtId="4" fontId="5" fillId="0" borderId="10" xfId="0" applyNumberFormat="1" applyFont="1" applyFill="1" applyBorder="1" applyAlignment="1" applyProtection="1">
      <alignment horizontal="right" vertical="center" wrapText="1"/>
      <protection locked="0"/>
    </xf>
    <xf numFmtId="4" fontId="5" fillId="2" borderId="13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10" xfId="0" applyFont="1" applyFill="1" applyBorder="1" applyAlignment="1" applyProtection="1">
      <alignment horizontal="center" vertical="center"/>
      <protection locked="0"/>
    </xf>
    <xf numFmtId="0" fontId="5" fillId="0" borderId="51" xfId="0" applyFont="1" applyFill="1" applyBorder="1" applyAlignment="1" applyProtection="1">
      <alignment horizontal="center"/>
    </xf>
    <xf numFmtId="0" fontId="5" fillId="0" borderId="20" xfId="0" applyFont="1" applyFill="1" applyBorder="1" applyAlignment="1" applyProtection="1">
      <alignment horizontal="left" vertical="center" wrapText="1"/>
    </xf>
    <xf numFmtId="0" fontId="5" fillId="0" borderId="20" xfId="0" applyFont="1" applyFill="1" applyBorder="1" applyAlignment="1" applyProtection="1">
      <alignment horizontal="center" vertical="center" wrapText="1"/>
    </xf>
    <xf numFmtId="3" fontId="5" fillId="0" borderId="21" xfId="0" applyNumberFormat="1" applyFont="1" applyFill="1" applyBorder="1" applyAlignment="1" applyProtection="1">
      <alignment horizontal="center" vertical="center" wrapText="1"/>
    </xf>
    <xf numFmtId="3" fontId="5" fillId="2" borderId="10" xfId="0" applyNumberFormat="1" applyFont="1" applyFill="1" applyBorder="1" applyAlignment="1" applyProtection="1">
      <alignment horizontal="center" vertical="center"/>
    </xf>
    <xf numFmtId="3" fontId="5" fillId="2" borderId="13" xfId="0" applyNumberFormat="1" applyFont="1" applyFill="1" applyBorder="1" applyAlignment="1" applyProtection="1">
      <alignment horizontal="center" vertical="center"/>
    </xf>
    <xf numFmtId="4" fontId="5" fillId="2" borderId="11" xfId="0" applyNumberFormat="1" applyFont="1" applyFill="1" applyBorder="1" applyAlignment="1" applyProtection="1">
      <alignment horizontal="right" vertical="center" wrapText="1"/>
      <protection locked="0"/>
    </xf>
    <xf numFmtId="3" fontId="5" fillId="0" borderId="52" xfId="0" applyNumberFormat="1" applyFont="1" applyFill="1" applyBorder="1" applyAlignment="1" applyProtection="1">
      <alignment horizontal="center" vertical="center" wrapText="1"/>
    </xf>
    <xf numFmtId="3" fontId="5" fillId="0" borderId="53" xfId="0" applyNumberFormat="1" applyFont="1" applyFill="1" applyBorder="1" applyAlignment="1" applyProtection="1">
      <alignment horizontal="center" vertical="center" wrapText="1"/>
    </xf>
    <xf numFmtId="3" fontId="5" fillId="0" borderId="53" xfId="0" applyNumberFormat="1" applyFont="1" applyFill="1" applyBorder="1" applyAlignment="1" applyProtection="1">
      <alignment horizontal="center" vertical="center"/>
    </xf>
    <xf numFmtId="3" fontId="5" fillId="0" borderId="54" xfId="0" applyNumberFormat="1" applyFont="1" applyFill="1" applyBorder="1" applyAlignment="1" applyProtection="1">
      <alignment horizontal="center" vertical="center" wrapText="1"/>
    </xf>
    <xf numFmtId="3" fontId="5" fillId="0" borderId="10" xfId="0" applyNumberFormat="1" applyFont="1" applyFill="1" applyBorder="1" applyAlignment="1" applyProtection="1">
      <alignment horizontal="center" vertical="center"/>
      <protection locked="0"/>
    </xf>
    <xf numFmtId="3" fontId="5" fillId="0" borderId="13" xfId="0" applyNumberFormat="1" applyFont="1" applyFill="1" applyBorder="1" applyAlignment="1" applyProtection="1">
      <alignment horizontal="center" vertical="center"/>
      <protection locked="0"/>
    </xf>
    <xf numFmtId="4" fontId="5" fillId="0" borderId="29" xfId="0" applyNumberFormat="1" applyFont="1" applyFill="1" applyBorder="1" applyAlignment="1" applyProtection="1">
      <alignment horizontal="left" vertical="center" wrapText="1"/>
      <protection locked="0"/>
    </xf>
    <xf numFmtId="4" fontId="5" fillId="0" borderId="30" xfId="0" applyNumberFormat="1" applyFont="1" applyFill="1" applyBorder="1" applyAlignment="1" applyProtection="1">
      <alignment horizontal="left" vertical="center" wrapText="1"/>
      <protection locked="0"/>
    </xf>
    <xf numFmtId="4" fontId="5" fillId="0" borderId="31" xfId="0" applyNumberFormat="1" applyFont="1" applyFill="1" applyBorder="1" applyAlignment="1" applyProtection="1">
      <alignment horizontal="left" vertical="center" wrapText="1"/>
      <protection locked="0"/>
    </xf>
    <xf numFmtId="3" fontId="5" fillId="0" borderId="9" xfId="0" applyNumberFormat="1" applyFont="1" applyFill="1" applyBorder="1" applyAlignment="1" applyProtection="1">
      <alignment horizontal="center" vertical="center"/>
      <protection locked="0"/>
    </xf>
    <xf numFmtId="4" fontId="5" fillId="0" borderId="7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10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13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23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0" xfId="3" applyFont="1" applyAlignment="1" applyProtection="1">
      <alignment horizontal="left" vertical="top" wrapText="1"/>
    </xf>
    <xf numFmtId="4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4" fontId="5" fillId="2" borderId="8" xfId="0" applyNumberFormat="1" applyFont="1" applyFill="1" applyBorder="1" applyAlignment="1" applyProtection="1">
      <alignment horizontal="right" vertical="center" wrapText="1"/>
    </xf>
    <xf numFmtId="4" fontId="5" fillId="2" borderId="11" xfId="0" applyNumberFormat="1" applyFont="1" applyFill="1" applyBorder="1" applyAlignment="1" applyProtection="1">
      <alignment horizontal="right" vertical="center" wrapText="1"/>
    </xf>
    <xf numFmtId="4" fontId="5" fillId="2" borderId="14" xfId="0" applyNumberFormat="1" applyFont="1" applyFill="1" applyBorder="1" applyAlignment="1" applyProtection="1">
      <alignment horizontal="right" vertical="center" wrapText="1"/>
    </xf>
    <xf numFmtId="4" fontId="5" fillId="2" borderId="27" xfId="0" applyNumberFormat="1" applyFont="1" applyFill="1" applyBorder="1" applyAlignment="1" applyProtection="1">
      <alignment horizontal="right" vertical="center" wrapText="1"/>
    </xf>
    <xf numFmtId="4" fontId="15" fillId="0" borderId="0" xfId="0" applyNumberFormat="1" applyFont="1" applyFill="1" applyAlignment="1" applyProtection="1">
      <alignment vertical="center"/>
    </xf>
    <xf numFmtId="4" fontId="20" fillId="0" borderId="0" xfId="0" applyNumberFormat="1" applyFont="1" applyFill="1" applyProtection="1"/>
  </cellXfs>
  <cellStyles count="4">
    <cellStyle name="Normal" xfId="0" builtinId="0"/>
    <cellStyle name="Normal 2" xfId="2"/>
    <cellStyle name="Normal 3" xfId="1"/>
    <cellStyle name="Normal 4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22</xdr:col>
      <xdr:colOff>607847</xdr:colOff>
      <xdr:row>48</xdr:row>
      <xdr:rowOff>113314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019047" cy="78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1</xdr:row>
      <xdr:rowOff>19051</xdr:rowOff>
    </xdr:from>
    <xdr:to>
      <xdr:col>9</xdr:col>
      <xdr:colOff>314325</xdr:colOff>
      <xdr:row>46</xdr:row>
      <xdr:rowOff>152400</xdr:rowOff>
    </xdr:to>
    <xdr:pic>
      <xdr:nvPicPr>
        <xdr:cNvPr id="2" name="Picture 1" descr="C:\Users\avrancic\AppData\Local\Microsoft\Windows\INetCache\Content.Outlook\3ALJEIW4\IMG-20240228-WA0000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583" t="21250" r="23750" b="30062"/>
        <a:stretch/>
      </xdr:blipFill>
      <xdr:spPr bwMode="auto">
        <a:xfrm>
          <a:off x="9525" y="180976"/>
          <a:ext cx="5791200" cy="74199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542925</xdr:colOff>
      <xdr:row>1</xdr:row>
      <xdr:rowOff>9526</xdr:rowOff>
    </xdr:from>
    <xdr:to>
      <xdr:col>19</xdr:col>
      <xdr:colOff>381000</xdr:colOff>
      <xdr:row>40</xdr:row>
      <xdr:rowOff>1</xdr:rowOff>
    </xdr:to>
    <xdr:pic>
      <xdr:nvPicPr>
        <xdr:cNvPr id="3" name="Picture 2" descr="C:\Users\avrancic\AppData\Local\Microsoft\Windows\INetCache\Content.Outlook\3ALJEIW4\IMG-20240228-WA0002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1798" b="18872"/>
        <a:stretch/>
      </xdr:blipFill>
      <xdr:spPr bwMode="auto">
        <a:xfrm>
          <a:off x="6029325" y="171451"/>
          <a:ext cx="5934075" cy="6305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tabSelected="1" workbookViewId="0">
      <selection activeCell="G15" sqref="G15"/>
    </sheetView>
  </sheetViews>
  <sheetFormatPr defaultRowHeight="15" x14ac:dyDescent="0.25"/>
  <cols>
    <col min="1" max="1" width="20.28515625" style="178" customWidth="1"/>
    <col min="2" max="2" width="4" style="178" customWidth="1"/>
    <col min="3" max="3" width="27.28515625" style="178" customWidth="1"/>
    <col min="4" max="4" width="11.7109375" style="178" customWidth="1"/>
    <col min="5" max="5" width="65.140625" style="178" customWidth="1"/>
    <col min="6" max="6" width="9.140625" style="178"/>
    <col min="7" max="7" width="61.85546875" style="178" bestFit="1" customWidth="1"/>
    <col min="8" max="257" width="9.140625" style="178"/>
    <col min="258" max="258" width="4" style="178" customWidth="1"/>
    <col min="259" max="259" width="27.28515625" style="178" customWidth="1"/>
    <col min="260" max="260" width="11.7109375" style="178" customWidth="1"/>
    <col min="261" max="261" width="42.85546875" style="178" customWidth="1"/>
    <col min="262" max="513" width="9.140625" style="178"/>
    <col min="514" max="514" width="4" style="178" customWidth="1"/>
    <col min="515" max="515" width="27.28515625" style="178" customWidth="1"/>
    <col min="516" max="516" width="11.7109375" style="178" customWidth="1"/>
    <col min="517" max="517" width="42.85546875" style="178" customWidth="1"/>
    <col min="518" max="769" width="9.140625" style="178"/>
    <col min="770" max="770" width="4" style="178" customWidth="1"/>
    <col min="771" max="771" width="27.28515625" style="178" customWidth="1"/>
    <col min="772" max="772" width="11.7109375" style="178" customWidth="1"/>
    <col min="773" max="773" width="42.85546875" style="178" customWidth="1"/>
    <col min="774" max="1025" width="9.140625" style="178"/>
    <col min="1026" max="1026" width="4" style="178" customWidth="1"/>
    <col min="1027" max="1027" width="27.28515625" style="178" customWidth="1"/>
    <col min="1028" max="1028" width="11.7109375" style="178" customWidth="1"/>
    <col min="1029" max="1029" width="42.85546875" style="178" customWidth="1"/>
    <col min="1030" max="1281" width="9.140625" style="178"/>
    <col min="1282" max="1282" width="4" style="178" customWidth="1"/>
    <col min="1283" max="1283" width="27.28515625" style="178" customWidth="1"/>
    <col min="1284" max="1284" width="11.7109375" style="178" customWidth="1"/>
    <col min="1285" max="1285" width="42.85546875" style="178" customWidth="1"/>
    <col min="1286" max="1537" width="9.140625" style="178"/>
    <col min="1538" max="1538" width="4" style="178" customWidth="1"/>
    <col min="1539" max="1539" width="27.28515625" style="178" customWidth="1"/>
    <col min="1540" max="1540" width="11.7109375" style="178" customWidth="1"/>
    <col min="1541" max="1541" width="42.85546875" style="178" customWidth="1"/>
    <col min="1542" max="1793" width="9.140625" style="178"/>
    <col min="1794" max="1794" width="4" style="178" customWidth="1"/>
    <col min="1795" max="1795" width="27.28515625" style="178" customWidth="1"/>
    <col min="1796" max="1796" width="11.7109375" style="178" customWidth="1"/>
    <col min="1797" max="1797" width="42.85546875" style="178" customWidth="1"/>
    <col min="1798" max="2049" width="9.140625" style="178"/>
    <col min="2050" max="2050" width="4" style="178" customWidth="1"/>
    <col min="2051" max="2051" width="27.28515625" style="178" customWidth="1"/>
    <col min="2052" max="2052" width="11.7109375" style="178" customWidth="1"/>
    <col min="2053" max="2053" width="42.85546875" style="178" customWidth="1"/>
    <col min="2054" max="2305" width="9.140625" style="178"/>
    <col min="2306" max="2306" width="4" style="178" customWidth="1"/>
    <col min="2307" max="2307" width="27.28515625" style="178" customWidth="1"/>
    <col min="2308" max="2308" width="11.7109375" style="178" customWidth="1"/>
    <col min="2309" max="2309" width="42.85546875" style="178" customWidth="1"/>
    <col min="2310" max="2561" width="9.140625" style="178"/>
    <col min="2562" max="2562" width="4" style="178" customWidth="1"/>
    <col min="2563" max="2563" width="27.28515625" style="178" customWidth="1"/>
    <col min="2564" max="2564" width="11.7109375" style="178" customWidth="1"/>
    <col min="2565" max="2565" width="42.85546875" style="178" customWidth="1"/>
    <col min="2566" max="2817" width="9.140625" style="178"/>
    <col min="2818" max="2818" width="4" style="178" customWidth="1"/>
    <col min="2819" max="2819" width="27.28515625" style="178" customWidth="1"/>
    <col min="2820" max="2820" width="11.7109375" style="178" customWidth="1"/>
    <col min="2821" max="2821" width="42.85546875" style="178" customWidth="1"/>
    <col min="2822" max="3073" width="9.140625" style="178"/>
    <col min="3074" max="3074" width="4" style="178" customWidth="1"/>
    <col min="3075" max="3075" width="27.28515625" style="178" customWidth="1"/>
    <col min="3076" max="3076" width="11.7109375" style="178" customWidth="1"/>
    <col min="3077" max="3077" width="42.85546875" style="178" customWidth="1"/>
    <col min="3078" max="3329" width="9.140625" style="178"/>
    <col min="3330" max="3330" width="4" style="178" customWidth="1"/>
    <col min="3331" max="3331" width="27.28515625" style="178" customWidth="1"/>
    <col min="3332" max="3332" width="11.7109375" style="178" customWidth="1"/>
    <col min="3333" max="3333" width="42.85546875" style="178" customWidth="1"/>
    <col min="3334" max="3585" width="9.140625" style="178"/>
    <col min="3586" max="3586" width="4" style="178" customWidth="1"/>
    <col min="3587" max="3587" width="27.28515625" style="178" customWidth="1"/>
    <col min="3588" max="3588" width="11.7109375" style="178" customWidth="1"/>
    <col min="3589" max="3589" width="42.85546875" style="178" customWidth="1"/>
    <col min="3590" max="3841" width="9.140625" style="178"/>
    <col min="3842" max="3842" width="4" style="178" customWidth="1"/>
    <col min="3843" max="3843" width="27.28515625" style="178" customWidth="1"/>
    <col min="3844" max="3844" width="11.7109375" style="178" customWidth="1"/>
    <col min="3845" max="3845" width="42.85546875" style="178" customWidth="1"/>
    <col min="3846" max="4097" width="9.140625" style="178"/>
    <col min="4098" max="4098" width="4" style="178" customWidth="1"/>
    <col min="4099" max="4099" width="27.28515625" style="178" customWidth="1"/>
    <col min="4100" max="4100" width="11.7109375" style="178" customWidth="1"/>
    <col min="4101" max="4101" width="42.85546875" style="178" customWidth="1"/>
    <col min="4102" max="4353" width="9.140625" style="178"/>
    <col min="4354" max="4354" width="4" style="178" customWidth="1"/>
    <col min="4355" max="4355" width="27.28515625" style="178" customWidth="1"/>
    <col min="4356" max="4356" width="11.7109375" style="178" customWidth="1"/>
    <col min="4357" max="4357" width="42.85546875" style="178" customWidth="1"/>
    <col min="4358" max="4609" width="9.140625" style="178"/>
    <col min="4610" max="4610" width="4" style="178" customWidth="1"/>
    <col min="4611" max="4611" width="27.28515625" style="178" customWidth="1"/>
    <col min="4612" max="4612" width="11.7109375" style="178" customWidth="1"/>
    <col min="4613" max="4613" width="42.85546875" style="178" customWidth="1"/>
    <col min="4614" max="4865" width="9.140625" style="178"/>
    <col min="4866" max="4866" width="4" style="178" customWidth="1"/>
    <col min="4867" max="4867" width="27.28515625" style="178" customWidth="1"/>
    <col min="4868" max="4868" width="11.7109375" style="178" customWidth="1"/>
    <col min="4869" max="4869" width="42.85546875" style="178" customWidth="1"/>
    <col min="4870" max="5121" width="9.140625" style="178"/>
    <col min="5122" max="5122" width="4" style="178" customWidth="1"/>
    <col min="5123" max="5123" width="27.28515625" style="178" customWidth="1"/>
    <col min="5124" max="5124" width="11.7109375" style="178" customWidth="1"/>
    <col min="5125" max="5125" width="42.85546875" style="178" customWidth="1"/>
    <col min="5126" max="5377" width="9.140625" style="178"/>
    <col min="5378" max="5378" width="4" style="178" customWidth="1"/>
    <col min="5379" max="5379" width="27.28515625" style="178" customWidth="1"/>
    <col min="5380" max="5380" width="11.7109375" style="178" customWidth="1"/>
    <col min="5381" max="5381" width="42.85546875" style="178" customWidth="1"/>
    <col min="5382" max="5633" width="9.140625" style="178"/>
    <col min="5634" max="5634" width="4" style="178" customWidth="1"/>
    <col min="5635" max="5635" width="27.28515625" style="178" customWidth="1"/>
    <col min="5636" max="5636" width="11.7109375" style="178" customWidth="1"/>
    <col min="5637" max="5637" width="42.85546875" style="178" customWidth="1"/>
    <col min="5638" max="5889" width="9.140625" style="178"/>
    <col min="5890" max="5890" width="4" style="178" customWidth="1"/>
    <col min="5891" max="5891" width="27.28515625" style="178" customWidth="1"/>
    <col min="5892" max="5892" width="11.7109375" style="178" customWidth="1"/>
    <col min="5893" max="5893" width="42.85546875" style="178" customWidth="1"/>
    <col min="5894" max="6145" width="9.140625" style="178"/>
    <col min="6146" max="6146" width="4" style="178" customWidth="1"/>
    <col min="6147" max="6147" width="27.28515625" style="178" customWidth="1"/>
    <col min="6148" max="6148" width="11.7109375" style="178" customWidth="1"/>
    <col min="6149" max="6149" width="42.85546875" style="178" customWidth="1"/>
    <col min="6150" max="6401" width="9.140625" style="178"/>
    <col min="6402" max="6402" width="4" style="178" customWidth="1"/>
    <col min="6403" max="6403" width="27.28515625" style="178" customWidth="1"/>
    <col min="6404" max="6404" width="11.7109375" style="178" customWidth="1"/>
    <col min="6405" max="6405" width="42.85546875" style="178" customWidth="1"/>
    <col min="6406" max="6657" width="9.140625" style="178"/>
    <col min="6658" max="6658" width="4" style="178" customWidth="1"/>
    <col min="6659" max="6659" width="27.28515625" style="178" customWidth="1"/>
    <col min="6660" max="6660" width="11.7109375" style="178" customWidth="1"/>
    <col min="6661" max="6661" width="42.85546875" style="178" customWidth="1"/>
    <col min="6662" max="6913" width="9.140625" style="178"/>
    <col min="6914" max="6914" width="4" style="178" customWidth="1"/>
    <col min="6915" max="6915" width="27.28515625" style="178" customWidth="1"/>
    <col min="6916" max="6916" width="11.7109375" style="178" customWidth="1"/>
    <col min="6917" max="6917" width="42.85546875" style="178" customWidth="1"/>
    <col min="6918" max="7169" width="9.140625" style="178"/>
    <col min="7170" max="7170" width="4" style="178" customWidth="1"/>
    <col min="7171" max="7171" width="27.28515625" style="178" customWidth="1"/>
    <col min="7172" max="7172" width="11.7109375" style="178" customWidth="1"/>
    <col min="7173" max="7173" width="42.85546875" style="178" customWidth="1"/>
    <col min="7174" max="7425" width="9.140625" style="178"/>
    <col min="7426" max="7426" width="4" style="178" customWidth="1"/>
    <col min="7427" max="7427" width="27.28515625" style="178" customWidth="1"/>
    <col min="7428" max="7428" width="11.7109375" style="178" customWidth="1"/>
    <col min="7429" max="7429" width="42.85546875" style="178" customWidth="1"/>
    <col min="7430" max="7681" width="9.140625" style="178"/>
    <col min="7682" max="7682" width="4" style="178" customWidth="1"/>
    <col min="7683" max="7683" width="27.28515625" style="178" customWidth="1"/>
    <col min="7684" max="7684" width="11.7109375" style="178" customWidth="1"/>
    <col min="7685" max="7685" width="42.85546875" style="178" customWidth="1"/>
    <col min="7686" max="7937" width="9.140625" style="178"/>
    <col min="7938" max="7938" width="4" style="178" customWidth="1"/>
    <col min="7939" max="7939" width="27.28515625" style="178" customWidth="1"/>
    <col min="7940" max="7940" width="11.7109375" style="178" customWidth="1"/>
    <col min="7941" max="7941" width="42.85546875" style="178" customWidth="1"/>
    <col min="7942" max="8193" width="9.140625" style="178"/>
    <col min="8194" max="8194" width="4" style="178" customWidth="1"/>
    <col min="8195" max="8195" width="27.28515625" style="178" customWidth="1"/>
    <col min="8196" max="8196" width="11.7109375" style="178" customWidth="1"/>
    <col min="8197" max="8197" width="42.85546875" style="178" customWidth="1"/>
    <col min="8198" max="8449" width="9.140625" style="178"/>
    <col min="8450" max="8450" width="4" style="178" customWidth="1"/>
    <col min="8451" max="8451" width="27.28515625" style="178" customWidth="1"/>
    <col min="8452" max="8452" width="11.7109375" style="178" customWidth="1"/>
    <col min="8453" max="8453" width="42.85546875" style="178" customWidth="1"/>
    <col min="8454" max="8705" width="9.140625" style="178"/>
    <col min="8706" max="8706" width="4" style="178" customWidth="1"/>
    <col min="8707" max="8707" width="27.28515625" style="178" customWidth="1"/>
    <col min="8708" max="8708" width="11.7109375" style="178" customWidth="1"/>
    <col min="8709" max="8709" width="42.85546875" style="178" customWidth="1"/>
    <col min="8710" max="8961" width="9.140625" style="178"/>
    <col min="8962" max="8962" width="4" style="178" customWidth="1"/>
    <col min="8963" max="8963" width="27.28515625" style="178" customWidth="1"/>
    <col min="8964" max="8964" width="11.7109375" style="178" customWidth="1"/>
    <col min="8965" max="8965" width="42.85546875" style="178" customWidth="1"/>
    <col min="8966" max="9217" width="9.140625" style="178"/>
    <col min="9218" max="9218" width="4" style="178" customWidth="1"/>
    <col min="9219" max="9219" width="27.28515625" style="178" customWidth="1"/>
    <col min="9220" max="9220" width="11.7109375" style="178" customWidth="1"/>
    <col min="9221" max="9221" width="42.85546875" style="178" customWidth="1"/>
    <col min="9222" max="9473" width="9.140625" style="178"/>
    <col min="9474" max="9474" width="4" style="178" customWidth="1"/>
    <col min="9475" max="9475" width="27.28515625" style="178" customWidth="1"/>
    <col min="9476" max="9476" width="11.7109375" style="178" customWidth="1"/>
    <col min="9477" max="9477" width="42.85546875" style="178" customWidth="1"/>
    <col min="9478" max="9729" width="9.140625" style="178"/>
    <col min="9730" max="9730" width="4" style="178" customWidth="1"/>
    <col min="9731" max="9731" width="27.28515625" style="178" customWidth="1"/>
    <col min="9732" max="9732" width="11.7109375" style="178" customWidth="1"/>
    <col min="9733" max="9733" width="42.85546875" style="178" customWidth="1"/>
    <col min="9734" max="9985" width="9.140625" style="178"/>
    <col min="9986" max="9986" width="4" style="178" customWidth="1"/>
    <col min="9987" max="9987" width="27.28515625" style="178" customWidth="1"/>
    <col min="9988" max="9988" width="11.7109375" style="178" customWidth="1"/>
    <col min="9989" max="9989" width="42.85546875" style="178" customWidth="1"/>
    <col min="9990" max="10241" width="9.140625" style="178"/>
    <col min="10242" max="10242" width="4" style="178" customWidth="1"/>
    <col min="10243" max="10243" width="27.28515625" style="178" customWidth="1"/>
    <col min="10244" max="10244" width="11.7109375" style="178" customWidth="1"/>
    <col min="10245" max="10245" width="42.85546875" style="178" customWidth="1"/>
    <col min="10246" max="10497" width="9.140625" style="178"/>
    <col min="10498" max="10498" width="4" style="178" customWidth="1"/>
    <col min="10499" max="10499" width="27.28515625" style="178" customWidth="1"/>
    <col min="10500" max="10500" width="11.7109375" style="178" customWidth="1"/>
    <col min="10501" max="10501" width="42.85546875" style="178" customWidth="1"/>
    <col min="10502" max="10753" width="9.140625" style="178"/>
    <col min="10754" max="10754" width="4" style="178" customWidth="1"/>
    <col min="10755" max="10755" width="27.28515625" style="178" customWidth="1"/>
    <col min="10756" max="10756" width="11.7109375" style="178" customWidth="1"/>
    <col min="10757" max="10757" width="42.85546875" style="178" customWidth="1"/>
    <col min="10758" max="11009" width="9.140625" style="178"/>
    <col min="11010" max="11010" width="4" style="178" customWidth="1"/>
    <col min="11011" max="11011" width="27.28515625" style="178" customWidth="1"/>
    <col min="11012" max="11012" width="11.7109375" style="178" customWidth="1"/>
    <col min="11013" max="11013" width="42.85546875" style="178" customWidth="1"/>
    <col min="11014" max="11265" width="9.140625" style="178"/>
    <col min="11266" max="11266" width="4" style="178" customWidth="1"/>
    <col min="11267" max="11267" width="27.28515625" style="178" customWidth="1"/>
    <col min="11268" max="11268" width="11.7109375" style="178" customWidth="1"/>
    <col min="11269" max="11269" width="42.85546875" style="178" customWidth="1"/>
    <col min="11270" max="11521" width="9.140625" style="178"/>
    <col min="11522" max="11522" width="4" style="178" customWidth="1"/>
    <col min="11523" max="11523" width="27.28515625" style="178" customWidth="1"/>
    <col min="11524" max="11524" width="11.7109375" style="178" customWidth="1"/>
    <col min="11525" max="11525" width="42.85546875" style="178" customWidth="1"/>
    <col min="11526" max="11777" width="9.140625" style="178"/>
    <col min="11778" max="11778" width="4" style="178" customWidth="1"/>
    <col min="11779" max="11779" width="27.28515625" style="178" customWidth="1"/>
    <col min="11780" max="11780" width="11.7109375" style="178" customWidth="1"/>
    <col min="11781" max="11781" width="42.85546875" style="178" customWidth="1"/>
    <col min="11782" max="12033" width="9.140625" style="178"/>
    <col min="12034" max="12034" width="4" style="178" customWidth="1"/>
    <col min="12035" max="12035" width="27.28515625" style="178" customWidth="1"/>
    <col min="12036" max="12036" width="11.7109375" style="178" customWidth="1"/>
    <col min="12037" max="12037" width="42.85546875" style="178" customWidth="1"/>
    <col min="12038" max="12289" width="9.140625" style="178"/>
    <col min="12290" max="12290" width="4" style="178" customWidth="1"/>
    <col min="12291" max="12291" width="27.28515625" style="178" customWidth="1"/>
    <col min="12292" max="12292" width="11.7109375" style="178" customWidth="1"/>
    <col min="12293" max="12293" width="42.85546875" style="178" customWidth="1"/>
    <col min="12294" max="12545" width="9.140625" style="178"/>
    <col min="12546" max="12546" width="4" style="178" customWidth="1"/>
    <col min="12547" max="12547" width="27.28515625" style="178" customWidth="1"/>
    <col min="12548" max="12548" width="11.7109375" style="178" customWidth="1"/>
    <col min="12549" max="12549" width="42.85546875" style="178" customWidth="1"/>
    <col min="12550" max="12801" width="9.140625" style="178"/>
    <col min="12802" max="12802" width="4" style="178" customWidth="1"/>
    <col min="12803" max="12803" width="27.28515625" style="178" customWidth="1"/>
    <col min="12804" max="12804" width="11.7109375" style="178" customWidth="1"/>
    <col min="12805" max="12805" width="42.85546875" style="178" customWidth="1"/>
    <col min="12806" max="13057" width="9.140625" style="178"/>
    <col min="13058" max="13058" width="4" style="178" customWidth="1"/>
    <col min="13059" max="13059" width="27.28515625" style="178" customWidth="1"/>
    <col min="13060" max="13060" width="11.7109375" style="178" customWidth="1"/>
    <col min="13061" max="13061" width="42.85546875" style="178" customWidth="1"/>
    <col min="13062" max="13313" width="9.140625" style="178"/>
    <col min="13314" max="13314" width="4" style="178" customWidth="1"/>
    <col min="13315" max="13315" width="27.28515625" style="178" customWidth="1"/>
    <col min="13316" max="13316" width="11.7109375" style="178" customWidth="1"/>
    <col min="13317" max="13317" width="42.85546875" style="178" customWidth="1"/>
    <col min="13318" max="13569" width="9.140625" style="178"/>
    <col min="13570" max="13570" width="4" style="178" customWidth="1"/>
    <col min="13571" max="13571" width="27.28515625" style="178" customWidth="1"/>
    <col min="13572" max="13572" width="11.7109375" style="178" customWidth="1"/>
    <col min="13573" max="13573" width="42.85546875" style="178" customWidth="1"/>
    <col min="13574" max="13825" width="9.140625" style="178"/>
    <col min="13826" max="13826" width="4" style="178" customWidth="1"/>
    <col min="13827" max="13827" width="27.28515625" style="178" customWidth="1"/>
    <col min="13828" max="13828" width="11.7109375" style="178" customWidth="1"/>
    <col min="13829" max="13829" width="42.85546875" style="178" customWidth="1"/>
    <col min="13830" max="14081" width="9.140625" style="178"/>
    <col min="14082" max="14082" width="4" style="178" customWidth="1"/>
    <col min="14083" max="14083" width="27.28515625" style="178" customWidth="1"/>
    <col min="14084" max="14084" width="11.7109375" style="178" customWidth="1"/>
    <col min="14085" max="14085" width="42.85546875" style="178" customWidth="1"/>
    <col min="14086" max="14337" width="9.140625" style="178"/>
    <col min="14338" max="14338" width="4" style="178" customWidth="1"/>
    <col min="14339" max="14339" width="27.28515625" style="178" customWidth="1"/>
    <col min="14340" max="14340" width="11.7109375" style="178" customWidth="1"/>
    <col min="14341" max="14341" width="42.85546875" style="178" customWidth="1"/>
    <col min="14342" max="14593" width="9.140625" style="178"/>
    <col min="14594" max="14594" width="4" style="178" customWidth="1"/>
    <col min="14595" max="14595" width="27.28515625" style="178" customWidth="1"/>
    <col min="14596" max="14596" width="11.7109375" style="178" customWidth="1"/>
    <col min="14597" max="14597" width="42.85546875" style="178" customWidth="1"/>
    <col min="14598" max="14849" width="9.140625" style="178"/>
    <col min="14850" max="14850" width="4" style="178" customWidth="1"/>
    <col min="14851" max="14851" width="27.28515625" style="178" customWidth="1"/>
    <col min="14852" max="14852" width="11.7109375" style="178" customWidth="1"/>
    <col min="14853" max="14853" width="42.85546875" style="178" customWidth="1"/>
    <col min="14854" max="15105" width="9.140625" style="178"/>
    <col min="15106" max="15106" width="4" style="178" customWidth="1"/>
    <col min="15107" max="15107" width="27.28515625" style="178" customWidth="1"/>
    <col min="15108" max="15108" width="11.7109375" style="178" customWidth="1"/>
    <col min="15109" max="15109" width="42.85546875" style="178" customWidth="1"/>
    <col min="15110" max="15361" width="9.140625" style="178"/>
    <col min="15362" max="15362" width="4" style="178" customWidth="1"/>
    <col min="15363" max="15363" width="27.28515625" style="178" customWidth="1"/>
    <col min="15364" max="15364" width="11.7109375" style="178" customWidth="1"/>
    <col min="15365" max="15365" width="42.85546875" style="178" customWidth="1"/>
    <col min="15366" max="15617" width="9.140625" style="178"/>
    <col min="15618" max="15618" width="4" style="178" customWidth="1"/>
    <col min="15619" max="15619" width="27.28515625" style="178" customWidth="1"/>
    <col min="15620" max="15620" width="11.7109375" style="178" customWidth="1"/>
    <col min="15621" max="15621" width="42.85546875" style="178" customWidth="1"/>
    <col min="15622" max="15873" width="9.140625" style="178"/>
    <col min="15874" max="15874" width="4" style="178" customWidth="1"/>
    <col min="15875" max="15875" width="27.28515625" style="178" customWidth="1"/>
    <col min="15876" max="15876" width="11.7109375" style="178" customWidth="1"/>
    <col min="15877" max="15877" width="42.85546875" style="178" customWidth="1"/>
    <col min="15878" max="16129" width="9.140625" style="178"/>
    <col min="16130" max="16130" width="4" style="178" customWidth="1"/>
    <col min="16131" max="16131" width="27.28515625" style="178" customWidth="1"/>
    <col min="16132" max="16132" width="11.7109375" style="178" customWidth="1"/>
    <col min="16133" max="16133" width="42.85546875" style="178" customWidth="1"/>
    <col min="16134" max="16384" width="9.140625" style="178"/>
  </cols>
  <sheetData>
    <row r="1" spans="1:6" x14ac:dyDescent="0.25">
      <c r="B1" s="179" t="s">
        <v>353</v>
      </c>
      <c r="C1" s="180"/>
      <c r="D1" s="181"/>
      <c r="E1" s="182"/>
      <c r="F1" s="183"/>
    </row>
    <row r="2" spans="1:6" ht="15.75" x14ac:dyDescent="0.25">
      <c r="A2" s="184" t="s">
        <v>274</v>
      </c>
      <c r="B2" s="180"/>
      <c r="C2" s="180"/>
      <c r="D2" s="181"/>
      <c r="E2" s="185"/>
      <c r="F2" s="183"/>
    </row>
    <row r="3" spans="1:6" ht="15.75" x14ac:dyDescent="0.25">
      <c r="A3" s="186" t="s">
        <v>710</v>
      </c>
      <c r="B3" s="187"/>
      <c r="C3" s="188"/>
      <c r="D3" s="189"/>
      <c r="E3" s="190"/>
      <c r="F3" s="191"/>
    </row>
    <row r="4" spans="1:6" ht="15.75" x14ac:dyDescent="0.25">
      <c r="A4" s="186" t="s">
        <v>491</v>
      </c>
      <c r="B4" s="192" t="s">
        <v>354</v>
      </c>
      <c r="C4" s="193" t="s">
        <v>355</v>
      </c>
      <c r="D4" s="189"/>
      <c r="E4" s="194"/>
      <c r="F4" s="191"/>
    </row>
    <row r="5" spans="1:6" x14ac:dyDescent="0.25">
      <c r="B5" s="192" t="s">
        <v>356</v>
      </c>
      <c r="C5" s="193" t="s">
        <v>357</v>
      </c>
      <c r="D5" s="189"/>
      <c r="E5" s="194"/>
      <c r="F5" s="191"/>
    </row>
    <row r="6" spans="1:6" x14ac:dyDescent="0.25">
      <c r="B6" s="192" t="s">
        <v>358</v>
      </c>
      <c r="C6" s="193" t="s">
        <v>359</v>
      </c>
      <c r="D6" s="189"/>
      <c r="E6" s="194"/>
      <c r="F6" s="191"/>
    </row>
    <row r="7" spans="1:6" x14ac:dyDescent="0.25">
      <c r="B7" s="192" t="s">
        <v>360</v>
      </c>
      <c r="C7" s="193" t="s">
        <v>361</v>
      </c>
      <c r="D7" s="189"/>
      <c r="E7" s="194"/>
      <c r="F7" s="191"/>
    </row>
    <row r="8" spans="1:6" x14ac:dyDescent="0.25">
      <c r="B8" s="192" t="s">
        <v>362</v>
      </c>
      <c r="C8" s="193" t="s">
        <v>363</v>
      </c>
      <c r="D8" s="189"/>
      <c r="E8" s="194"/>
      <c r="F8" s="191"/>
    </row>
    <row r="9" spans="1:6" x14ac:dyDescent="0.25">
      <c r="B9" s="192" t="s">
        <v>364</v>
      </c>
      <c r="C9" s="193" t="s">
        <v>365</v>
      </c>
      <c r="D9" s="189"/>
      <c r="E9" s="194"/>
      <c r="F9" s="191"/>
    </row>
    <row r="10" spans="1:6" x14ac:dyDescent="0.25">
      <c r="B10" s="192" t="s">
        <v>366</v>
      </c>
      <c r="C10" s="193" t="s">
        <v>367</v>
      </c>
      <c r="D10" s="189"/>
      <c r="E10" s="194"/>
      <c r="F10" s="191"/>
    </row>
    <row r="11" spans="1:6" x14ac:dyDescent="0.25">
      <c r="B11" s="192" t="s">
        <v>368</v>
      </c>
      <c r="C11" s="193" t="s">
        <v>369</v>
      </c>
      <c r="D11" s="189"/>
      <c r="E11" s="194"/>
      <c r="F11" s="191"/>
    </row>
    <row r="12" spans="1:6" s="195" customFormat="1" ht="19.5" customHeight="1" x14ac:dyDescent="0.25">
      <c r="B12" s="192" t="s">
        <v>370</v>
      </c>
      <c r="C12" s="196" t="s">
        <v>371</v>
      </c>
      <c r="D12" s="197"/>
      <c r="E12" s="198"/>
      <c r="F12" s="199"/>
    </row>
    <row r="13" spans="1:6" s="195" customFormat="1" ht="45.75" customHeight="1" x14ac:dyDescent="0.25">
      <c r="B13" s="192"/>
      <c r="C13" s="364" t="s">
        <v>372</v>
      </c>
      <c r="D13" s="364"/>
      <c r="E13" s="364"/>
      <c r="F13" s="199"/>
    </row>
    <row r="14" spans="1:6" s="195" customFormat="1" x14ac:dyDescent="0.25">
      <c r="B14" s="192"/>
      <c r="C14" s="200" t="s">
        <v>373</v>
      </c>
      <c r="D14" s="197"/>
      <c r="E14" s="198"/>
      <c r="F14" s="199"/>
    </row>
    <row r="15" spans="1:6" s="195" customFormat="1" ht="70.5" customHeight="1" x14ac:dyDescent="0.25">
      <c r="B15" s="192"/>
      <c r="C15" s="364" t="s">
        <v>492</v>
      </c>
      <c r="D15" s="364"/>
      <c r="E15" s="364"/>
      <c r="F15" s="199"/>
    </row>
    <row r="16" spans="1:6" s="195" customFormat="1" x14ac:dyDescent="0.25">
      <c r="B16" s="192"/>
      <c r="C16" s="196"/>
      <c r="D16" s="197"/>
      <c r="E16" s="198"/>
      <c r="F16" s="199"/>
    </row>
    <row r="17" spans="2:6" s="195" customFormat="1" x14ac:dyDescent="0.25">
      <c r="B17" s="192" t="s">
        <v>374</v>
      </c>
      <c r="C17" s="193" t="s">
        <v>375</v>
      </c>
      <c r="D17" s="197"/>
      <c r="E17" s="201" t="s">
        <v>376</v>
      </c>
      <c r="F17" s="199"/>
    </row>
    <row r="18" spans="2:6" s="195" customFormat="1" x14ac:dyDescent="0.25">
      <c r="B18" s="192"/>
      <c r="C18" s="202"/>
      <c r="D18" s="197"/>
      <c r="E18" s="201" t="s">
        <v>377</v>
      </c>
      <c r="F18" s="199"/>
    </row>
    <row r="19" spans="2:6" s="195" customFormat="1" x14ac:dyDescent="0.25">
      <c r="B19" s="192"/>
      <c r="C19" s="202"/>
      <c r="D19" s="197"/>
      <c r="E19" s="198"/>
      <c r="F19" s="199"/>
    </row>
    <row r="20" spans="2:6" s="195" customFormat="1" x14ac:dyDescent="0.25">
      <c r="B20" s="192" t="s">
        <v>378</v>
      </c>
      <c r="C20" s="193" t="s">
        <v>379</v>
      </c>
      <c r="D20" s="197"/>
      <c r="E20" s="198"/>
      <c r="F20" s="199"/>
    </row>
    <row r="21" spans="2:6" s="195" customFormat="1" x14ac:dyDescent="0.25">
      <c r="B21" s="192"/>
      <c r="C21" s="202"/>
      <c r="D21" s="197"/>
      <c r="E21" s="198"/>
      <c r="F21" s="199"/>
    </row>
    <row r="22" spans="2:6" s="195" customFormat="1" ht="30" x14ac:dyDescent="0.25">
      <c r="B22" s="192" t="s">
        <v>380</v>
      </c>
      <c r="C22" s="203" t="s">
        <v>381</v>
      </c>
      <c r="D22" s="197"/>
      <c r="E22" s="201" t="s">
        <v>382</v>
      </c>
      <c r="F22" s="199"/>
    </row>
    <row r="23" spans="2:6" s="195" customFormat="1" x14ac:dyDescent="0.25">
      <c r="B23" s="192"/>
      <c r="C23" s="204"/>
      <c r="D23" s="197"/>
      <c r="E23" s="198"/>
      <c r="F23" s="199"/>
    </row>
    <row r="24" spans="2:6" s="195" customFormat="1" x14ac:dyDescent="0.25">
      <c r="B24" s="192" t="s">
        <v>383</v>
      </c>
      <c r="C24" s="196" t="s">
        <v>384</v>
      </c>
      <c r="D24" s="197"/>
      <c r="E24" s="198"/>
      <c r="F24" s="199"/>
    </row>
    <row r="25" spans="2:6" s="195" customFormat="1" x14ac:dyDescent="0.25">
      <c r="B25" s="192"/>
      <c r="C25" s="204"/>
      <c r="D25" s="197"/>
      <c r="E25" s="198"/>
      <c r="F25" s="199"/>
    </row>
    <row r="26" spans="2:6" s="195" customFormat="1" x14ac:dyDescent="0.25">
      <c r="B26" s="192" t="s">
        <v>385</v>
      </c>
      <c r="C26" s="196" t="s">
        <v>386</v>
      </c>
      <c r="D26" s="197"/>
      <c r="E26" s="198"/>
      <c r="F26" s="199"/>
    </row>
    <row r="27" spans="2:6" s="195" customFormat="1" x14ac:dyDescent="0.25">
      <c r="B27" s="192"/>
      <c r="C27" s="193" t="s">
        <v>387</v>
      </c>
      <c r="D27" s="197"/>
      <c r="E27" s="198"/>
      <c r="F27" s="199"/>
    </row>
    <row r="28" spans="2:6" s="195" customFormat="1" x14ac:dyDescent="0.25">
      <c r="B28" s="192"/>
      <c r="C28" s="204"/>
      <c r="D28" s="197"/>
      <c r="E28" s="198"/>
      <c r="F28" s="199"/>
    </row>
    <row r="29" spans="2:6" s="195" customFormat="1" x14ac:dyDescent="0.25">
      <c r="B29" s="192" t="s">
        <v>388</v>
      </c>
      <c r="C29" s="205" t="s">
        <v>389</v>
      </c>
      <c r="D29" s="197"/>
      <c r="E29" s="198"/>
      <c r="F29" s="199"/>
    </row>
    <row r="30" spans="2:6" s="195" customFormat="1" x14ac:dyDescent="0.25">
      <c r="B30" s="192"/>
      <c r="C30" s="206"/>
      <c r="D30" s="197"/>
      <c r="E30" s="198"/>
      <c r="F30" s="199"/>
    </row>
    <row r="31" spans="2:6" s="195" customFormat="1" x14ac:dyDescent="0.25">
      <c r="B31" s="192"/>
      <c r="C31" s="204"/>
      <c r="D31" s="197"/>
      <c r="E31" s="198"/>
      <c r="F31" s="207"/>
    </row>
    <row r="32" spans="2:6" x14ac:dyDescent="0.25">
      <c r="B32" s="192" t="s">
        <v>390</v>
      </c>
      <c r="C32" s="196" t="s">
        <v>391</v>
      </c>
      <c r="D32" s="189"/>
      <c r="E32" s="208"/>
      <c r="F32" s="209"/>
    </row>
    <row r="33" spans="2:7" x14ac:dyDescent="0.25">
      <c r="B33" s="192"/>
      <c r="C33" s="210" t="s">
        <v>392</v>
      </c>
      <c r="D33" s="189"/>
      <c r="E33" s="211"/>
      <c r="F33" s="212"/>
    </row>
    <row r="34" spans="2:7" x14ac:dyDescent="0.25">
      <c r="B34" s="192"/>
      <c r="C34" s="210"/>
      <c r="D34" s="189"/>
      <c r="E34" s="211"/>
      <c r="F34" s="212"/>
    </row>
    <row r="35" spans="2:7" x14ac:dyDescent="0.25">
      <c r="B35" s="213"/>
      <c r="C35" s="214" t="s">
        <v>393</v>
      </c>
      <c r="D35" s="189"/>
      <c r="E35" s="215"/>
      <c r="F35" s="216"/>
    </row>
    <row r="36" spans="2:7" x14ac:dyDescent="0.25">
      <c r="B36" s="213"/>
      <c r="C36" s="214" t="s">
        <v>394</v>
      </c>
      <c r="D36" s="217"/>
      <c r="E36" s="215"/>
      <c r="F36" s="217"/>
    </row>
    <row r="37" spans="2:7" x14ac:dyDescent="0.25">
      <c r="B37" s="187"/>
      <c r="C37" s="218"/>
      <c r="D37" s="189"/>
      <c r="E37" s="190"/>
      <c r="F37" s="181"/>
    </row>
    <row r="38" spans="2:7" x14ac:dyDescent="0.25">
      <c r="B38" s="187"/>
      <c r="C38" s="218"/>
      <c r="D38" s="189"/>
      <c r="E38" s="190"/>
      <c r="F38" s="181"/>
    </row>
    <row r="39" spans="2:7" x14ac:dyDescent="0.25">
      <c r="B39" s="187"/>
      <c r="C39" s="219" t="s">
        <v>395</v>
      </c>
      <c r="D39" s="220"/>
      <c r="E39" s="221"/>
      <c r="F39" s="181"/>
    </row>
    <row r="40" spans="2:7" x14ac:dyDescent="0.25">
      <c r="B40" s="181"/>
      <c r="D40" s="222"/>
      <c r="E40" s="222"/>
      <c r="F40" s="181"/>
    </row>
    <row r="41" spans="2:7" x14ac:dyDescent="0.25">
      <c r="D41" s="223"/>
      <c r="E41" s="223"/>
    </row>
    <row r="42" spans="2:7" x14ac:dyDescent="0.25">
      <c r="D42" s="223"/>
      <c r="E42" s="223" t="s">
        <v>396</v>
      </c>
    </row>
    <row r="43" spans="2:7" x14ac:dyDescent="0.25">
      <c r="D43" s="223"/>
      <c r="E43" s="223"/>
    </row>
    <row r="44" spans="2:7" x14ac:dyDescent="0.25">
      <c r="D44" s="223"/>
      <c r="E44" s="223" t="s">
        <v>397</v>
      </c>
    </row>
    <row r="45" spans="2:7" x14ac:dyDescent="0.25">
      <c r="D45" s="223"/>
      <c r="E45" s="223"/>
    </row>
    <row r="46" spans="2:7" x14ac:dyDescent="0.25">
      <c r="D46" s="223"/>
      <c r="E46" s="223"/>
      <c r="G46" s="224"/>
    </row>
  </sheetData>
  <sheetProtection algorithmName="SHA-512" hashValue="sanho9q/GmykxBj2gM0wdX8xkxNLCDQs6t0hn5VNDP5t26rfE+N3lAswAmfbSzmN6aB0QDmKEtubpaPXT9ircA==" saltValue="R3yosg2DRC6jbmQotC3Ygw==" spinCount="100000" sheet="1" objects="1" scenarios="1"/>
  <mergeCells count="2">
    <mergeCell ref="C13:E13"/>
    <mergeCell ref="C15:E15"/>
  </mergeCells>
  <pageMargins left="0.43307086614173229" right="0.35433070866141736" top="0.39370078740157483" bottom="0.47244094488188981" header="0.15748031496062992" footer="0.31496062992125984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209"/>
  <sheetViews>
    <sheetView zoomScaleNormal="100" zoomScaleSheetLayoutView="90" workbookViewId="0">
      <selection activeCell="C5" sqref="C5"/>
    </sheetView>
  </sheetViews>
  <sheetFormatPr defaultRowHeight="11.25" x14ac:dyDescent="0.2"/>
  <cols>
    <col min="1" max="1" width="5.28515625" style="79" bestFit="1" customWidth="1"/>
    <col min="2" max="2" width="59.7109375" style="12" bestFit="1" customWidth="1"/>
    <col min="3" max="3" width="44.85546875" style="80" bestFit="1" customWidth="1"/>
    <col min="4" max="4" width="27.42578125" style="77" customWidth="1"/>
    <col min="5" max="5" width="7.140625" style="77" customWidth="1"/>
    <col min="6" max="6" width="11.42578125" style="77" customWidth="1"/>
    <col min="7" max="7" width="7.85546875" style="78" bestFit="1" customWidth="1"/>
    <col min="8" max="8" width="11" style="14" customWidth="1"/>
    <col min="9" max="9" width="13.42578125" style="8" customWidth="1"/>
    <col min="10" max="16384" width="9.140625" style="8"/>
  </cols>
  <sheetData>
    <row r="1" spans="1:8" s="1" customFormat="1" x14ac:dyDescent="0.2">
      <c r="B1" s="2" t="s">
        <v>0</v>
      </c>
      <c r="G1" s="297"/>
      <c r="H1" s="301"/>
    </row>
    <row r="2" spans="1:8" s="1" customFormat="1" x14ac:dyDescent="0.2">
      <c r="B2" s="5" t="s">
        <v>710</v>
      </c>
      <c r="G2" s="297"/>
      <c r="H2" s="301"/>
    </row>
    <row r="3" spans="1:8" s="1" customFormat="1" x14ac:dyDescent="0.2">
      <c r="B3" s="6" t="s">
        <v>491</v>
      </c>
      <c r="C3" s="7"/>
      <c r="D3" s="8"/>
      <c r="E3" s="7"/>
      <c r="G3" s="297"/>
      <c r="H3" s="301"/>
    </row>
    <row r="4" spans="1:8" s="1" customFormat="1" x14ac:dyDescent="0.2">
      <c r="A4" s="9"/>
      <c r="B4" s="10"/>
      <c r="C4" s="7"/>
      <c r="D4" s="8"/>
      <c r="E4" s="7"/>
      <c r="G4" s="297"/>
      <c r="H4" s="301"/>
    </row>
    <row r="5" spans="1:8" x14ac:dyDescent="0.2">
      <c r="A5" s="11"/>
      <c r="C5" s="7"/>
      <c r="D5" s="8"/>
      <c r="E5" s="8"/>
      <c r="F5" s="8"/>
      <c r="G5" s="13"/>
    </row>
    <row r="6" spans="1:8" s="21" customFormat="1" x14ac:dyDescent="0.2">
      <c r="A6" s="15"/>
      <c r="B6" s="16" t="s">
        <v>493</v>
      </c>
      <c r="C6" s="16"/>
      <c r="D6" s="17"/>
      <c r="E6" s="18"/>
      <c r="F6" s="19"/>
      <c r="G6" s="20"/>
      <c r="H6" s="20"/>
    </row>
    <row r="7" spans="1:8" s="21" customFormat="1" x14ac:dyDescent="0.2">
      <c r="A7" s="22"/>
      <c r="B7" s="23"/>
      <c r="C7" s="23"/>
      <c r="D7" s="17"/>
      <c r="E7" s="18"/>
      <c r="F7" s="18"/>
      <c r="G7" s="20"/>
      <c r="H7" s="20"/>
    </row>
    <row r="8" spans="1:8" s="28" customFormat="1" ht="22.5" x14ac:dyDescent="0.2">
      <c r="A8" s="24" t="s">
        <v>1</v>
      </c>
      <c r="B8" s="25" t="s">
        <v>2</v>
      </c>
      <c r="C8" s="25" t="s">
        <v>3</v>
      </c>
      <c r="D8" s="25" t="s">
        <v>4</v>
      </c>
      <c r="E8" s="25" t="s">
        <v>5</v>
      </c>
      <c r="F8" s="26" t="s">
        <v>466</v>
      </c>
      <c r="G8" s="81" t="s">
        <v>331</v>
      </c>
      <c r="H8" s="82" t="s">
        <v>6</v>
      </c>
    </row>
    <row r="9" spans="1:8" s="37" customFormat="1" x14ac:dyDescent="0.2">
      <c r="A9" s="30"/>
      <c r="B9" s="31" t="s">
        <v>7</v>
      </c>
      <c r="C9" s="32"/>
      <c r="D9" s="33"/>
      <c r="E9" s="33"/>
      <c r="F9" s="34"/>
      <c r="G9" s="35"/>
      <c r="H9" s="36"/>
    </row>
    <row r="10" spans="1:8" s="37" customFormat="1" x14ac:dyDescent="0.2">
      <c r="A10" s="38">
        <v>1</v>
      </c>
      <c r="B10" s="39" t="s">
        <v>8</v>
      </c>
      <c r="C10" s="40" t="s">
        <v>9</v>
      </c>
      <c r="D10" s="41" t="s">
        <v>10</v>
      </c>
      <c r="E10" s="41" t="s">
        <v>11</v>
      </c>
      <c r="F10" s="338">
        <v>8</v>
      </c>
      <c r="G10" s="339"/>
      <c r="H10" s="43">
        <f>F10*G10</f>
        <v>0</v>
      </c>
    </row>
    <row r="11" spans="1:8" s="44" customFormat="1" x14ac:dyDescent="0.2">
      <c r="A11" s="45">
        <v>2</v>
      </c>
      <c r="B11" s="46" t="s">
        <v>12</v>
      </c>
      <c r="C11" s="47" t="s">
        <v>13</v>
      </c>
      <c r="D11" s="48" t="s">
        <v>14</v>
      </c>
      <c r="E11" s="48" t="s">
        <v>11</v>
      </c>
      <c r="F11" s="334">
        <v>8</v>
      </c>
      <c r="G11" s="335"/>
      <c r="H11" s="50">
        <f t="shared" ref="H11:H15" si="0">F11*G11</f>
        <v>0</v>
      </c>
    </row>
    <row r="12" spans="1:8" s="37" customFormat="1" x14ac:dyDescent="0.2">
      <c r="A12" s="45">
        <v>3</v>
      </c>
      <c r="B12" s="46" t="s">
        <v>15</v>
      </c>
      <c r="C12" s="47" t="s">
        <v>9</v>
      </c>
      <c r="D12" s="48" t="s">
        <v>16</v>
      </c>
      <c r="E12" s="48" t="s">
        <v>11</v>
      </c>
      <c r="F12" s="334">
        <v>1</v>
      </c>
      <c r="G12" s="335"/>
      <c r="H12" s="50">
        <f t="shared" si="0"/>
        <v>0</v>
      </c>
    </row>
    <row r="13" spans="1:8" s="37" customFormat="1" x14ac:dyDescent="0.2">
      <c r="A13" s="45">
        <v>4</v>
      </c>
      <c r="B13" s="46" t="s">
        <v>17</v>
      </c>
      <c r="C13" s="47" t="s">
        <v>9</v>
      </c>
      <c r="D13" s="48" t="s">
        <v>579</v>
      </c>
      <c r="E13" s="48" t="s">
        <v>11</v>
      </c>
      <c r="F13" s="334">
        <v>1</v>
      </c>
      <c r="G13" s="335"/>
      <c r="H13" s="50">
        <f t="shared" si="0"/>
        <v>0</v>
      </c>
    </row>
    <row r="14" spans="1:8" s="37" customFormat="1" x14ac:dyDescent="0.2">
      <c r="A14" s="45">
        <v>5</v>
      </c>
      <c r="B14" s="46" t="s">
        <v>18</v>
      </c>
      <c r="C14" s="47" t="s">
        <v>9</v>
      </c>
      <c r="D14" s="48" t="s">
        <v>19</v>
      </c>
      <c r="E14" s="48" t="s">
        <v>11</v>
      </c>
      <c r="F14" s="334">
        <v>2</v>
      </c>
      <c r="G14" s="335"/>
      <c r="H14" s="50">
        <f t="shared" si="0"/>
        <v>0</v>
      </c>
    </row>
    <row r="15" spans="1:8" s="44" customFormat="1" x14ac:dyDescent="0.2">
      <c r="A15" s="45">
        <v>6</v>
      </c>
      <c r="B15" s="46" t="s">
        <v>20</v>
      </c>
      <c r="C15" s="47" t="s">
        <v>9</v>
      </c>
      <c r="D15" s="48" t="s">
        <v>21</v>
      </c>
      <c r="E15" s="48" t="s">
        <v>11</v>
      </c>
      <c r="F15" s="334">
        <v>1</v>
      </c>
      <c r="G15" s="335"/>
      <c r="H15" s="50">
        <f t="shared" si="0"/>
        <v>0</v>
      </c>
    </row>
    <row r="16" spans="1:8" s="37" customFormat="1" x14ac:dyDescent="0.2">
      <c r="A16" s="45">
        <v>7</v>
      </c>
      <c r="B16" s="46" t="s">
        <v>22</v>
      </c>
      <c r="C16" s="47" t="s">
        <v>9</v>
      </c>
      <c r="D16" s="48" t="s">
        <v>23</v>
      </c>
      <c r="E16" s="48" t="s">
        <v>11</v>
      </c>
      <c r="F16" s="334">
        <v>28</v>
      </c>
      <c r="G16" s="335"/>
      <c r="H16" s="50">
        <f>F16*G16</f>
        <v>0</v>
      </c>
    </row>
    <row r="17" spans="1:8" s="37" customFormat="1" x14ac:dyDescent="0.2">
      <c r="A17" s="45">
        <v>8</v>
      </c>
      <c r="B17" s="46" t="s">
        <v>543</v>
      </c>
      <c r="C17" s="47" t="s">
        <v>105</v>
      </c>
      <c r="D17" s="48" t="s">
        <v>544</v>
      </c>
      <c r="E17" s="48" t="s">
        <v>11</v>
      </c>
      <c r="F17" s="334">
        <v>2</v>
      </c>
      <c r="G17" s="335"/>
      <c r="H17" s="50">
        <f>F17*G17</f>
        <v>0</v>
      </c>
    </row>
    <row r="18" spans="1:8" s="37" customFormat="1" x14ac:dyDescent="0.2">
      <c r="A18" s="45">
        <v>9</v>
      </c>
      <c r="B18" s="46" t="s">
        <v>24</v>
      </c>
      <c r="C18" s="47" t="s">
        <v>9</v>
      </c>
      <c r="D18" s="48" t="s">
        <v>21</v>
      </c>
      <c r="E18" s="48" t="s">
        <v>11</v>
      </c>
      <c r="F18" s="334">
        <v>1</v>
      </c>
      <c r="G18" s="340"/>
      <c r="H18" s="50">
        <f t="shared" ref="H18:H46" si="1">F18*G18</f>
        <v>0</v>
      </c>
    </row>
    <row r="19" spans="1:8" s="37" customFormat="1" x14ac:dyDescent="0.2">
      <c r="A19" s="45">
        <v>10</v>
      </c>
      <c r="B19" s="46" t="s">
        <v>25</v>
      </c>
      <c r="C19" s="47" t="s">
        <v>26</v>
      </c>
      <c r="D19" s="48" t="s">
        <v>27</v>
      </c>
      <c r="E19" s="48" t="s">
        <v>11</v>
      </c>
      <c r="F19" s="334">
        <v>4</v>
      </c>
      <c r="G19" s="335"/>
      <c r="H19" s="50">
        <f t="shared" si="1"/>
        <v>0</v>
      </c>
    </row>
    <row r="20" spans="1:8" s="37" customFormat="1" x14ac:dyDescent="0.2">
      <c r="A20" s="45">
        <v>11</v>
      </c>
      <c r="B20" s="46" t="s">
        <v>28</v>
      </c>
      <c r="C20" s="47" t="s">
        <v>29</v>
      </c>
      <c r="D20" s="48" t="s">
        <v>30</v>
      </c>
      <c r="E20" s="48" t="s">
        <v>11</v>
      </c>
      <c r="F20" s="334">
        <v>16</v>
      </c>
      <c r="G20" s="335"/>
      <c r="H20" s="50">
        <f t="shared" si="1"/>
        <v>0</v>
      </c>
    </row>
    <row r="21" spans="1:8" s="37" customFormat="1" x14ac:dyDescent="0.2">
      <c r="A21" s="45">
        <v>12</v>
      </c>
      <c r="B21" s="46" t="s">
        <v>31</v>
      </c>
      <c r="C21" s="47" t="s">
        <v>32</v>
      </c>
      <c r="D21" s="48" t="s">
        <v>545</v>
      </c>
      <c r="E21" s="48" t="s">
        <v>11</v>
      </c>
      <c r="F21" s="334">
        <v>4</v>
      </c>
      <c r="G21" s="335"/>
      <c r="H21" s="50">
        <f t="shared" si="1"/>
        <v>0</v>
      </c>
    </row>
    <row r="22" spans="1:8" s="44" customFormat="1" x14ac:dyDescent="0.2">
      <c r="A22" s="45">
        <v>13</v>
      </c>
      <c r="B22" s="46" t="s">
        <v>33</v>
      </c>
      <c r="C22" s="47" t="s">
        <v>34</v>
      </c>
      <c r="D22" s="48" t="s">
        <v>589</v>
      </c>
      <c r="E22" s="48" t="s">
        <v>11</v>
      </c>
      <c r="F22" s="334">
        <v>4</v>
      </c>
      <c r="G22" s="335"/>
      <c r="H22" s="50">
        <f t="shared" si="1"/>
        <v>0</v>
      </c>
    </row>
    <row r="23" spans="1:8" s="37" customFormat="1" x14ac:dyDescent="0.2">
      <c r="A23" s="45">
        <v>14</v>
      </c>
      <c r="B23" s="46" t="s">
        <v>35</v>
      </c>
      <c r="C23" s="47" t="s">
        <v>36</v>
      </c>
      <c r="D23" s="48" t="s">
        <v>37</v>
      </c>
      <c r="E23" s="48" t="s">
        <v>11</v>
      </c>
      <c r="F23" s="334">
        <v>1</v>
      </c>
      <c r="G23" s="335"/>
      <c r="H23" s="50">
        <f t="shared" si="1"/>
        <v>0</v>
      </c>
    </row>
    <row r="24" spans="1:8" s="44" customFormat="1" x14ac:dyDescent="0.2">
      <c r="A24" s="45">
        <v>15</v>
      </c>
      <c r="B24" s="46" t="s">
        <v>38</v>
      </c>
      <c r="C24" s="47" t="s">
        <v>26</v>
      </c>
      <c r="D24" s="48" t="s">
        <v>39</v>
      </c>
      <c r="E24" s="48" t="s">
        <v>11</v>
      </c>
      <c r="F24" s="334">
        <v>170</v>
      </c>
      <c r="G24" s="335"/>
      <c r="H24" s="50">
        <f t="shared" si="1"/>
        <v>0</v>
      </c>
    </row>
    <row r="25" spans="1:8" s="44" customFormat="1" x14ac:dyDescent="0.2">
      <c r="A25" s="45">
        <v>16</v>
      </c>
      <c r="B25" s="46" t="s">
        <v>40</v>
      </c>
      <c r="C25" s="47" t="s">
        <v>13</v>
      </c>
      <c r="D25" s="48" t="s">
        <v>41</v>
      </c>
      <c r="E25" s="48" t="s">
        <v>11</v>
      </c>
      <c r="F25" s="334">
        <v>400</v>
      </c>
      <c r="G25" s="335"/>
      <c r="H25" s="50">
        <f t="shared" si="1"/>
        <v>0</v>
      </c>
    </row>
    <row r="26" spans="1:8" s="44" customFormat="1" x14ac:dyDescent="0.2">
      <c r="A26" s="45">
        <v>17</v>
      </c>
      <c r="B26" s="46" t="s">
        <v>42</v>
      </c>
      <c r="C26" s="47" t="s">
        <v>13</v>
      </c>
      <c r="D26" s="48" t="s">
        <v>43</v>
      </c>
      <c r="E26" s="48" t="s">
        <v>11</v>
      </c>
      <c r="F26" s="334">
        <v>4</v>
      </c>
      <c r="G26" s="335"/>
      <c r="H26" s="50">
        <f t="shared" si="1"/>
        <v>0</v>
      </c>
    </row>
    <row r="27" spans="1:8" s="37" customFormat="1" x14ac:dyDescent="0.2">
      <c r="A27" s="45">
        <v>18</v>
      </c>
      <c r="B27" s="46" t="s">
        <v>44</v>
      </c>
      <c r="C27" s="47" t="s">
        <v>45</v>
      </c>
      <c r="D27" s="48" t="s">
        <v>46</v>
      </c>
      <c r="E27" s="48" t="s">
        <v>11</v>
      </c>
      <c r="F27" s="334">
        <v>1000</v>
      </c>
      <c r="G27" s="335"/>
      <c r="H27" s="50">
        <f t="shared" si="1"/>
        <v>0</v>
      </c>
    </row>
    <row r="28" spans="1:8" s="37" customFormat="1" x14ac:dyDescent="0.2">
      <c r="A28" s="45">
        <v>19</v>
      </c>
      <c r="B28" s="46" t="s">
        <v>47</v>
      </c>
      <c r="C28" s="47" t="s">
        <v>45</v>
      </c>
      <c r="D28" s="48" t="s">
        <v>46</v>
      </c>
      <c r="E28" s="48" t="s">
        <v>11</v>
      </c>
      <c r="F28" s="334">
        <v>120</v>
      </c>
      <c r="G28" s="335"/>
      <c r="H28" s="50">
        <f t="shared" si="1"/>
        <v>0</v>
      </c>
    </row>
    <row r="29" spans="1:8" s="37" customFormat="1" x14ac:dyDescent="0.2">
      <c r="A29" s="45">
        <v>20</v>
      </c>
      <c r="B29" s="46" t="s">
        <v>48</v>
      </c>
      <c r="C29" s="47" t="s">
        <v>45</v>
      </c>
      <c r="D29" s="48" t="s">
        <v>46</v>
      </c>
      <c r="E29" s="48" t="s">
        <v>11</v>
      </c>
      <c r="F29" s="334">
        <v>1000</v>
      </c>
      <c r="G29" s="335"/>
      <c r="H29" s="50">
        <f t="shared" si="1"/>
        <v>0</v>
      </c>
    </row>
    <row r="30" spans="1:8" s="37" customFormat="1" x14ac:dyDescent="0.2">
      <c r="A30" s="45">
        <v>21</v>
      </c>
      <c r="B30" s="46" t="s">
        <v>49</v>
      </c>
      <c r="C30" s="47" t="s">
        <v>50</v>
      </c>
      <c r="D30" s="48" t="s">
        <v>580</v>
      </c>
      <c r="E30" s="48" t="s">
        <v>11</v>
      </c>
      <c r="F30" s="334">
        <v>4</v>
      </c>
      <c r="G30" s="335"/>
      <c r="H30" s="50">
        <f t="shared" si="1"/>
        <v>0</v>
      </c>
    </row>
    <row r="31" spans="1:8" s="37" customFormat="1" x14ac:dyDescent="0.2">
      <c r="A31" s="45">
        <v>22</v>
      </c>
      <c r="B31" s="46" t="s">
        <v>51</v>
      </c>
      <c r="C31" s="47" t="s">
        <v>9</v>
      </c>
      <c r="D31" s="48" t="s">
        <v>52</v>
      </c>
      <c r="E31" s="48" t="s">
        <v>11</v>
      </c>
      <c r="F31" s="334">
        <v>1</v>
      </c>
      <c r="G31" s="335"/>
      <c r="H31" s="50">
        <f t="shared" si="1"/>
        <v>0</v>
      </c>
    </row>
    <row r="32" spans="1:8" s="44" customFormat="1" x14ac:dyDescent="0.2">
      <c r="A32" s="45">
        <v>23</v>
      </c>
      <c r="B32" s="46" t="s">
        <v>53</v>
      </c>
      <c r="C32" s="47" t="s">
        <v>9</v>
      </c>
      <c r="D32" s="48" t="s">
        <v>54</v>
      </c>
      <c r="E32" s="48" t="s">
        <v>11</v>
      </c>
      <c r="F32" s="334">
        <v>2</v>
      </c>
      <c r="G32" s="335"/>
      <c r="H32" s="50">
        <f t="shared" si="1"/>
        <v>0</v>
      </c>
    </row>
    <row r="33" spans="1:8" s="37" customFormat="1" x14ac:dyDescent="0.2">
      <c r="A33" s="45">
        <v>24</v>
      </c>
      <c r="B33" s="46" t="s">
        <v>348</v>
      </c>
      <c r="C33" s="47" t="s">
        <v>55</v>
      </c>
      <c r="D33" s="48" t="s">
        <v>56</v>
      </c>
      <c r="E33" s="48" t="s">
        <v>11</v>
      </c>
      <c r="F33" s="334">
        <v>2</v>
      </c>
      <c r="G33" s="335"/>
      <c r="H33" s="50">
        <f t="shared" si="1"/>
        <v>0</v>
      </c>
    </row>
    <row r="34" spans="1:8" s="44" customFormat="1" x14ac:dyDescent="0.2">
      <c r="A34" s="45">
        <v>25</v>
      </c>
      <c r="B34" s="46" t="s">
        <v>57</v>
      </c>
      <c r="C34" s="47" t="s">
        <v>58</v>
      </c>
      <c r="D34" s="48" t="s">
        <v>59</v>
      </c>
      <c r="E34" s="48" t="s">
        <v>11</v>
      </c>
      <c r="F34" s="334">
        <v>2</v>
      </c>
      <c r="G34" s="335"/>
      <c r="H34" s="50">
        <f t="shared" si="1"/>
        <v>0</v>
      </c>
    </row>
    <row r="35" spans="1:8" s="37" customFormat="1" x14ac:dyDescent="0.2">
      <c r="A35" s="45">
        <v>26</v>
      </c>
      <c r="B35" s="46" t="s">
        <v>542</v>
      </c>
      <c r="C35" s="47" t="s">
        <v>60</v>
      </c>
      <c r="D35" s="48" t="s">
        <v>61</v>
      </c>
      <c r="E35" s="48" t="s">
        <v>11</v>
      </c>
      <c r="F35" s="334">
        <v>1</v>
      </c>
      <c r="G35" s="340"/>
      <c r="H35" s="50">
        <f t="shared" si="1"/>
        <v>0</v>
      </c>
    </row>
    <row r="36" spans="1:8" s="37" customFormat="1" x14ac:dyDescent="0.2">
      <c r="A36" s="45">
        <v>27</v>
      </c>
      <c r="B36" s="46" t="s">
        <v>62</v>
      </c>
      <c r="C36" s="47" t="s">
        <v>60</v>
      </c>
      <c r="D36" s="48" t="s">
        <v>63</v>
      </c>
      <c r="E36" s="48" t="s">
        <v>11</v>
      </c>
      <c r="F36" s="334">
        <v>1</v>
      </c>
      <c r="G36" s="340"/>
      <c r="H36" s="50">
        <f t="shared" si="1"/>
        <v>0</v>
      </c>
    </row>
    <row r="37" spans="1:8" s="37" customFormat="1" x14ac:dyDescent="0.2">
      <c r="A37" s="45">
        <v>28</v>
      </c>
      <c r="B37" s="46" t="s">
        <v>64</v>
      </c>
      <c r="C37" s="47" t="s">
        <v>65</v>
      </c>
      <c r="D37" s="48" t="s">
        <v>517</v>
      </c>
      <c r="E37" s="48" t="s">
        <v>11</v>
      </c>
      <c r="F37" s="334">
        <v>1</v>
      </c>
      <c r="G37" s="335"/>
      <c r="H37" s="50">
        <f t="shared" si="1"/>
        <v>0</v>
      </c>
    </row>
    <row r="38" spans="1:8" s="37" customFormat="1" x14ac:dyDescent="0.2">
      <c r="A38" s="45">
        <v>29</v>
      </c>
      <c r="B38" s="46" t="s">
        <v>519</v>
      </c>
      <c r="C38" s="47" t="s">
        <v>520</v>
      </c>
      <c r="D38" s="48" t="s">
        <v>518</v>
      </c>
      <c r="E38" s="48" t="s">
        <v>11</v>
      </c>
      <c r="F38" s="334">
        <v>1</v>
      </c>
      <c r="G38" s="335"/>
      <c r="H38" s="50">
        <f t="shared" si="1"/>
        <v>0</v>
      </c>
    </row>
    <row r="39" spans="1:8" s="44" customFormat="1" x14ac:dyDescent="0.2">
      <c r="A39" s="45">
        <v>30</v>
      </c>
      <c r="B39" s="46" t="s">
        <v>66</v>
      </c>
      <c r="C39" s="47" t="s">
        <v>67</v>
      </c>
      <c r="D39" s="48" t="s">
        <v>68</v>
      </c>
      <c r="E39" s="48" t="s">
        <v>69</v>
      </c>
      <c r="F39" s="334">
        <v>6</v>
      </c>
      <c r="G39" s="335"/>
      <c r="H39" s="50">
        <f t="shared" si="1"/>
        <v>0</v>
      </c>
    </row>
    <row r="40" spans="1:8" s="44" customFormat="1" x14ac:dyDescent="0.2">
      <c r="A40" s="45">
        <v>31</v>
      </c>
      <c r="B40" s="46" t="s">
        <v>70</v>
      </c>
      <c r="C40" s="47" t="s">
        <v>71</v>
      </c>
      <c r="D40" s="48" t="s">
        <v>72</v>
      </c>
      <c r="E40" s="48" t="s">
        <v>11</v>
      </c>
      <c r="F40" s="334">
        <v>1</v>
      </c>
      <c r="G40" s="335"/>
      <c r="H40" s="50">
        <f t="shared" si="1"/>
        <v>0</v>
      </c>
    </row>
    <row r="41" spans="1:8" s="44" customFormat="1" x14ac:dyDescent="0.2">
      <c r="A41" s="45">
        <v>32</v>
      </c>
      <c r="B41" s="46" t="s">
        <v>73</v>
      </c>
      <c r="C41" s="47" t="s">
        <v>74</v>
      </c>
      <c r="D41" s="48" t="s">
        <v>75</v>
      </c>
      <c r="E41" s="48" t="s">
        <v>11</v>
      </c>
      <c r="F41" s="334">
        <v>4</v>
      </c>
      <c r="G41" s="335"/>
      <c r="H41" s="50">
        <f t="shared" si="1"/>
        <v>0</v>
      </c>
    </row>
    <row r="42" spans="1:8" s="44" customFormat="1" x14ac:dyDescent="0.2">
      <c r="A42" s="45">
        <v>33</v>
      </c>
      <c r="B42" s="46" t="s">
        <v>76</v>
      </c>
      <c r="C42" s="47" t="s">
        <v>77</v>
      </c>
      <c r="D42" s="48" t="s">
        <v>78</v>
      </c>
      <c r="E42" s="48" t="s">
        <v>11</v>
      </c>
      <c r="F42" s="334">
        <v>100</v>
      </c>
      <c r="G42" s="335"/>
      <c r="H42" s="50">
        <f t="shared" si="1"/>
        <v>0</v>
      </c>
    </row>
    <row r="43" spans="1:8" s="37" customFormat="1" x14ac:dyDescent="0.2">
      <c r="A43" s="45">
        <v>34</v>
      </c>
      <c r="B43" s="46" t="s">
        <v>79</v>
      </c>
      <c r="C43" s="47" t="s">
        <v>80</v>
      </c>
      <c r="D43" s="48" t="s">
        <v>81</v>
      </c>
      <c r="E43" s="48" t="s">
        <v>11</v>
      </c>
      <c r="F43" s="334">
        <v>13</v>
      </c>
      <c r="G43" s="335"/>
      <c r="H43" s="50">
        <f t="shared" si="1"/>
        <v>0</v>
      </c>
    </row>
    <row r="44" spans="1:8" s="37" customFormat="1" x14ac:dyDescent="0.2">
      <c r="A44" s="45">
        <v>35</v>
      </c>
      <c r="B44" s="46" t="s">
        <v>546</v>
      </c>
      <c r="C44" s="47" t="s">
        <v>529</v>
      </c>
      <c r="D44" s="48" t="s">
        <v>547</v>
      </c>
      <c r="E44" s="48" t="s">
        <v>11</v>
      </c>
      <c r="F44" s="334">
        <v>4</v>
      </c>
      <c r="G44" s="335"/>
      <c r="H44" s="50">
        <f t="shared" si="1"/>
        <v>0</v>
      </c>
    </row>
    <row r="45" spans="1:8" s="37" customFormat="1" x14ac:dyDescent="0.2">
      <c r="A45" s="45">
        <v>36</v>
      </c>
      <c r="B45" s="46" t="s">
        <v>584</v>
      </c>
      <c r="C45" s="47" t="s">
        <v>181</v>
      </c>
      <c r="D45" s="48" t="s">
        <v>583</v>
      </c>
      <c r="E45" s="48" t="s">
        <v>11</v>
      </c>
      <c r="F45" s="334">
        <v>1</v>
      </c>
      <c r="G45" s="335"/>
      <c r="H45" s="50">
        <f t="shared" si="1"/>
        <v>0</v>
      </c>
    </row>
    <row r="46" spans="1:8" s="37" customFormat="1" x14ac:dyDescent="0.2">
      <c r="A46" s="51">
        <v>37</v>
      </c>
      <c r="B46" s="52" t="s">
        <v>82</v>
      </c>
      <c r="C46" s="53" t="s">
        <v>83</v>
      </c>
      <c r="D46" s="54" t="s">
        <v>84</v>
      </c>
      <c r="E46" s="54" t="s">
        <v>11</v>
      </c>
      <c r="F46" s="336">
        <v>4</v>
      </c>
      <c r="G46" s="341"/>
      <c r="H46" s="56">
        <f t="shared" si="1"/>
        <v>0</v>
      </c>
    </row>
    <row r="47" spans="1:8" s="37" customFormat="1" x14ac:dyDescent="0.2">
      <c r="A47" s="30"/>
      <c r="B47" s="31" t="s">
        <v>85</v>
      </c>
      <c r="C47" s="32"/>
      <c r="D47" s="33"/>
      <c r="E47" s="33"/>
      <c r="F47" s="34"/>
      <c r="G47" s="57"/>
      <c r="H47" s="58"/>
    </row>
    <row r="48" spans="1:8" s="37" customFormat="1" x14ac:dyDescent="0.2">
      <c r="A48" s="38">
        <v>38</v>
      </c>
      <c r="B48" s="39" t="s">
        <v>86</v>
      </c>
      <c r="C48" s="40" t="s">
        <v>50</v>
      </c>
      <c r="D48" s="41" t="s">
        <v>559</v>
      </c>
      <c r="E48" s="41" t="s">
        <v>11</v>
      </c>
      <c r="F48" s="338">
        <v>2</v>
      </c>
      <c r="G48" s="339"/>
      <c r="H48" s="43">
        <f>F48*G48</f>
        <v>0</v>
      </c>
    </row>
    <row r="49" spans="1:8" s="44" customFormat="1" x14ac:dyDescent="0.2">
      <c r="A49" s="45">
        <v>39</v>
      </c>
      <c r="B49" s="46" t="s">
        <v>87</v>
      </c>
      <c r="C49" s="47" t="s">
        <v>88</v>
      </c>
      <c r="D49" s="48" t="s">
        <v>89</v>
      </c>
      <c r="E49" s="48" t="s">
        <v>11</v>
      </c>
      <c r="F49" s="334">
        <v>1</v>
      </c>
      <c r="G49" s="335"/>
      <c r="H49" s="50">
        <f t="shared" ref="H49:H105" si="2">F49*G49</f>
        <v>0</v>
      </c>
    </row>
    <row r="50" spans="1:8" s="37" customFormat="1" x14ac:dyDescent="0.2">
      <c r="A50" s="45">
        <v>40</v>
      </c>
      <c r="B50" s="46" t="s">
        <v>90</v>
      </c>
      <c r="C50" s="47" t="s">
        <v>91</v>
      </c>
      <c r="D50" s="48"/>
      <c r="E50" s="48" t="s">
        <v>11</v>
      </c>
      <c r="F50" s="334">
        <v>1</v>
      </c>
      <c r="G50" s="335"/>
      <c r="H50" s="50">
        <f t="shared" si="2"/>
        <v>0</v>
      </c>
    </row>
    <row r="51" spans="1:8" s="44" customFormat="1" x14ac:dyDescent="0.2">
      <c r="A51" s="45">
        <v>41</v>
      </c>
      <c r="B51" s="46" t="s">
        <v>92</v>
      </c>
      <c r="C51" s="47" t="s">
        <v>93</v>
      </c>
      <c r="D51" s="48" t="s">
        <v>94</v>
      </c>
      <c r="E51" s="48" t="s">
        <v>11</v>
      </c>
      <c r="F51" s="334">
        <v>11</v>
      </c>
      <c r="G51" s="335"/>
      <c r="H51" s="50">
        <f t="shared" si="2"/>
        <v>0</v>
      </c>
    </row>
    <row r="52" spans="1:8" s="37" customFormat="1" x14ac:dyDescent="0.2">
      <c r="A52" s="45">
        <v>42</v>
      </c>
      <c r="B52" s="46" t="s">
        <v>95</v>
      </c>
      <c r="C52" s="47" t="s">
        <v>96</v>
      </c>
      <c r="D52" s="48" t="s">
        <v>511</v>
      </c>
      <c r="E52" s="48" t="s">
        <v>11</v>
      </c>
      <c r="F52" s="334">
        <v>2</v>
      </c>
      <c r="G52" s="335"/>
      <c r="H52" s="50">
        <f t="shared" si="2"/>
        <v>0</v>
      </c>
    </row>
    <row r="53" spans="1:8" s="37" customFormat="1" x14ac:dyDescent="0.2">
      <c r="A53" s="45">
        <v>43</v>
      </c>
      <c r="B53" s="46" t="s">
        <v>97</v>
      </c>
      <c r="C53" s="47" t="s">
        <v>96</v>
      </c>
      <c r="D53" s="48" t="s">
        <v>516</v>
      </c>
      <c r="E53" s="48" t="s">
        <v>11</v>
      </c>
      <c r="F53" s="334">
        <v>2</v>
      </c>
      <c r="G53" s="335"/>
      <c r="H53" s="50">
        <f t="shared" si="2"/>
        <v>0</v>
      </c>
    </row>
    <row r="54" spans="1:8" s="37" customFormat="1" x14ac:dyDescent="0.2">
      <c r="A54" s="45">
        <v>44</v>
      </c>
      <c r="B54" s="46" t="s">
        <v>98</v>
      </c>
      <c r="C54" s="47" t="s">
        <v>96</v>
      </c>
      <c r="D54" s="48" t="s">
        <v>515</v>
      </c>
      <c r="E54" s="48" t="s">
        <v>11</v>
      </c>
      <c r="F54" s="334">
        <v>1</v>
      </c>
      <c r="G54" s="335"/>
      <c r="H54" s="50">
        <f t="shared" si="2"/>
        <v>0</v>
      </c>
    </row>
    <row r="55" spans="1:8" s="37" customFormat="1" x14ac:dyDescent="0.2">
      <c r="A55" s="45">
        <v>45</v>
      </c>
      <c r="B55" s="46" t="s">
        <v>507</v>
      </c>
      <c r="C55" s="47" t="s">
        <v>506</v>
      </c>
      <c r="D55" s="48" t="s">
        <v>99</v>
      </c>
      <c r="E55" s="48" t="s">
        <v>11</v>
      </c>
      <c r="F55" s="334">
        <v>2</v>
      </c>
      <c r="G55" s="335"/>
      <c r="H55" s="50">
        <f t="shared" si="2"/>
        <v>0</v>
      </c>
    </row>
    <row r="56" spans="1:8" s="37" customFormat="1" x14ac:dyDescent="0.2">
      <c r="A56" s="45">
        <v>46</v>
      </c>
      <c r="B56" s="46" t="s">
        <v>508</v>
      </c>
      <c r="C56" s="47" t="s">
        <v>506</v>
      </c>
      <c r="D56" s="48" t="s">
        <v>512</v>
      </c>
      <c r="E56" s="48" t="s">
        <v>11</v>
      </c>
      <c r="F56" s="334">
        <v>2</v>
      </c>
      <c r="G56" s="335"/>
      <c r="H56" s="50">
        <f t="shared" si="2"/>
        <v>0</v>
      </c>
    </row>
    <row r="57" spans="1:8" s="37" customFormat="1" x14ac:dyDescent="0.2">
      <c r="A57" s="45">
        <v>47</v>
      </c>
      <c r="B57" s="46" t="s">
        <v>509</v>
      </c>
      <c r="C57" s="47" t="s">
        <v>506</v>
      </c>
      <c r="D57" s="48" t="s">
        <v>513</v>
      </c>
      <c r="E57" s="48" t="s">
        <v>11</v>
      </c>
      <c r="F57" s="334">
        <v>2</v>
      </c>
      <c r="G57" s="335"/>
      <c r="H57" s="50">
        <f t="shared" si="2"/>
        <v>0</v>
      </c>
    </row>
    <row r="58" spans="1:8" s="37" customFormat="1" x14ac:dyDescent="0.2">
      <c r="A58" s="45">
        <v>48</v>
      </c>
      <c r="B58" s="46" t="s">
        <v>510</v>
      </c>
      <c r="C58" s="47" t="s">
        <v>506</v>
      </c>
      <c r="D58" s="48" t="s">
        <v>512</v>
      </c>
      <c r="E58" s="48" t="s">
        <v>11</v>
      </c>
      <c r="F58" s="334">
        <v>2</v>
      </c>
      <c r="G58" s="335"/>
      <c r="H58" s="50">
        <f t="shared" si="2"/>
        <v>0</v>
      </c>
    </row>
    <row r="59" spans="1:8" s="37" customFormat="1" x14ac:dyDescent="0.2">
      <c r="A59" s="45">
        <v>49</v>
      </c>
      <c r="B59" s="46" t="s">
        <v>510</v>
      </c>
      <c r="C59" s="47" t="s">
        <v>506</v>
      </c>
      <c r="D59" s="48" t="s">
        <v>514</v>
      </c>
      <c r="E59" s="48" t="s">
        <v>11</v>
      </c>
      <c r="F59" s="334">
        <v>2</v>
      </c>
      <c r="G59" s="335"/>
      <c r="H59" s="50">
        <f t="shared" si="2"/>
        <v>0</v>
      </c>
    </row>
    <row r="60" spans="1:8" s="37" customFormat="1" x14ac:dyDescent="0.2">
      <c r="A60" s="45">
        <v>50</v>
      </c>
      <c r="B60" s="46" t="s">
        <v>522</v>
      </c>
      <c r="C60" s="47" t="s">
        <v>523</v>
      </c>
      <c r="D60" s="48" t="s">
        <v>524</v>
      </c>
      <c r="E60" s="48" t="s">
        <v>11</v>
      </c>
      <c r="F60" s="334">
        <v>1</v>
      </c>
      <c r="G60" s="335"/>
      <c r="H60" s="50">
        <f t="shared" si="2"/>
        <v>0</v>
      </c>
    </row>
    <row r="61" spans="1:8" s="37" customFormat="1" x14ac:dyDescent="0.2">
      <c r="A61" s="45">
        <v>51</v>
      </c>
      <c r="B61" s="46" t="s">
        <v>100</v>
      </c>
      <c r="C61" s="47" t="s">
        <v>101</v>
      </c>
      <c r="D61" s="48" t="s">
        <v>102</v>
      </c>
      <c r="E61" s="48" t="s">
        <v>11</v>
      </c>
      <c r="F61" s="334">
        <v>1</v>
      </c>
      <c r="G61" s="335"/>
      <c r="H61" s="50">
        <f t="shared" si="2"/>
        <v>0</v>
      </c>
    </row>
    <row r="62" spans="1:8" s="37" customFormat="1" x14ac:dyDescent="0.2">
      <c r="A62" s="45">
        <v>52</v>
      </c>
      <c r="B62" s="46" t="s">
        <v>103</v>
      </c>
      <c r="C62" s="47" t="s">
        <v>93</v>
      </c>
      <c r="D62" s="48" t="s">
        <v>568</v>
      </c>
      <c r="E62" s="48" t="s">
        <v>11</v>
      </c>
      <c r="F62" s="334">
        <v>3</v>
      </c>
      <c r="G62" s="335"/>
      <c r="H62" s="50">
        <f t="shared" si="2"/>
        <v>0</v>
      </c>
    </row>
    <row r="63" spans="1:8" s="37" customFormat="1" x14ac:dyDescent="0.2">
      <c r="A63" s="45">
        <v>53</v>
      </c>
      <c r="B63" s="46" t="s">
        <v>104</v>
      </c>
      <c r="C63" s="47" t="s">
        <v>105</v>
      </c>
      <c r="D63" s="48" t="s">
        <v>106</v>
      </c>
      <c r="E63" s="48" t="s">
        <v>11</v>
      </c>
      <c r="F63" s="334">
        <v>1</v>
      </c>
      <c r="G63" s="335"/>
      <c r="H63" s="50">
        <f t="shared" si="2"/>
        <v>0</v>
      </c>
    </row>
    <row r="64" spans="1:8" s="37" customFormat="1" x14ac:dyDescent="0.2">
      <c r="A64" s="45">
        <v>54</v>
      </c>
      <c r="B64" s="46" t="s">
        <v>107</v>
      </c>
      <c r="C64" s="47" t="s">
        <v>93</v>
      </c>
      <c r="D64" s="48" t="s">
        <v>108</v>
      </c>
      <c r="E64" s="48" t="s">
        <v>11</v>
      </c>
      <c r="F64" s="334">
        <v>2</v>
      </c>
      <c r="G64" s="335"/>
      <c r="H64" s="50">
        <f t="shared" si="2"/>
        <v>0</v>
      </c>
    </row>
    <row r="65" spans="1:9" s="37" customFormat="1" x14ac:dyDescent="0.2">
      <c r="A65" s="45">
        <v>55</v>
      </c>
      <c r="B65" s="46" t="s">
        <v>109</v>
      </c>
      <c r="C65" s="47" t="s">
        <v>110</v>
      </c>
      <c r="D65" s="48" t="s">
        <v>111</v>
      </c>
      <c r="E65" s="48" t="s">
        <v>11</v>
      </c>
      <c r="F65" s="334">
        <v>2</v>
      </c>
      <c r="G65" s="335"/>
      <c r="H65" s="50">
        <f t="shared" si="2"/>
        <v>0</v>
      </c>
    </row>
    <row r="66" spans="1:9" s="44" customFormat="1" x14ac:dyDescent="0.2">
      <c r="A66" s="45">
        <v>56</v>
      </c>
      <c r="B66" s="46" t="s">
        <v>112</v>
      </c>
      <c r="C66" s="47" t="s">
        <v>50</v>
      </c>
      <c r="D66" s="48" t="s">
        <v>113</v>
      </c>
      <c r="E66" s="48" t="s">
        <v>11</v>
      </c>
      <c r="F66" s="334">
        <v>1</v>
      </c>
      <c r="G66" s="335"/>
      <c r="H66" s="50">
        <f t="shared" si="2"/>
        <v>0</v>
      </c>
    </row>
    <row r="67" spans="1:9" s="44" customFormat="1" x14ac:dyDescent="0.2">
      <c r="A67" s="45">
        <v>57</v>
      </c>
      <c r="B67" s="46" t="s">
        <v>114</v>
      </c>
      <c r="C67" s="47" t="s">
        <v>115</v>
      </c>
      <c r="D67" s="48" t="s">
        <v>116</v>
      </c>
      <c r="E67" s="48" t="s">
        <v>11</v>
      </c>
      <c r="F67" s="334">
        <v>2</v>
      </c>
      <c r="G67" s="335"/>
      <c r="H67" s="50">
        <f t="shared" si="2"/>
        <v>0</v>
      </c>
    </row>
    <row r="68" spans="1:9" s="37" customFormat="1" x14ac:dyDescent="0.2">
      <c r="A68" s="45">
        <v>58</v>
      </c>
      <c r="B68" s="46" t="s">
        <v>117</v>
      </c>
      <c r="C68" s="47" t="s">
        <v>101</v>
      </c>
      <c r="D68" s="48" t="s">
        <v>562</v>
      </c>
      <c r="E68" s="48" t="s">
        <v>11</v>
      </c>
      <c r="F68" s="334">
        <v>1</v>
      </c>
      <c r="G68" s="335"/>
      <c r="H68" s="50">
        <f t="shared" si="2"/>
        <v>0</v>
      </c>
    </row>
    <row r="69" spans="1:9" s="37" customFormat="1" x14ac:dyDescent="0.2">
      <c r="A69" s="45">
        <v>59</v>
      </c>
      <c r="B69" s="46" t="s">
        <v>118</v>
      </c>
      <c r="C69" s="47" t="s">
        <v>50</v>
      </c>
      <c r="D69" s="48" t="s">
        <v>119</v>
      </c>
      <c r="E69" s="48" t="s">
        <v>11</v>
      </c>
      <c r="F69" s="334">
        <v>1</v>
      </c>
      <c r="G69" s="335"/>
      <c r="H69" s="50">
        <f t="shared" si="2"/>
        <v>0</v>
      </c>
    </row>
    <row r="70" spans="1:9" s="37" customFormat="1" x14ac:dyDescent="0.2">
      <c r="A70" s="45">
        <v>60</v>
      </c>
      <c r="B70" s="46" t="s">
        <v>120</v>
      </c>
      <c r="C70" s="47" t="s">
        <v>50</v>
      </c>
      <c r="D70" s="48" t="s">
        <v>121</v>
      </c>
      <c r="E70" s="48" t="s">
        <v>11</v>
      </c>
      <c r="F70" s="334">
        <v>1</v>
      </c>
      <c r="G70" s="335"/>
      <c r="H70" s="50">
        <f t="shared" si="2"/>
        <v>0</v>
      </c>
    </row>
    <row r="71" spans="1:9" s="37" customFormat="1" x14ac:dyDescent="0.2">
      <c r="A71" s="45">
        <v>61</v>
      </c>
      <c r="B71" s="46" t="s">
        <v>122</v>
      </c>
      <c r="C71" s="47" t="s">
        <v>26</v>
      </c>
      <c r="D71" s="48" t="s">
        <v>123</v>
      </c>
      <c r="E71" s="48" t="s">
        <v>11</v>
      </c>
      <c r="F71" s="334">
        <v>1</v>
      </c>
      <c r="G71" s="335"/>
      <c r="H71" s="50">
        <f t="shared" si="2"/>
        <v>0</v>
      </c>
    </row>
    <row r="72" spans="1:9" s="37" customFormat="1" ht="22.5" x14ac:dyDescent="0.2">
      <c r="A72" s="45">
        <v>62</v>
      </c>
      <c r="B72" s="46" t="s">
        <v>124</v>
      </c>
      <c r="C72" s="47" t="s">
        <v>125</v>
      </c>
      <c r="D72" s="48" t="s">
        <v>563</v>
      </c>
      <c r="E72" s="48" t="s">
        <v>11</v>
      </c>
      <c r="F72" s="334">
        <v>15</v>
      </c>
      <c r="G72" s="335"/>
      <c r="H72" s="50">
        <f t="shared" si="2"/>
        <v>0</v>
      </c>
    </row>
    <row r="73" spans="1:9" s="44" customFormat="1" x14ac:dyDescent="0.2">
      <c r="A73" s="45">
        <v>63</v>
      </c>
      <c r="B73" s="46" t="s">
        <v>126</v>
      </c>
      <c r="C73" s="47" t="s">
        <v>127</v>
      </c>
      <c r="D73" s="48" t="s">
        <v>113</v>
      </c>
      <c r="E73" s="48" t="s">
        <v>11</v>
      </c>
      <c r="F73" s="334">
        <v>1</v>
      </c>
      <c r="G73" s="335"/>
      <c r="H73" s="50">
        <f t="shared" si="2"/>
        <v>0</v>
      </c>
    </row>
    <row r="74" spans="1:9" s="44" customFormat="1" x14ac:dyDescent="0.2">
      <c r="A74" s="45">
        <v>64</v>
      </c>
      <c r="B74" s="46" t="s">
        <v>128</v>
      </c>
      <c r="C74" s="47" t="s">
        <v>129</v>
      </c>
      <c r="D74" s="48" t="s">
        <v>130</v>
      </c>
      <c r="E74" s="48" t="s">
        <v>11</v>
      </c>
      <c r="F74" s="334">
        <v>2</v>
      </c>
      <c r="G74" s="340"/>
      <c r="H74" s="50">
        <f t="shared" si="2"/>
        <v>0</v>
      </c>
      <c r="I74" s="37"/>
    </row>
    <row r="75" spans="1:9" s="44" customFormat="1" x14ac:dyDescent="0.2">
      <c r="A75" s="45">
        <v>65</v>
      </c>
      <c r="B75" s="46" t="s">
        <v>131</v>
      </c>
      <c r="C75" s="47" t="s">
        <v>132</v>
      </c>
      <c r="D75" s="48" t="s">
        <v>133</v>
      </c>
      <c r="E75" s="48" t="s">
        <v>11</v>
      </c>
      <c r="F75" s="334">
        <v>1</v>
      </c>
      <c r="G75" s="335"/>
      <c r="H75" s="50">
        <f t="shared" si="2"/>
        <v>0</v>
      </c>
    </row>
    <row r="76" spans="1:9" s="37" customFormat="1" x14ac:dyDescent="0.2">
      <c r="A76" s="45">
        <v>66</v>
      </c>
      <c r="B76" s="46" t="s">
        <v>134</v>
      </c>
      <c r="C76" s="47" t="s">
        <v>135</v>
      </c>
      <c r="D76" s="48" t="s">
        <v>136</v>
      </c>
      <c r="E76" s="48" t="s">
        <v>11</v>
      </c>
      <c r="F76" s="334">
        <v>16</v>
      </c>
      <c r="G76" s="335"/>
      <c r="H76" s="50">
        <f t="shared" si="2"/>
        <v>0</v>
      </c>
    </row>
    <row r="77" spans="1:9" s="37" customFormat="1" x14ac:dyDescent="0.2">
      <c r="A77" s="45">
        <v>67</v>
      </c>
      <c r="B77" s="46" t="s">
        <v>137</v>
      </c>
      <c r="C77" s="47" t="s">
        <v>26</v>
      </c>
      <c r="D77" s="48" t="s">
        <v>564</v>
      </c>
      <c r="E77" s="48" t="s">
        <v>11</v>
      </c>
      <c r="F77" s="334">
        <v>3</v>
      </c>
      <c r="G77" s="335"/>
      <c r="H77" s="50">
        <f t="shared" si="2"/>
        <v>0</v>
      </c>
    </row>
    <row r="78" spans="1:9" s="44" customFormat="1" x14ac:dyDescent="0.2">
      <c r="A78" s="45">
        <v>68</v>
      </c>
      <c r="B78" s="46" t="s">
        <v>138</v>
      </c>
      <c r="C78" s="47" t="s">
        <v>139</v>
      </c>
      <c r="D78" s="48" t="s">
        <v>140</v>
      </c>
      <c r="E78" s="48" t="s">
        <v>11</v>
      </c>
      <c r="F78" s="334">
        <v>1</v>
      </c>
      <c r="G78" s="335"/>
      <c r="H78" s="50">
        <f t="shared" si="2"/>
        <v>0</v>
      </c>
    </row>
    <row r="79" spans="1:9" s="37" customFormat="1" x14ac:dyDescent="0.2">
      <c r="A79" s="45">
        <v>69</v>
      </c>
      <c r="B79" s="46" t="s">
        <v>141</v>
      </c>
      <c r="C79" s="47" t="s">
        <v>139</v>
      </c>
      <c r="D79" s="48" t="s">
        <v>142</v>
      </c>
      <c r="E79" s="48" t="s">
        <v>11</v>
      </c>
      <c r="F79" s="334">
        <v>1</v>
      </c>
      <c r="G79" s="335"/>
      <c r="H79" s="50">
        <f t="shared" si="2"/>
        <v>0</v>
      </c>
    </row>
    <row r="80" spans="1:9" s="37" customFormat="1" x14ac:dyDescent="0.2">
      <c r="A80" s="45">
        <v>70</v>
      </c>
      <c r="B80" s="46" t="s">
        <v>530</v>
      </c>
      <c r="C80" s="47" t="s">
        <v>529</v>
      </c>
      <c r="D80" s="48" t="s">
        <v>532</v>
      </c>
      <c r="E80" s="48" t="s">
        <v>11</v>
      </c>
      <c r="F80" s="334">
        <v>1</v>
      </c>
      <c r="G80" s="335"/>
      <c r="H80" s="50">
        <f t="shared" si="2"/>
        <v>0</v>
      </c>
    </row>
    <row r="81" spans="1:8" s="37" customFormat="1" x14ac:dyDescent="0.2">
      <c r="A81" s="45">
        <v>71</v>
      </c>
      <c r="B81" s="46" t="s">
        <v>531</v>
      </c>
      <c r="C81" s="47" t="s">
        <v>529</v>
      </c>
      <c r="D81" s="48" t="s">
        <v>533</v>
      </c>
      <c r="E81" s="48" t="s">
        <v>11</v>
      </c>
      <c r="F81" s="334">
        <v>1</v>
      </c>
      <c r="G81" s="335"/>
      <c r="H81" s="50">
        <f t="shared" si="2"/>
        <v>0</v>
      </c>
    </row>
    <row r="82" spans="1:8" s="44" customFormat="1" x14ac:dyDescent="0.2">
      <c r="A82" s="45">
        <v>72</v>
      </c>
      <c r="B82" s="46" t="s">
        <v>143</v>
      </c>
      <c r="C82" s="47" t="s">
        <v>144</v>
      </c>
      <c r="D82" s="48" t="s">
        <v>548</v>
      </c>
      <c r="E82" s="48" t="s">
        <v>11</v>
      </c>
      <c r="F82" s="334">
        <v>4</v>
      </c>
      <c r="G82" s="335"/>
      <c r="H82" s="50">
        <f t="shared" si="2"/>
        <v>0</v>
      </c>
    </row>
    <row r="83" spans="1:8" s="44" customFormat="1" x14ac:dyDescent="0.2">
      <c r="A83" s="45">
        <v>73</v>
      </c>
      <c r="B83" s="46" t="s">
        <v>145</v>
      </c>
      <c r="C83" s="47" t="s">
        <v>146</v>
      </c>
      <c r="D83" s="48" t="s">
        <v>147</v>
      </c>
      <c r="E83" s="48" t="s">
        <v>11</v>
      </c>
      <c r="F83" s="334">
        <v>1</v>
      </c>
      <c r="G83" s="335"/>
      <c r="H83" s="50">
        <f t="shared" si="2"/>
        <v>0</v>
      </c>
    </row>
    <row r="84" spans="1:8" s="37" customFormat="1" x14ac:dyDescent="0.2">
      <c r="A84" s="45">
        <v>74</v>
      </c>
      <c r="B84" s="46" t="s">
        <v>148</v>
      </c>
      <c r="C84" s="47" t="s">
        <v>149</v>
      </c>
      <c r="D84" s="48" t="s">
        <v>150</v>
      </c>
      <c r="E84" s="48" t="s">
        <v>11</v>
      </c>
      <c r="F84" s="334">
        <v>12</v>
      </c>
      <c r="G84" s="335"/>
      <c r="H84" s="50">
        <f t="shared" si="2"/>
        <v>0</v>
      </c>
    </row>
    <row r="85" spans="1:8" s="37" customFormat="1" x14ac:dyDescent="0.2">
      <c r="A85" s="45">
        <v>75</v>
      </c>
      <c r="B85" s="46" t="s">
        <v>151</v>
      </c>
      <c r="C85" s="47" t="s">
        <v>152</v>
      </c>
      <c r="D85" s="48" t="s">
        <v>153</v>
      </c>
      <c r="E85" s="48" t="s">
        <v>11</v>
      </c>
      <c r="F85" s="334">
        <v>1</v>
      </c>
      <c r="G85" s="335"/>
      <c r="H85" s="50">
        <f t="shared" si="2"/>
        <v>0</v>
      </c>
    </row>
    <row r="86" spans="1:8" s="37" customFormat="1" x14ac:dyDescent="0.2">
      <c r="A86" s="45">
        <v>76</v>
      </c>
      <c r="B86" s="46" t="s">
        <v>154</v>
      </c>
      <c r="C86" s="47" t="s">
        <v>155</v>
      </c>
      <c r="D86" s="48" t="s">
        <v>575</v>
      </c>
      <c r="E86" s="48" t="s">
        <v>11</v>
      </c>
      <c r="F86" s="334">
        <v>1</v>
      </c>
      <c r="G86" s="335"/>
      <c r="H86" s="50">
        <f t="shared" si="2"/>
        <v>0</v>
      </c>
    </row>
    <row r="87" spans="1:8" s="37" customFormat="1" x14ac:dyDescent="0.2">
      <c r="A87" s="45">
        <v>77</v>
      </c>
      <c r="B87" s="46" t="s">
        <v>156</v>
      </c>
      <c r="C87" s="47" t="s">
        <v>157</v>
      </c>
      <c r="D87" s="48" t="s">
        <v>504</v>
      </c>
      <c r="E87" s="48" t="s">
        <v>11</v>
      </c>
      <c r="F87" s="334">
        <v>1</v>
      </c>
      <c r="G87" s="335"/>
      <c r="H87" s="50">
        <f t="shared" si="2"/>
        <v>0</v>
      </c>
    </row>
    <row r="88" spans="1:8" s="37" customFormat="1" x14ac:dyDescent="0.2">
      <c r="A88" s="45">
        <v>78</v>
      </c>
      <c r="B88" s="46" t="s">
        <v>156</v>
      </c>
      <c r="C88" s="47" t="s">
        <v>157</v>
      </c>
      <c r="D88" s="48" t="s">
        <v>503</v>
      </c>
      <c r="E88" s="48" t="s">
        <v>11</v>
      </c>
      <c r="F88" s="334">
        <v>1</v>
      </c>
      <c r="G88" s="335"/>
      <c r="H88" s="50">
        <f t="shared" si="2"/>
        <v>0</v>
      </c>
    </row>
    <row r="89" spans="1:8" s="37" customFormat="1" x14ac:dyDescent="0.2">
      <c r="A89" s="45">
        <v>79</v>
      </c>
      <c r="B89" s="46" t="s">
        <v>156</v>
      </c>
      <c r="C89" s="47" t="s">
        <v>157</v>
      </c>
      <c r="D89" s="48" t="s">
        <v>502</v>
      </c>
      <c r="E89" s="48" t="s">
        <v>11</v>
      </c>
      <c r="F89" s="334">
        <v>1</v>
      </c>
      <c r="G89" s="335"/>
      <c r="H89" s="50">
        <f t="shared" si="2"/>
        <v>0</v>
      </c>
    </row>
    <row r="90" spans="1:8" s="37" customFormat="1" x14ac:dyDescent="0.2">
      <c r="A90" s="45">
        <v>80</v>
      </c>
      <c r="B90" s="46" t="s">
        <v>156</v>
      </c>
      <c r="C90" s="47" t="s">
        <v>157</v>
      </c>
      <c r="D90" s="48" t="s">
        <v>505</v>
      </c>
      <c r="E90" s="48" t="s">
        <v>11</v>
      </c>
      <c r="F90" s="334">
        <v>1</v>
      </c>
      <c r="G90" s="335"/>
      <c r="H90" s="50">
        <f t="shared" si="2"/>
        <v>0</v>
      </c>
    </row>
    <row r="91" spans="1:8" s="37" customFormat="1" x14ac:dyDescent="0.2">
      <c r="A91" s="45">
        <v>81</v>
      </c>
      <c r="B91" s="46" t="s">
        <v>156</v>
      </c>
      <c r="C91" s="47" t="s">
        <v>157</v>
      </c>
      <c r="D91" s="48" t="s">
        <v>501</v>
      </c>
      <c r="E91" s="48" t="s">
        <v>11</v>
      </c>
      <c r="F91" s="334">
        <v>1</v>
      </c>
      <c r="G91" s="335"/>
      <c r="H91" s="50">
        <f t="shared" si="2"/>
        <v>0</v>
      </c>
    </row>
    <row r="92" spans="1:8" s="37" customFormat="1" x14ac:dyDescent="0.2">
      <c r="A92" s="45">
        <v>82</v>
      </c>
      <c r="B92" s="46" t="s">
        <v>158</v>
      </c>
      <c r="C92" s="47" t="s">
        <v>159</v>
      </c>
      <c r="D92" s="48" t="s">
        <v>160</v>
      </c>
      <c r="E92" s="48" t="s">
        <v>11</v>
      </c>
      <c r="F92" s="334">
        <v>1</v>
      </c>
      <c r="G92" s="335"/>
      <c r="H92" s="50">
        <f t="shared" si="2"/>
        <v>0</v>
      </c>
    </row>
    <row r="93" spans="1:8" s="37" customFormat="1" x14ac:dyDescent="0.2">
      <c r="A93" s="45">
        <v>83</v>
      </c>
      <c r="B93" s="46" t="s">
        <v>161</v>
      </c>
      <c r="C93" s="47" t="s">
        <v>162</v>
      </c>
      <c r="D93" s="48" t="s">
        <v>102</v>
      </c>
      <c r="E93" s="48" t="s">
        <v>11</v>
      </c>
      <c r="F93" s="334">
        <v>1</v>
      </c>
      <c r="G93" s="335"/>
      <c r="H93" s="50">
        <f t="shared" si="2"/>
        <v>0</v>
      </c>
    </row>
    <row r="94" spans="1:8" s="37" customFormat="1" x14ac:dyDescent="0.2">
      <c r="A94" s="45">
        <v>84</v>
      </c>
      <c r="B94" s="46" t="s">
        <v>163</v>
      </c>
      <c r="C94" s="47" t="s">
        <v>162</v>
      </c>
      <c r="D94" s="48" t="s">
        <v>164</v>
      </c>
      <c r="E94" s="48" t="s">
        <v>11</v>
      </c>
      <c r="F94" s="334">
        <v>1</v>
      </c>
      <c r="G94" s="335"/>
      <c r="H94" s="50">
        <f t="shared" si="2"/>
        <v>0</v>
      </c>
    </row>
    <row r="95" spans="1:8" s="37" customFormat="1" x14ac:dyDescent="0.2">
      <c r="A95" s="45">
        <v>85</v>
      </c>
      <c r="B95" s="46" t="s">
        <v>165</v>
      </c>
      <c r="C95" s="47" t="s">
        <v>162</v>
      </c>
      <c r="D95" s="48" t="s">
        <v>590</v>
      </c>
      <c r="E95" s="48" t="s">
        <v>11</v>
      </c>
      <c r="F95" s="334">
        <v>3</v>
      </c>
      <c r="G95" s="335"/>
      <c r="H95" s="50">
        <f t="shared" si="2"/>
        <v>0</v>
      </c>
    </row>
    <row r="96" spans="1:8" s="37" customFormat="1" x14ac:dyDescent="0.2">
      <c r="A96" s="45">
        <v>86</v>
      </c>
      <c r="B96" s="46" t="s">
        <v>166</v>
      </c>
      <c r="C96" s="47" t="s">
        <v>162</v>
      </c>
      <c r="D96" s="48" t="s">
        <v>167</v>
      </c>
      <c r="E96" s="48" t="s">
        <v>11</v>
      </c>
      <c r="F96" s="334">
        <v>1</v>
      </c>
      <c r="G96" s="335"/>
      <c r="H96" s="50">
        <f t="shared" si="2"/>
        <v>0</v>
      </c>
    </row>
    <row r="97" spans="1:8" s="44" customFormat="1" x14ac:dyDescent="0.2">
      <c r="A97" s="45">
        <v>87</v>
      </c>
      <c r="B97" s="59" t="s">
        <v>168</v>
      </c>
      <c r="C97" s="59"/>
      <c r="D97" s="48" t="s">
        <v>560</v>
      </c>
      <c r="E97" s="48" t="s">
        <v>11</v>
      </c>
      <c r="F97" s="334">
        <v>2</v>
      </c>
      <c r="G97" s="335"/>
      <c r="H97" s="50">
        <f t="shared" si="2"/>
        <v>0</v>
      </c>
    </row>
    <row r="98" spans="1:8" s="44" customFormat="1" x14ac:dyDescent="0.2">
      <c r="A98" s="45">
        <v>88</v>
      </c>
      <c r="B98" s="59" t="s">
        <v>169</v>
      </c>
      <c r="C98" s="59"/>
      <c r="D98" s="48" t="s">
        <v>170</v>
      </c>
      <c r="E98" s="48" t="s">
        <v>11</v>
      </c>
      <c r="F98" s="334">
        <v>1</v>
      </c>
      <c r="G98" s="335"/>
      <c r="H98" s="50">
        <f>F98*G98</f>
        <v>0</v>
      </c>
    </row>
    <row r="99" spans="1:8" s="44" customFormat="1" x14ac:dyDescent="0.2">
      <c r="A99" s="45">
        <v>89</v>
      </c>
      <c r="B99" s="59" t="s">
        <v>171</v>
      </c>
      <c r="C99" s="59"/>
      <c r="D99" s="48" t="s">
        <v>172</v>
      </c>
      <c r="E99" s="48" t="s">
        <v>11</v>
      </c>
      <c r="F99" s="334">
        <v>1</v>
      </c>
      <c r="G99" s="335"/>
      <c r="H99" s="50">
        <f t="shared" si="2"/>
        <v>0</v>
      </c>
    </row>
    <row r="100" spans="1:8" s="37" customFormat="1" x14ac:dyDescent="0.2">
      <c r="A100" s="45">
        <v>90</v>
      </c>
      <c r="B100" s="59" t="s">
        <v>173</v>
      </c>
      <c r="C100" s="59"/>
      <c r="D100" s="48" t="s">
        <v>174</v>
      </c>
      <c r="E100" s="48" t="s">
        <v>11</v>
      </c>
      <c r="F100" s="334">
        <v>2</v>
      </c>
      <c r="G100" s="335"/>
      <c r="H100" s="50">
        <f t="shared" si="2"/>
        <v>0</v>
      </c>
    </row>
    <row r="101" spans="1:8" s="37" customFormat="1" x14ac:dyDescent="0.2">
      <c r="A101" s="45">
        <v>91</v>
      </c>
      <c r="B101" s="59" t="s">
        <v>175</v>
      </c>
      <c r="C101" s="59"/>
      <c r="D101" s="48" t="s">
        <v>176</v>
      </c>
      <c r="E101" s="48" t="s">
        <v>11</v>
      </c>
      <c r="F101" s="334">
        <v>1</v>
      </c>
      <c r="G101" s="335"/>
      <c r="H101" s="50">
        <f>F101*G101</f>
        <v>0</v>
      </c>
    </row>
    <row r="102" spans="1:8" s="37" customFormat="1" ht="12" customHeight="1" x14ac:dyDescent="0.2">
      <c r="A102" s="45">
        <v>92</v>
      </c>
      <c r="B102" s="59" t="s">
        <v>177</v>
      </c>
      <c r="C102" s="59"/>
      <c r="D102" s="48" t="s">
        <v>561</v>
      </c>
      <c r="E102" s="48" t="s">
        <v>11</v>
      </c>
      <c r="F102" s="334">
        <v>1</v>
      </c>
      <c r="G102" s="335"/>
      <c r="H102" s="50">
        <f>F102*G102</f>
        <v>0</v>
      </c>
    </row>
    <row r="103" spans="1:8" s="37" customFormat="1" ht="12" customHeight="1" x14ac:dyDescent="0.2">
      <c r="A103" s="45">
        <v>93</v>
      </c>
      <c r="B103" s="59" t="s">
        <v>593</v>
      </c>
      <c r="C103" s="59" t="s">
        <v>155</v>
      </c>
      <c r="D103" s="48" t="s">
        <v>594</v>
      </c>
      <c r="E103" s="48" t="s">
        <v>11</v>
      </c>
      <c r="F103" s="334">
        <v>1</v>
      </c>
      <c r="G103" s="335"/>
      <c r="H103" s="50">
        <f>F103*G103</f>
        <v>0</v>
      </c>
    </row>
    <row r="104" spans="1:8" s="37" customFormat="1" x14ac:dyDescent="0.2">
      <c r="A104" s="45">
        <v>94</v>
      </c>
      <c r="B104" s="59" t="s">
        <v>556</v>
      </c>
      <c r="C104" s="59"/>
      <c r="D104" s="342" t="s">
        <v>557</v>
      </c>
      <c r="E104" s="48" t="s">
        <v>11</v>
      </c>
      <c r="F104" s="334">
        <v>7</v>
      </c>
      <c r="G104" s="335"/>
      <c r="H104" s="50">
        <f>F104*G104</f>
        <v>0</v>
      </c>
    </row>
    <row r="105" spans="1:8" s="44" customFormat="1" x14ac:dyDescent="0.2">
      <c r="A105" s="51">
        <v>95</v>
      </c>
      <c r="B105" s="225" t="s">
        <v>178</v>
      </c>
      <c r="C105" s="225"/>
      <c r="D105" s="54"/>
      <c r="E105" s="54" t="s">
        <v>11</v>
      </c>
      <c r="F105" s="336">
        <v>10</v>
      </c>
      <c r="G105" s="341"/>
      <c r="H105" s="56">
        <f t="shared" si="2"/>
        <v>0</v>
      </c>
    </row>
    <row r="106" spans="1:8" s="37" customFormat="1" x14ac:dyDescent="0.2">
      <c r="A106" s="30"/>
      <c r="B106" s="31" t="s">
        <v>179</v>
      </c>
      <c r="C106" s="32"/>
      <c r="D106" s="33"/>
      <c r="E106" s="33"/>
      <c r="F106" s="34"/>
      <c r="G106" s="57"/>
      <c r="H106" s="58"/>
    </row>
    <row r="107" spans="1:8" s="37" customFormat="1" x14ac:dyDescent="0.2">
      <c r="A107" s="38">
        <v>96</v>
      </c>
      <c r="B107" s="39" t="s">
        <v>349</v>
      </c>
      <c r="C107" s="40" t="s">
        <v>162</v>
      </c>
      <c r="D107" s="41" t="s">
        <v>591</v>
      </c>
      <c r="E107" s="41" t="s">
        <v>11</v>
      </c>
      <c r="F107" s="338">
        <v>1</v>
      </c>
      <c r="G107" s="339"/>
      <c r="H107" s="43">
        <f>F107*G107</f>
        <v>0</v>
      </c>
    </row>
    <row r="108" spans="1:8" s="44" customFormat="1" x14ac:dyDescent="0.2">
      <c r="A108" s="45">
        <v>97</v>
      </c>
      <c r="B108" s="46" t="s">
        <v>180</v>
      </c>
      <c r="C108" s="47" t="s">
        <v>162</v>
      </c>
      <c r="D108" s="48" t="s">
        <v>182</v>
      </c>
      <c r="E108" s="48" t="s">
        <v>11</v>
      </c>
      <c r="F108" s="334">
        <v>2</v>
      </c>
      <c r="G108" s="335"/>
      <c r="H108" s="50">
        <f t="shared" ref="H108:H110" si="3">F108*G108</f>
        <v>0</v>
      </c>
    </row>
    <row r="109" spans="1:8" s="37" customFormat="1" x14ac:dyDescent="0.2">
      <c r="A109" s="45">
        <v>98</v>
      </c>
      <c r="B109" s="46" t="s">
        <v>183</v>
      </c>
      <c r="C109" s="47" t="s">
        <v>184</v>
      </c>
      <c r="D109" s="48" t="s">
        <v>585</v>
      </c>
      <c r="E109" s="48" t="s">
        <v>11</v>
      </c>
      <c r="F109" s="334">
        <v>24</v>
      </c>
      <c r="G109" s="335"/>
      <c r="H109" s="50">
        <f t="shared" si="3"/>
        <v>0</v>
      </c>
    </row>
    <row r="110" spans="1:8" s="37" customFormat="1" x14ac:dyDescent="0.2">
      <c r="A110" s="45">
        <v>99</v>
      </c>
      <c r="B110" s="46" t="s">
        <v>185</v>
      </c>
      <c r="C110" s="47" t="s">
        <v>162</v>
      </c>
      <c r="D110" s="48" t="s">
        <v>186</v>
      </c>
      <c r="E110" s="48" t="s">
        <v>11</v>
      </c>
      <c r="F110" s="334">
        <v>2</v>
      </c>
      <c r="G110" s="335"/>
      <c r="H110" s="50">
        <f t="shared" si="3"/>
        <v>0</v>
      </c>
    </row>
    <row r="111" spans="1:8" s="37" customFormat="1" x14ac:dyDescent="0.2">
      <c r="A111" s="45">
        <v>100</v>
      </c>
      <c r="B111" s="46" t="s">
        <v>185</v>
      </c>
      <c r="C111" s="47" t="s">
        <v>162</v>
      </c>
      <c r="D111" s="48" t="s">
        <v>187</v>
      </c>
      <c r="E111" s="48" t="s">
        <v>11</v>
      </c>
      <c r="F111" s="334">
        <v>2</v>
      </c>
      <c r="G111" s="335"/>
      <c r="H111" s="50">
        <f>F111*G111</f>
        <v>0</v>
      </c>
    </row>
    <row r="112" spans="1:8" s="37" customFormat="1" x14ac:dyDescent="0.2">
      <c r="A112" s="45">
        <v>101</v>
      </c>
      <c r="B112" s="46" t="s">
        <v>525</v>
      </c>
      <c r="C112" s="59"/>
      <c r="D112" s="48" t="s">
        <v>526</v>
      </c>
      <c r="E112" s="48" t="s">
        <v>11</v>
      </c>
      <c r="F112" s="334">
        <v>20</v>
      </c>
      <c r="G112" s="335"/>
      <c r="H112" s="50">
        <f>F112*G112</f>
        <v>0</v>
      </c>
    </row>
    <row r="113" spans="1:62" s="37" customFormat="1" x14ac:dyDescent="0.2">
      <c r="A113" s="45">
        <v>102</v>
      </c>
      <c r="B113" s="46" t="s">
        <v>565</v>
      </c>
      <c r="C113" s="59" t="s">
        <v>566</v>
      </c>
      <c r="D113" s="48"/>
      <c r="E113" s="48" t="s">
        <v>11</v>
      </c>
      <c r="F113" s="334">
        <v>35</v>
      </c>
      <c r="G113" s="335"/>
      <c r="H113" s="50">
        <f>F113*G113</f>
        <v>0</v>
      </c>
    </row>
    <row r="114" spans="1:62" s="37" customFormat="1" x14ac:dyDescent="0.2">
      <c r="A114" s="45">
        <v>103</v>
      </c>
      <c r="B114" s="46" t="s">
        <v>586</v>
      </c>
      <c r="C114" s="59" t="s">
        <v>181</v>
      </c>
      <c r="D114" s="48" t="s">
        <v>587</v>
      </c>
      <c r="E114" s="48" t="s">
        <v>11</v>
      </c>
      <c r="F114" s="334">
        <v>25</v>
      </c>
      <c r="G114" s="335"/>
      <c r="H114" s="50">
        <f>F114*G114</f>
        <v>0</v>
      </c>
    </row>
    <row r="115" spans="1:62" s="37" customFormat="1" x14ac:dyDescent="0.2">
      <c r="A115" s="51">
        <v>104</v>
      </c>
      <c r="B115" s="52" t="s">
        <v>527</v>
      </c>
      <c r="C115" s="225"/>
      <c r="D115" s="54" t="s">
        <v>526</v>
      </c>
      <c r="E115" s="54" t="s">
        <v>11</v>
      </c>
      <c r="F115" s="337">
        <v>30</v>
      </c>
      <c r="G115" s="341"/>
      <c r="H115" s="56">
        <f>F115*G115</f>
        <v>0</v>
      </c>
    </row>
    <row r="116" spans="1:62" s="37" customFormat="1" x14ac:dyDescent="0.2">
      <c r="A116" s="30"/>
      <c r="B116" s="31" t="s">
        <v>188</v>
      </c>
      <c r="C116" s="32"/>
      <c r="D116" s="33"/>
      <c r="E116" s="33"/>
      <c r="F116" s="34"/>
      <c r="G116" s="57"/>
      <c r="H116" s="58"/>
    </row>
    <row r="117" spans="1:62" s="37" customFormat="1" x14ac:dyDescent="0.2">
      <c r="A117" s="38">
        <v>105</v>
      </c>
      <c r="B117" s="39" t="s">
        <v>189</v>
      </c>
      <c r="C117" s="40" t="s">
        <v>190</v>
      </c>
      <c r="D117" s="41" t="s">
        <v>191</v>
      </c>
      <c r="E117" s="41" t="s">
        <v>11</v>
      </c>
      <c r="F117" s="338">
        <v>6</v>
      </c>
      <c r="G117" s="339"/>
      <c r="H117" s="43">
        <f>F117*G117</f>
        <v>0</v>
      </c>
    </row>
    <row r="118" spans="1:62" s="37" customFormat="1" x14ac:dyDescent="0.2">
      <c r="A118" s="45">
        <v>106</v>
      </c>
      <c r="B118" s="46" t="s">
        <v>192</v>
      </c>
      <c r="C118" s="47" t="s">
        <v>190</v>
      </c>
      <c r="D118" s="60" t="s">
        <v>193</v>
      </c>
      <c r="E118" s="48" t="s">
        <v>11</v>
      </c>
      <c r="F118" s="334">
        <v>2</v>
      </c>
      <c r="G118" s="335"/>
      <c r="H118" s="50">
        <f t="shared" ref="H118:H127" si="4">F118*G118</f>
        <v>0</v>
      </c>
    </row>
    <row r="119" spans="1:62" s="37" customFormat="1" x14ac:dyDescent="0.2">
      <c r="A119" s="45">
        <v>107</v>
      </c>
      <c r="B119" s="46" t="s">
        <v>534</v>
      </c>
      <c r="C119" s="47" t="s">
        <v>535</v>
      </c>
      <c r="D119" s="60" t="s">
        <v>536</v>
      </c>
      <c r="E119" s="48" t="s">
        <v>11</v>
      </c>
      <c r="F119" s="334">
        <v>1</v>
      </c>
      <c r="G119" s="335"/>
      <c r="H119" s="50">
        <f t="shared" si="4"/>
        <v>0</v>
      </c>
    </row>
    <row r="120" spans="1:62" s="37" customFormat="1" x14ac:dyDescent="0.2">
      <c r="A120" s="45">
        <v>108</v>
      </c>
      <c r="B120" s="46" t="s">
        <v>534</v>
      </c>
      <c r="C120" s="47" t="s">
        <v>535</v>
      </c>
      <c r="D120" s="60" t="s">
        <v>537</v>
      </c>
      <c r="E120" s="48" t="s">
        <v>11</v>
      </c>
      <c r="F120" s="334">
        <v>2</v>
      </c>
      <c r="G120" s="335"/>
      <c r="H120" s="50">
        <f t="shared" si="4"/>
        <v>0</v>
      </c>
    </row>
    <row r="121" spans="1:62" s="37" customFormat="1" x14ac:dyDescent="0.2">
      <c r="A121" s="45">
        <v>109</v>
      </c>
      <c r="B121" s="46" t="s">
        <v>540</v>
      </c>
      <c r="C121" s="47" t="s">
        <v>535</v>
      </c>
      <c r="D121" s="60" t="s">
        <v>538</v>
      </c>
      <c r="E121" s="48" t="s">
        <v>11</v>
      </c>
      <c r="F121" s="334">
        <v>2</v>
      </c>
      <c r="G121" s="335"/>
      <c r="H121" s="50">
        <f t="shared" si="4"/>
        <v>0</v>
      </c>
    </row>
    <row r="122" spans="1:62" s="37" customFormat="1" x14ac:dyDescent="0.2">
      <c r="A122" s="45">
        <v>110</v>
      </c>
      <c r="B122" s="46" t="s">
        <v>541</v>
      </c>
      <c r="C122" s="47" t="s">
        <v>535</v>
      </c>
      <c r="D122" s="60" t="s">
        <v>539</v>
      </c>
      <c r="E122" s="48" t="s">
        <v>11</v>
      </c>
      <c r="F122" s="334">
        <v>2</v>
      </c>
      <c r="G122" s="335"/>
      <c r="H122" s="50">
        <f t="shared" si="4"/>
        <v>0</v>
      </c>
    </row>
    <row r="123" spans="1:62" s="37" customFormat="1" x14ac:dyDescent="0.2">
      <c r="A123" s="45">
        <v>111</v>
      </c>
      <c r="B123" s="46" t="s">
        <v>194</v>
      </c>
      <c r="C123" s="47" t="s">
        <v>195</v>
      </c>
      <c r="D123" s="48"/>
      <c r="E123" s="48" t="s">
        <v>11</v>
      </c>
      <c r="F123" s="334">
        <v>1</v>
      </c>
      <c r="G123" s="335"/>
      <c r="H123" s="50">
        <f t="shared" si="4"/>
        <v>0</v>
      </c>
    </row>
    <row r="124" spans="1:62" s="37" customFormat="1" x14ac:dyDescent="0.2">
      <c r="A124" s="45">
        <v>112</v>
      </c>
      <c r="B124" s="46" t="s">
        <v>196</v>
      </c>
      <c r="C124" s="47" t="s">
        <v>197</v>
      </c>
      <c r="D124" s="48" t="s">
        <v>198</v>
      </c>
      <c r="E124" s="48" t="s">
        <v>11</v>
      </c>
      <c r="F124" s="334">
        <v>4</v>
      </c>
      <c r="G124" s="335"/>
      <c r="H124" s="50">
        <f t="shared" si="4"/>
        <v>0</v>
      </c>
    </row>
    <row r="125" spans="1:62" s="64" customFormat="1" x14ac:dyDescent="0.2">
      <c r="A125" s="45">
        <v>113</v>
      </c>
      <c r="B125" s="61" t="s">
        <v>199</v>
      </c>
      <c r="C125" s="62" t="s">
        <v>162</v>
      </c>
      <c r="D125" s="63" t="s">
        <v>200</v>
      </c>
      <c r="E125" s="63" t="s">
        <v>11</v>
      </c>
      <c r="F125" s="347">
        <v>5</v>
      </c>
      <c r="G125" s="335"/>
      <c r="H125" s="50">
        <f t="shared" si="4"/>
        <v>0</v>
      </c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  <c r="AY125" s="37"/>
      <c r="AZ125" s="37"/>
      <c r="BA125" s="37"/>
      <c r="BB125" s="37"/>
      <c r="BC125" s="37"/>
      <c r="BD125" s="37"/>
      <c r="BE125" s="37"/>
      <c r="BF125" s="37"/>
      <c r="BG125" s="37"/>
      <c r="BH125" s="37"/>
      <c r="BI125" s="37"/>
      <c r="BJ125" s="37"/>
    </row>
    <row r="126" spans="1:62" s="64" customFormat="1" x14ac:dyDescent="0.2">
      <c r="A126" s="45">
        <v>114</v>
      </c>
      <c r="B126" s="61" t="s">
        <v>201</v>
      </c>
      <c r="C126" s="62"/>
      <c r="D126" s="63" t="s">
        <v>202</v>
      </c>
      <c r="E126" s="63" t="s">
        <v>11</v>
      </c>
      <c r="F126" s="347">
        <v>1</v>
      </c>
      <c r="G126" s="335"/>
      <c r="H126" s="50">
        <f t="shared" si="4"/>
        <v>0</v>
      </c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7"/>
      <c r="BA126" s="37"/>
      <c r="BB126" s="37"/>
      <c r="BC126" s="37"/>
      <c r="BD126" s="37"/>
      <c r="BE126" s="37"/>
      <c r="BF126" s="37"/>
      <c r="BG126" s="37"/>
      <c r="BH126" s="37"/>
      <c r="BI126" s="37"/>
      <c r="BJ126" s="37"/>
    </row>
    <row r="127" spans="1:62" s="64" customFormat="1" x14ac:dyDescent="0.2">
      <c r="A127" s="51">
        <v>115</v>
      </c>
      <c r="B127" s="65" t="s">
        <v>203</v>
      </c>
      <c r="C127" s="66" t="s">
        <v>204</v>
      </c>
      <c r="D127" s="67" t="s">
        <v>205</v>
      </c>
      <c r="E127" s="67" t="s">
        <v>11</v>
      </c>
      <c r="F127" s="348">
        <v>1</v>
      </c>
      <c r="G127" s="341"/>
      <c r="H127" s="56">
        <f t="shared" si="4"/>
        <v>0</v>
      </c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7"/>
      <c r="BA127" s="37"/>
      <c r="BB127" s="37"/>
      <c r="BC127" s="37"/>
      <c r="BD127" s="37"/>
      <c r="BE127" s="37"/>
      <c r="BF127" s="37"/>
      <c r="BG127" s="37"/>
      <c r="BH127" s="37"/>
      <c r="BI127" s="37"/>
      <c r="BJ127" s="37"/>
    </row>
    <row r="128" spans="1:62" s="37" customFormat="1" x14ac:dyDescent="0.2">
      <c r="A128" s="30"/>
      <c r="B128" s="31" t="s">
        <v>206</v>
      </c>
      <c r="C128" s="32"/>
      <c r="D128" s="33"/>
      <c r="E128" s="33"/>
      <c r="F128" s="34"/>
      <c r="G128" s="57"/>
      <c r="H128" s="58"/>
    </row>
    <row r="129" spans="1:8" s="37" customFormat="1" x14ac:dyDescent="0.2">
      <c r="A129" s="38">
        <v>116</v>
      </c>
      <c r="B129" s="39" t="s">
        <v>207</v>
      </c>
      <c r="C129" s="40" t="s">
        <v>208</v>
      </c>
      <c r="D129" s="41" t="s">
        <v>209</v>
      </c>
      <c r="E129" s="41" t="s">
        <v>11</v>
      </c>
      <c r="F129" s="338">
        <v>7</v>
      </c>
      <c r="G129" s="339"/>
      <c r="H129" s="43">
        <f>F129*G129</f>
        <v>0</v>
      </c>
    </row>
    <row r="130" spans="1:8" s="37" customFormat="1" x14ac:dyDescent="0.2">
      <c r="A130" s="45">
        <v>117</v>
      </c>
      <c r="B130" s="46" t="s">
        <v>210</v>
      </c>
      <c r="C130" s="47" t="s">
        <v>211</v>
      </c>
      <c r="D130" s="48" t="s">
        <v>212</v>
      </c>
      <c r="E130" s="48" t="s">
        <v>11</v>
      </c>
      <c r="F130" s="334">
        <v>2</v>
      </c>
      <c r="G130" s="335"/>
      <c r="H130" s="50">
        <f>F130*G130</f>
        <v>0</v>
      </c>
    </row>
    <row r="131" spans="1:8" s="37" customFormat="1" x14ac:dyDescent="0.2">
      <c r="A131" s="45">
        <v>118</v>
      </c>
      <c r="B131" s="46" t="s">
        <v>213</v>
      </c>
      <c r="C131" s="47" t="s">
        <v>211</v>
      </c>
      <c r="D131" s="48" t="s">
        <v>214</v>
      </c>
      <c r="E131" s="48" t="s">
        <v>11</v>
      </c>
      <c r="F131" s="334">
        <v>12</v>
      </c>
      <c r="G131" s="335"/>
      <c r="H131" s="50">
        <f t="shared" ref="H131:H136" si="5">F131*G131</f>
        <v>0</v>
      </c>
    </row>
    <row r="132" spans="1:8" s="37" customFormat="1" x14ac:dyDescent="0.2">
      <c r="A132" s="45">
        <v>119</v>
      </c>
      <c r="B132" s="46" t="s">
        <v>215</v>
      </c>
      <c r="C132" s="47" t="s">
        <v>211</v>
      </c>
      <c r="D132" s="48" t="s">
        <v>216</v>
      </c>
      <c r="E132" s="48" t="s">
        <v>11</v>
      </c>
      <c r="F132" s="334">
        <v>4</v>
      </c>
      <c r="G132" s="335"/>
      <c r="H132" s="50">
        <f t="shared" si="5"/>
        <v>0</v>
      </c>
    </row>
    <row r="133" spans="1:8" s="44" customFormat="1" x14ac:dyDescent="0.2">
      <c r="A133" s="45">
        <v>120</v>
      </c>
      <c r="B133" s="46" t="s">
        <v>217</v>
      </c>
      <c r="C133" s="47" t="s">
        <v>218</v>
      </c>
      <c r="D133" s="48" t="s">
        <v>219</v>
      </c>
      <c r="E133" s="48" t="s">
        <v>11</v>
      </c>
      <c r="F133" s="334">
        <v>3</v>
      </c>
      <c r="G133" s="335"/>
      <c r="H133" s="50">
        <f t="shared" si="5"/>
        <v>0</v>
      </c>
    </row>
    <row r="134" spans="1:8" s="44" customFormat="1" x14ac:dyDescent="0.2">
      <c r="A134" s="45">
        <v>121</v>
      </c>
      <c r="B134" s="46" t="s">
        <v>220</v>
      </c>
      <c r="C134" s="47" t="s">
        <v>155</v>
      </c>
      <c r="D134" s="48" t="s">
        <v>221</v>
      </c>
      <c r="E134" s="48" t="s">
        <v>11</v>
      </c>
      <c r="F134" s="334">
        <v>1</v>
      </c>
      <c r="G134" s="335"/>
      <c r="H134" s="50">
        <f t="shared" si="5"/>
        <v>0</v>
      </c>
    </row>
    <row r="135" spans="1:8" s="44" customFormat="1" x14ac:dyDescent="0.2">
      <c r="A135" s="45">
        <v>122</v>
      </c>
      <c r="B135" s="47" t="s">
        <v>222</v>
      </c>
      <c r="C135" s="47" t="s">
        <v>223</v>
      </c>
      <c r="D135" s="48" t="s">
        <v>224</v>
      </c>
      <c r="E135" s="48" t="s">
        <v>11</v>
      </c>
      <c r="F135" s="334">
        <v>1</v>
      </c>
      <c r="G135" s="335"/>
      <c r="H135" s="50">
        <f t="shared" si="5"/>
        <v>0</v>
      </c>
    </row>
    <row r="136" spans="1:8" s="37" customFormat="1" x14ac:dyDescent="0.2">
      <c r="A136" s="45">
        <v>123</v>
      </c>
      <c r="B136" s="46" t="s">
        <v>225</v>
      </c>
      <c r="C136" s="47" t="s">
        <v>226</v>
      </c>
      <c r="D136" s="48" t="s">
        <v>227</v>
      </c>
      <c r="E136" s="48" t="s">
        <v>11</v>
      </c>
      <c r="F136" s="334">
        <v>1</v>
      </c>
      <c r="G136" s="335"/>
      <c r="H136" s="50">
        <f t="shared" si="5"/>
        <v>0</v>
      </c>
    </row>
    <row r="137" spans="1:8" s="44" customFormat="1" x14ac:dyDescent="0.2">
      <c r="A137" s="45">
        <v>124</v>
      </c>
      <c r="B137" s="46" t="s">
        <v>228</v>
      </c>
      <c r="C137" s="47" t="s">
        <v>229</v>
      </c>
      <c r="D137" s="48" t="s">
        <v>230</v>
      </c>
      <c r="E137" s="48" t="s">
        <v>11</v>
      </c>
      <c r="F137" s="48">
        <v>1</v>
      </c>
      <c r="G137" s="335"/>
      <c r="H137" s="50">
        <f>F137*G137</f>
        <v>0</v>
      </c>
    </row>
    <row r="138" spans="1:8" s="37" customFormat="1" x14ac:dyDescent="0.2">
      <c r="A138" s="45">
        <v>125</v>
      </c>
      <c r="B138" s="46" t="s">
        <v>231</v>
      </c>
      <c r="C138" s="47" t="s">
        <v>232</v>
      </c>
      <c r="D138" s="48" t="s">
        <v>233</v>
      </c>
      <c r="E138" s="48" t="s">
        <v>11</v>
      </c>
      <c r="F138" s="48">
        <v>200</v>
      </c>
      <c r="G138" s="335"/>
      <c r="H138" s="50">
        <f t="shared" ref="H138:H169" si="6">F138*G138</f>
        <v>0</v>
      </c>
    </row>
    <row r="139" spans="1:8" s="37" customFormat="1" x14ac:dyDescent="0.2">
      <c r="A139" s="45">
        <v>126</v>
      </c>
      <c r="B139" s="46" t="s">
        <v>234</v>
      </c>
      <c r="C139" s="47" t="s">
        <v>235</v>
      </c>
      <c r="D139" s="48" t="s">
        <v>236</v>
      </c>
      <c r="E139" s="48" t="s">
        <v>11</v>
      </c>
      <c r="F139" s="48">
        <v>1</v>
      </c>
      <c r="G139" s="335"/>
      <c r="H139" s="50">
        <f t="shared" si="6"/>
        <v>0</v>
      </c>
    </row>
    <row r="140" spans="1:8" s="37" customFormat="1" x14ac:dyDescent="0.2">
      <c r="A140" s="45">
        <v>127</v>
      </c>
      <c r="B140" s="46" t="s">
        <v>237</v>
      </c>
      <c r="C140" s="47" t="s">
        <v>238</v>
      </c>
      <c r="D140" s="48" t="s">
        <v>239</v>
      </c>
      <c r="E140" s="48" t="s">
        <v>11</v>
      </c>
      <c r="F140" s="48">
        <v>4</v>
      </c>
      <c r="G140" s="335"/>
      <c r="H140" s="50">
        <f t="shared" si="6"/>
        <v>0</v>
      </c>
    </row>
    <row r="141" spans="1:8" s="37" customFormat="1" x14ac:dyDescent="0.2">
      <c r="A141" s="45">
        <v>128</v>
      </c>
      <c r="B141" s="46" t="s">
        <v>240</v>
      </c>
      <c r="C141" s="47" t="s">
        <v>241</v>
      </c>
      <c r="D141" s="48" t="s">
        <v>242</v>
      </c>
      <c r="E141" s="48" t="s">
        <v>11</v>
      </c>
      <c r="F141" s="48">
        <v>4</v>
      </c>
      <c r="G141" s="335"/>
      <c r="H141" s="50">
        <f t="shared" si="6"/>
        <v>0</v>
      </c>
    </row>
    <row r="142" spans="1:8" s="37" customFormat="1" x14ac:dyDescent="0.2">
      <c r="A142" s="45">
        <v>129</v>
      </c>
      <c r="B142" s="46" t="s">
        <v>243</v>
      </c>
      <c r="C142" s="47" t="s">
        <v>244</v>
      </c>
      <c r="D142" s="48" t="s">
        <v>245</v>
      </c>
      <c r="E142" s="48" t="s">
        <v>11</v>
      </c>
      <c r="F142" s="48">
        <v>1</v>
      </c>
      <c r="G142" s="335"/>
      <c r="H142" s="50">
        <f t="shared" si="6"/>
        <v>0</v>
      </c>
    </row>
    <row r="143" spans="1:8" s="37" customFormat="1" x14ac:dyDescent="0.2">
      <c r="A143" s="45">
        <v>130</v>
      </c>
      <c r="B143" s="46" t="s">
        <v>246</v>
      </c>
      <c r="C143" s="47" t="s">
        <v>244</v>
      </c>
      <c r="D143" s="48" t="s">
        <v>245</v>
      </c>
      <c r="E143" s="48" t="s">
        <v>11</v>
      </c>
      <c r="F143" s="48">
        <v>3</v>
      </c>
      <c r="G143" s="335"/>
      <c r="H143" s="50">
        <f t="shared" si="6"/>
        <v>0</v>
      </c>
    </row>
    <row r="144" spans="1:8" s="44" customFormat="1" x14ac:dyDescent="0.2">
      <c r="A144" s="45">
        <v>131</v>
      </c>
      <c r="B144" s="46" t="s">
        <v>247</v>
      </c>
      <c r="C144" s="47" t="s">
        <v>244</v>
      </c>
      <c r="D144" s="48" t="s">
        <v>245</v>
      </c>
      <c r="E144" s="48" t="s">
        <v>11</v>
      </c>
      <c r="F144" s="48">
        <v>4</v>
      </c>
      <c r="G144" s="335"/>
      <c r="H144" s="50">
        <f t="shared" si="6"/>
        <v>0</v>
      </c>
    </row>
    <row r="145" spans="1:8" s="37" customFormat="1" x14ac:dyDescent="0.2">
      <c r="A145" s="45">
        <v>132</v>
      </c>
      <c r="B145" s="46" t="s">
        <v>248</v>
      </c>
      <c r="C145" s="47" t="s">
        <v>249</v>
      </c>
      <c r="D145" s="48" t="s">
        <v>250</v>
      </c>
      <c r="E145" s="48" t="s">
        <v>11</v>
      </c>
      <c r="F145" s="334">
        <v>1</v>
      </c>
      <c r="G145" s="335"/>
      <c r="H145" s="50">
        <f t="shared" si="6"/>
        <v>0</v>
      </c>
    </row>
    <row r="146" spans="1:8" s="37" customFormat="1" x14ac:dyDescent="0.2">
      <c r="A146" s="45">
        <v>133</v>
      </c>
      <c r="B146" s="46" t="s">
        <v>577</v>
      </c>
      <c r="C146" s="47" t="s">
        <v>181</v>
      </c>
      <c r="D146" s="48" t="s">
        <v>578</v>
      </c>
      <c r="E146" s="48" t="s">
        <v>11</v>
      </c>
      <c r="F146" s="334">
        <v>24</v>
      </c>
      <c r="G146" s="335"/>
      <c r="H146" s="50">
        <f t="shared" si="6"/>
        <v>0</v>
      </c>
    </row>
    <row r="147" spans="1:8" s="44" customFormat="1" x14ac:dyDescent="0.2">
      <c r="A147" s="45">
        <v>134</v>
      </c>
      <c r="B147" s="46" t="s">
        <v>251</v>
      </c>
      <c r="C147" s="47" t="s">
        <v>252</v>
      </c>
      <c r="D147" s="48" t="s">
        <v>253</v>
      </c>
      <c r="E147" s="48" t="s">
        <v>11</v>
      </c>
      <c r="F147" s="334">
        <v>4</v>
      </c>
      <c r="G147" s="335"/>
      <c r="H147" s="50">
        <f t="shared" si="6"/>
        <v>0</v>
      </c>
    </row>
    <row r="148" spans="1:8" s="44" customFormat="1" x14ac:dyDescent="0.2">
      <c r="A148" s="45">
        <v>135</v>
      </c>
      <c r="B148" s="46" t="s">
        <v>409</v>
      </c>
      <c r="C148" s="47" t="s">
        <v>254</v>
      </c>
      <c r="D148" s="48" t="s">
        <v>255</v>
      </c>
      <c r="E148" s="48" t="s">
        <v>11</v>
      </c>
      <c r="F148" s="334">
        <v>10</v>
      </c>
      <c r="G148" s="335"/>
      <c r="H148" s="50">
        <f t="shared" si="6"/>
        <v>0</v>
      </c>
    </row>
    <row r="149" spans="1:8" s="44" customFormat="1" x14ac:dyDescent="0.2">
      <c r="A149" s="45">
        <v>136</v>
      </c>
      <c r="B149" s="46" t="s">
        <v>256</v>
      </c>
      <c r="C149" s="47" t="s">
        <v>218</v>
      </c>
      <c r="D149" s="48" t="s">
        <v>257</v>
      </c>
      <c r="E149" s="48" t="s">
        <v>11</v>
      </c>
      <c r="F149" s="334">
        <v>4</v>
      </c>
      <c r="G149" s="335"/>
      <c r="H149" s="50">
        <f t="shared" si="6"/>
        <v>0</v>
      </c>
    </row>
    <row r="150" spans="1:8" s="37" customFormat="1" x14ac:dyDescent="0.2">
      <c r="A150" s="45">
        <v>137</v>
      </c>
      <c r="B150" s="46" t="s">
        <v>256</v>
      </c>
      <c r="C150" s="47" t="s">
        <v>218</v>
      </c>
      <c r="D150" s="48" t="s">
        <v>258</v>
      </c>
      <c r="E150" s="48" t="s">
        <v>11</v>
      </c>
      <c r="F150" s="334">
        <v>2</v>
      </c>
      <c r="G150" s="335"/>
      <c r="H150" s="50">
        <f t="shared" si="6"/>
        <v>0</v>
      </c>
    </row>
    <row r="151" spans="1:8" s="37" customFormat="1" x14ac:dyDescent="0.2">
      <c r="A151" s="45">
        <v>138</v>
      </c>
      <c r="B151" s="46" t="s">
        <v>259</v>
      </c>
      <c r="C151" s="47" t="s">
        <v>260</v>
      </c>
      <c r="D151" s="48" t="s">
        <v>261</v>
      </c>
      <c r="E151" s="48" t="s">
        <v>11</v>
      </c>
      <c r="F151" s="334">
        <v>1</v>
      </c>
      <c r="G151" s="335"/>
      <c r="H151" s="50">
        <f t="shared" si="6"/>
        <v>0</v>
      </c>
    </row>
    <row r="152" spans="1:8" s="37" customFormat="1" x14ac:dyDescent="0.2">
      <c r="A152" s="45">
        <v>139</v>
      </c>
      <c r="B152" s="46" t="s">
        <v>262</v>
      </c>
      <c r="C152" s="47" t="s">
        <v>218</v>
      </c>
      <c r="D152" s="48" t="s">
        <v>263</v>
      </c>
      <c r="E152" s="48" t="s">
        <v>11</v>
      </c>
      <c r="F152" s="334">
        <v>2</v>
      </c>
      <c r="G152" s="335"/>
      <c r="H152" s="50">
        <f t="shared" si="6"/>
        <v>0</v>
      </c>
    </row>
    <row r="153" spans="1:8" s="37" customFormat="1" x14ac:dyDescent="0.2">
      <c r="A153" s="45">
        <v>140</v>
      </c>
      <c r="B153" s="46" t="s">
        <v>264</v>
      </c>
      <c r="C153" s="47" t="s">
        <v>218</v>
      </c>
      <c r="D153" s="48" t="s">
        <v>588</v>
      </c>
      <c r="E153" s="48" t="s">
        <v>11</v>
      </c>
      <c r="F153" s="334">
        <v>4</v>
      </c>
      <c r="G153" s="335"/>
      <c r="H153" s="50">
        <f t="shared" si="6"/>
        <v>0</v>
      </c>
    </row>
    <row r="154" spans="1:8" s="37" customFormat="1" x14ac:dyDescent="0.2">
      <c r="A154" s="45">
        <v>141</v>
      </c>
      <c r="B154" s="46" t="s">
        <v>265</v>
      </c>
      <c r="C154" s="47" t="s">
        <v>266</v>
      </c>
      <c r="D154" s="48" t="s">
        <v>571</v>
      </c>
      <c r="E154" s="48" t="s">
        <v>11</v>
      </c>
      <c r="F154" s="334">
        <v>1</v>
      </c>
      <c r="G154" s="335"/>
      <c r="H154" s="50">
        <f t="shared" si="6"/>
        <v>0</v>
      </c>
    </row>
    <row r="155" spans="1:8" s="37" customFormat="1" x14ac:dyDescent="0.2">
      <c r="A155" s="45">
        <v>142</v>
      </c>
      <c r="B155" s="46" t="s">
        <v>268</v>
      </c>
      <c r="C155" s="47" t="s">
        <v>269</v>
      </c>
      <c r="D155" s="48"/>
      <c r="E155" s="48" t="s">
        <v>11</v>
      </c>
      <c r="F155" s="334">
        <v>10</v>
      </c>
      <c r="G155" s="335"/>
      <c r="H155" s="50">
        <f>F155*G155</f>
        <v>0</v>
      </c>
    </row>
    <row r="156" spans="1:8" s="37" customFormat="1" x14ac:dyDescent="0.2">
      <c r="A156" s="45">
        <v>143</v>
      </c>
      <c r="B156" s="46" t="s">
        <v>267</v>
      </c>
      <c r="C156" s="47" t="s">
        <v>155</v>
      </c>
      <c r="D156" s="48"/>
      <c r="E156" s="48" t="s">
        <v>69</v>
      </c>
      <c r="F156" s="334">
        <v>1</v>
      </c>
      <c r="G156" s="335"/>
      <c r="H156" s="50">
        <f t="shared" si="6"/>
        <v>0</v>
      </c>
    </row>
    <row r="157" spans="1:8" s="37" customFormat="1" x14ac:dyDescent="0.2">
      <c r="A157" s="45">
        <v>144</v>
      </c>
      <c r="B157" s="46" t="s">
        <v>270</v>
      </c>
      <c r="C157" s="46" t="s">
        <v>271</v>
      </c>
      <c r="D157" s="48" t="s">
        <v>272</v>
      </c>
      <c r="E157" s="48" t="s">
        <v>11</v>
      </c>
      <c r="F157" s="334">
        <v>1</v>
      </c>
      <c r="G157" s="354"/>
      <c r="H157" s="50">
        <f t="shared" si="6"/>
        <v>0</v>
      </c>
    </row>
    <row r="158" spans="1:8" s="37" customFormat="1" x14ac:dyDescent="0.2">
      <c r="A158" s="45">
        <v>145</v>
      </c>
      <c r="B158" s="46" t="s">
        <v>521</v>
      </c>
      <c r="C158" s="47"/>
      <c r="D158" s="48"/>
      <c r="E158" s="48" t="s">
        <v>11</v>
      </c>
      <c r="F158" s="334">
        <v>1</v>
      </c>
      <c r="G158" s="354"/>
      <c r="H158" s="50">
        <f t="shared" ref="H158:H166" si="7">F158*G158</f>
        <v>0</v>
      </c>
    </row>
    <row r="159" spans="1:8" s="37" customFormat="1" x14ac:dyDescent="0.2">
      <c r="A159" s="45">
        <v>146</v>
      </c>
      <c r="B159" s="46" t="s">
        <v>552</v>
      </c>
      <c r="C159" s="47" t="s">
        <v>553</v>
      </c>
      <c r="D159" s="48" t="s">
        <v>554</v>
      </c>
      <c r="E159" s="48" t="s">
        <v>11</v>
      </c>
      <c r="F159" s="334">
        <v>1</v>
      </c>
      <c r="G159" s="354"/>
      <c r="H159" s="50">
        <f t="shared" si="7"/>
        <v>0</v>
      </c>
    </row>
    <row r="160" spans="1:8" s="37" customFormat="1" x14ac:dyDescent="0.2">
      <c r="A160" s="45">
        <v>147</v>
      </c>
      <c r="B160" s="46" t="s">
        <v>567</v>
      </c>
      <c r="C160" s="47"/>
      <c r="D160" s="48"/>
      <c r="E160" s="48" t="s">
        <v>11</v>
      </c>
      <c r="F160" s="334">
        <v>7</v>
      </c>
      <c r="G160" s="354"/>
      <c r="H160" s="50">
        <f t="shared" si="7"/>
        <v>0</v>
      </c>
    </row>
    <row r="161" spans="1:9" s="37" customFormat="1" x14ac:dyDescent="0.2">
      <c r="A161" s="45">
        <v>148</v>
      </c>
      <c r="B161" s="46" t="s">
        <v>569</v>
      </c>
      <c r="C161" s="47"/>
      <c r="D161" s="48" t="s">
        <v>570</v>
      </c>
      <c r="E161" s="48" t="s">
        <v>11</v>
      </c>
      <c r="F161" s="334">
        <v>1</v>
      </c>
      <c r="G161" s="354"/>
      <c r="H161" s="50">
        <f t="shared" si="7"/>
        <v>0</v>
      </c>
    </row>
    <row r="162" spans="1:9" s="37" customFormat="1" x14ac:dyDescent="0.2">
      <c r="A162" s="45">
        <v>149</v>
      </c>
      <c r="B162" s="46" t="s">
        <v>581</v>
      </c>
      <c r="C162" s="47"/>
      <c r="D162" s="48" t="s">
        <v>582</v>
      </c>
      <c r="E162" s="48" t="s">
        <v>11</v>
      </c>
      <c r="F162" s="334">
        <v>2</v>
      </c>
      <c r="G162" s="354"/>
      <c r="H162" s="50">
        <f t="shared" si="7"/>
        <v>0</v>
      </c>
    </row>
    <row r="163" spans="1:9" s="37" customFormat="1" x14ac:dyDescent="0.2">
      <c r="A163" s="45">
        <v>150</v>
      </c>
      <c r="B163" s="46" t="s">
        <v>596</v>
      </c>
      <c r="C163" s="47"/>
      <c r="D163" s="48" t="s">
        <v>595</v>
      </c>
      <c r="E163" s="48" t="s">
        <v>11</v>
      </c>
      <c r="F163" s="334">
        <v>10</v>
      </c>
      <c r="G163" s="354"/>
      <c r="H163" s="50">
        <f t="shared" si="7"/>
        <v>0</v>
      </c>
    </row>
    <row r="164" spans="1:9" s="37" customFormat="1" x14ac:dyDescent="0.2">
      <c r="A164" s="45">
        <v>151</v>
      </c>
      <c r="B164" s="46" t="s">
        <v>598</v>
      </c>
      <c r="C164" s="47"/>
      <c r="D164" s="48" t="s">
        <v>597</v>
      </c>
      <c r="E164" s="48" t="s">
        <v>11</v>
      </c>
      <c r="F164" s="334">
        <v>6</v>
      </c>
      <c r="G164" s="354"/>
      <c r="H164" s="50">
        <f t="shared" si="7"/>
        <v>0</v>
      </c>
    </row>
    <row r="165" spans="1:9" s="37" customFormat="1" x14ac:dyDescent="0.2">
      <c r="A165" s="45">
        <v>152</v>
      </c>
      <c r="B165" s="46" t="s">
        <v>599</v>
      </c>
      <c r="C165" s="47"/>
      <c r="D165" s="48" t="s">
        <v>555</v>
      </c>
      <c r="E165" s="48" t="s">
        <v>11</v>
      </c>
      <c r="F165" s="334">
        <v>20</v>
      </c>
      <c r="G165" s="354"/>
      <c r="H165" s="50">
        <f t="shared" si="7"/>
        <v>0</v>
      </c>
    </row>
    <row r="166" spans="1:9" s="37" customFormat="1" x14ac:dyDescent="0.2">
      <c r="A166" s="45">
        <v>153</v>
      </c>
      <c r="B166" s="46" t="s">
        <v>697</v>
      </c>
      <c r="C166" s="47"/>
      <c r="D166" s="48" t="s">
        <v>216</v>
      </c>
      <c r="E166" s="48" t="s">
        <v>11</v>
      </c>
      <c r="F166" s="334">
        <v>2</v>
      </c>
      <c r="G166" s="354"/>
      <c r="H166" s="50">
        <f t="shared" si="7"/>
        <v>0</v>
      </c>
    </row>
    <row r="167" spans="1:9" s="37" customFormat="1" x14ac:dyDescent="0.2">
      <c r="A167" s="45">
        <v>154</v>
      </c>
      <c r="B167" s="59" t="s">
        <v>549</v>
      </c>
      <c r="C167" s="59" t="s">
        <v>550</v>
      </c>
      <c r="D167" s="342" t="s">
        <v>551</v>
      </c>
      <c r="E167" s="48" t="s">
        <v>11</v>
      </c>
      <c r="F167" s="334">
        <v>5</v>
      </c>
      <c r="G167" s="354"/>
      <c r="H167" s="50">
        <f t="shared" si="6"/>
        <v>0</v>
      </c>
    </row>
    <row r="168" spans="1:9" s="37" customFormat="1" x14ac:dyDescent="0.2">
      <c r="A168" s="45">
        <v>155</v>
      </c>
      <c r="B168" s="59" t="s">
        <v>708</v>
      </c>
      <c r="C168" s="59" t="s">
        <v>707</v>
      </c>
      <c r="D168" s="342" t="s">
        <v>705</v>
      </c>
      <c r="E168" s="48" t="s">
        <v>11</v>
      </c>
      <c r="F168" s="334">
        <v>5</v>
      </c>
      <c r="G168" s="354"/>
      <c r="H168" s="50">
        <f t="shared" si="6"/>
        <v>0</v>
      </c>
    </row>
    <row r="169" spans="1:9" s="37" customFormat="1" x14ac:dyDescent="0.2">
      <c r="A169" s="51">
        <v>156</v>
      </c>
      <c r="B169" s="225" t="s">
        <v>702</v>
      </c>
      <c r="C169" s="225" t="s">
        <v>704</v>
      </c>
      <c r="D169" s="337" t="s">
        <v>703</v>
      </c>
      <c r="E169" s="54" t="s">
        <v>11</v>
      </c>
      <c r="F169" s="336">
        <v>2</v>
      </c>
      <c r="G169" s="355"/>
      <c r="H169" s="56">
        <f t="shared" si="6"/>
        <v>0</v>
      </c>
    </row>
    <row r="170" spans="1:9" x14ac:dyDescent="0.2">
      <c r="A170" s="69"/>
      <c r="B170" s="130" t="s">
        <v>273</v>
      </c>
      <c r="C170" s="70"/>
      <c r="D170" s="71"/>
      <c r="E170" s="71"/>
      <c r="F170" s="333"/>
      <c r="G170" s="72"/>
      <c r="H170" s="73">
        <f>SUM(H10:H169)</f>
        <v>0</v>
      </c>
    </row>
    <row r="173" spans="1:9" ht="23.25" x14ac:dyDescent="0.2">
      <c r="A173" s="22"/>
      <c r="B173" s="16" t="s">
        <v>494</v>
      </c>
      <c r="C173" s="132"/>
      <c r="D173" s="132"/>
      <c r="E173" s="133"/>
      <c r="F173" s="133"/>
      <c r="G173" s="227"/>
      <c r="H173" s="134"/>
      <c r="I173" s="133"/>
    </row>
    <row r="174" spans="1:9" ht="18.75" customHeight="1" x14ac:dyDescent="0.2">
      <c r="A174" s="256"/>
      <c r="B174" s="138"/>
      <c r="C174" s="228"/>
      <c r="D174" s="139"/>
      <c r="E174" s="139"/>
      <c r="F174" s="140"/>
      <c r="G174" s="229"/>
      <c r="H174" s="230"/>
      <c r="I174" s="140"/>
    </row>
    <row r="175" spans="1:9" ht="48" customHeight="1" x14ac:dyDescent="0.2">
      <c r="A175" s="243" t="s">
        <v>1</v>
      </c>
      <c r="B175" s="244" t="s">
        <v>2</v>
      </c>
      <c r="C175" s="244" t="s">
        <v>3</v>
      </c>
      <c r="D175" s="244" t="s">
        <v>4</v>
      </c>
      <c r="E175" s="244" t="s">
        <v>5</v>
      </c>
      <c r="F175" s="244" t="s">
        <v>333</v>
      </c>
      <c r="G175" s="245" t="s">
        <v>465</v>
      </c>
      <c r="H175" s="246" t="s">
        <v>467</v>
      </c>
      <c r="I175" s="247" t="s">
        <v>415</v>
      </c>
    </row>
    <row r="176" spans="1:9" ht="15.75" x14ac:dyDescent="0.2">
      <c r="A176" s="257"/>
      <c r="B176" s="141" t="s">
        <v>416</v>
      </c>
      <c r="C176" s="231"/>
      <c r="D176" s="142"/>
      <c r="E176" s="142"/>
      <c r="F176" s="232"/>
      <c r="G176" s="233"/>
      <c r="H176" s="234"/>
      <c r="I176" s="235"/>
    </row>
    <row r="177" spans="1:9" x14ac:dyDescent="0.2">
      <c r="A177" s="258">
        <v>1</v>
      </c>
      <c r="B177" s="255" t="s">
        <v>417</v>
      </c>
      <c r="C177" s="252" t="s">
        <v>592</v>
      </c>
      <c r="D177" s="248" t="s">
        <v>202</v>
      </c>
      <c r="E177" s="248" t="s">
        <v>11</v>
      </c>
      <c r="F177" s="251">
        <v>70</v>
      </c>
      <c r="G177" s="356"/>
      <c r="H177" s="50">
        <f t="shared" ref="H177:H179" si="8">F177*G177</f>
        <v>0</v>
      </c>
      <c r="I177" s="252"/>
    </row>
    <row r="178" spans="1:9" x14ac:dyDescent="0.2">
      <c r="A178" s="259">
        <v>2</v>
      </c>
      <c r="B178" s="255" t="s">
        <v>418</v>
      </c>
      <c r="C178" s="253" t="s">
        <v>419</v>
      </c>
      <c r="D178" s="249" t="s">
        <v>420</v>
      </c>
      <c r="E178" s="249" t="s">
        <v>11</v>
      </c>
      <c r="F178" s="251">
        <v>80</v>
      </c>
      <c r="G178" s="357"/>
      <c r="H178" s="50">
        <f t="shared" si="8"/>
        <v>0</v>
      </c>
      <c r="I178" s="253"/>
    </row>
    <row r="179" spans="1:9" x14ac:dyDescent="0.2">
      <c r="A179" s="260">
        <v>3</v>
      </c>
      <c r="B179" s="255" t="s">
        <v>418</v>
      </c>
      <c r="C179" s="254" t="s">
        <v>421</v>
      </c>
      <c r="D179" s="250" t="s">
        <v>422</v>
      </c>
      <c r="E179" s="250" t="s">
        <v>11</v>
      </c>
      <c r="F179" s="251">
        <v>4</v>
      </c>
      <c r="G179" s="358"/>
      <c r="H179" s="50">
        <f t="shared" si="8"/>
        <v>0</v>
      </c>
      <c r="I179" s="254"/>
    </row>
    <row r="180" spans="1:9" ht="15.75" x14ac:dyDescent="0.2">
      <c r="A180" s="257"/>
      <c r="B180" s="141" t="s">
        <v>206</v>
      </c>
      <c r="C180" s="231"/>
      <c r="D180" s="142"/>
      <c r="E180" s="142"/>
      <c r="F180" s="232"/>
      <c r="G180" s="233"/>
      <c r="H180" s="236"/>
      <c r="I180" s="235"/>
    </row>
    <row r="181" spans="1:9" x14ac:dyDescent="0.2">
      <c r="A181" s="258">
        <v>4</v>
      </c>
      <c r="B181" s="252" t="s">
        <v>423</v>
      </c>
      <c r="C181" s="262" t="s">
        <v>424</v>
      </c>
      <c r="D181" s="248" t="s">
        <v>555</v>
      </c>
      <c r="E181" s="248" t="s">
        <v>11</v>
      </c>
      <c r="F181" s="263">
        <v>15</v>
      </c>
      <c r="G181" s="273"/>
      <c r="H181" s="275">
        <f>F181*G181</f>
        <v>0</v>
      </c>
      <c r="I181" s="259"/>
    </row>
    <row r="182" spans="1:9" x14ac:dyDescent="0.2">
      <c r="A182" s="259">
        <v>5</v>
      </c>
      <c r="B182" s="253" t="s">
        <v>425</v>
      </c>
      <c r="C182" s="262" t="s">
        <v>426</v>
      </c>
      <c r="D182" s="249" t="s">
        <v>427</v>
      </c>
      <c r="E182" s="249" t="s">
        <v>11</v>
      </c>
      <c r="F182" s="263">
        <v>40</v>
      </c>
      <c r="G182" s="273"/>
      <c r="H182" s="276">
        <f t="shared" ref="H182:H197" si="9">F182*G182</f>
        <v>0</v>
      </c>
      <c r="I182" s="259"/>
    </row>
    <row r="183" spans="1:9" x14ac:dyDescent="0.2">
      <c r="A183" s="259">
        <v>6</v>
      </c>
      <c r="B183" s="253" t="s">
        <v>428</v>
      </c>
      <c r="C183" s="262" t="s">
        <v>429</v>
      </c>
      <c r="D183" s="249" t="s">
        <v>430</v>
      </c>
      <c r="E183" s="249" t="s">
        <v>11</v>
      </c>
      <c r="F183" s="263">
        <v>200</v>
      </c>
      <c r="G183" s="273"/>
      <c r="H183" s="276">
        <f t="shared" si="9"/>
        <v>0</v>
      </c>
      <c r="I183" s="259"/>
    </row>
    <row r="184" spans="1:9" x14ac:dyDescent="0.2">
      <c r="A184" s="259">
        <v>7</v>
      </c>
      <c r="B184" s="253" t="s">
        <v>431</v>
      </c>
      <c r="C184" s="262" t="s">
        <v>432</v>
      </c>
      <c r="D184" s="249" t="s">
        <v>573</v>
      </c>
      <c r="E184" s="249" t="s">
        <v>11</v>
      </c>
      <c r="F184" s="263">
        <v>120</v>
      </c>
      <c r="G184" s="273"/>
      <c r="H184" s="276">
        <f t="shared" si="9"/>
        <v>0</v>
      </c>
      <c r="I184" s="259"/>
    </row>
    <row r="185" spans="1:9" x14ac:dyDescent="0.2">
      <c r="A185" s="259">
        <v>8</v>
      </c>
      <c r="B185" s="253" t="s">
        <v>433</v>
      </c>
      <c r="C185" s="262" t="s">
        <v>434</v>
      </c>
      <c r="D185" s="249" t="s">
        <v>435</v>
      </c>
      <c r="E185" s="249" t="s">
        <v>11</v>
      </c>
      <c r="F185" s="263">
        <v>60</v>
      </c>
      <c r="G185" s="273"/>
      <c r="H185" s="276">
        <f t="shared" si="9"/>
        <v>0</v>
      </c>
      <c r="I185" s="259"/>
    </row>
    <row r="186" spans="1:9" x14ac:dyDescent="0.2">
      <c r="A186" s="259">
        <v>9</v>
      </c>
      <c r="B186" s="253" t="s">
        <v>436</v>
      </c>
      <c r="C186" s="262" t="s">
        <v>437</v>
      </c>
      <c r="D186" s="249" t="s">
        <v>438</v>
      </c>
      <c r="E186" s="249" t="s">
        <v>11</v>
      </c>
      <c r="F186" s="263">
        <v>750</v>
      </c>
      <c r="G186" s="273"/>
      <c r="H186" s="276">
        <f t="shared" si="9"/>
        <v>0</v>
      </c>
      <c r="I186" s="259"/>
    </row>
    <row r="187" spans="1:9" x14ac:dyDescent="0.2">
      <c r="A187" s="259">
        <v>10</v>
      </c>
      <c r="B187" s="253" t="s">
        <v>439</v>
      </c>
      <c r="C187" s="262" t="s">
        <v>576</v>
      </c>
      <c r="D187" s="249" t="s">
        <v>279</v>
      </c>
      <c r="E187" s="249" t="s">
        <v>11</v>
      </c>
      <c r="F187" s="263">
        <v>20</v>
      </c>
      <c r="G187" s="273"/>
      <c r="H187" s="276">
        <f t="shared" si="9"/>
        <v>0</v>
      </c>
      <c r="I187" s="259"/>
    </row>
    <row r="188" spans="1:9" x14ac:dyDescent="0.2">
      <c r="A188" s="259">
        <v>11</v>
      </c>
      <c r="B188" s="253" t="s">
        <v>440</v>
      </c>
      <c r="C188" s="262" t="s">
        <v>441</v>
      </c>
      <c r="D188" s="249" t="s">
        <v>422</v>
      </c>
      <c r="E188" s="249" t="s">
        <v>11</v>
      </c>
      <c r="F188" s="263">
        <v>300</v>
      </c>
      <c r="G188" s="273"/>
      <c r="H188" s="276">
        <f>F188*G188</f>
        <v>0</v>
      </c>
      <c r="I188" s="259"/>
    </row>
    <row r="189" spans="1:9" x14ac:dyDescent="0.2">
      <c r="A189" s="259">
        <v>12</v>
      </c>
      <c r="B189" s="253" t="s">
        <v>442</v>
      </c>
      <c r="C189" s="262" t="s">
        <v>441</v>
      </c>
      <c r="D189" s="249" t="s">
        <v>403</v>
      </c>
      <c r="E189" s="249" t="s">
        <v>11</v>
      </c>
      <c r="F189" s="263">
        <v>1000</v>
      </c>
      <c r="G189" s="273"/>
      <c r="H189" s="276">
        <f t="shared" si="9"/>
        <v>0</v>
      </c>
      <c r="I189" s="259"/>
    </row>
    <row r="190" spans="1:9" x14ac:dyDescent="0.2">
      <c r="A190" s="259">
        <v>13</v>
      </c>
      <c r="B190" s="253" t="s">
        <v>443</v>
      </c>
      <c r="C190" s="262" t="s">
        <v>441</v>
      </c>
      <c r="D190" s="249" t="s">
        <v>422</v>
      </c>
      <c r="E190" s="249" t="s">
        <v>11</v>
      </c>
      <c r="F190" s="263">
        <v>80</v>
      </c>
      <c r="G190" s="273"/>
      <c r="H190" s="276">
        <f t="shared" si="9"/>
        <v>0</v>
      </c>
      <c r="I190" s="259"/>
    </row>
    <row r="191" spans="1:9" x14ac:dyDescent="0.2">
      <c r="A191" s="259">
        <v>14</v>
      </c>
      <c r="B191" s="253" t="s">
        <v>444</v>
      </c>
      <c r="C191" s="262" t="s">
        <v>429</v>
      </c>
      <c r="D191" s="249" t="s">
        <v>445</v>
      </c>
      <c r="E191" s="249" t="s">
        <v>11</v>
      </c>
      <c r="F191" s="263">
        <v>3000</v>
      </c>
      <c r="G191" s="273"/>
      <c r="H191" s="276">
        <f t="shared" si="9"/>
        <v>0</v>
      </c>
      <c r="I191" s="259"/>
    </row>
    <row r="192" spans="1:9" x14ac:dyDescent="0.2">
      <c r="A192" s="259">
        <v>15</v>
      </c>
      <c r="B192" s="253" t="s">
        <v>558</v>
      </c>
      <c r="C192" s="262" t="s">
        <v>429</v>
      </c>
      <c r="D192" s="249" t="s">
        <v>430</v>
      </c>
      <c r="E192" s="249" t="s">
        <v>11</v>
      </c>
      <c r="F192" s="263">
        <v>500</v>
      </c>
      <c r="G192" s="273"/>
      <c r="H192" s="276">
        <f t="shared" si="9"/>
        <v>0</v>
      </c>
      <c r="I192" s="259"/>
    </row>
    <row r="193" spans="1:9" x14ac:dyDescent="0.2">
      <c r="A193" s="259">
        <v>16</v>
      </c>
      <c r="B193" s="253" t="s">
        <v>468</v>
      </c>
      <c r="C193" s="262" t="s">
        <v>446</v>
      </c>
      <c r="D193" s="249" t="s">
        <v>447</v>
      </c>
      <c r="E193" s="249" t="s">
        <v>11</v>
      </c>
      <c r="F193" s="263">
        <v>100</v>
      </c>
      <c r="G193" s="273"/>
      <c r="H193" s="276">
        <f t="shared" si="9"/>
        <v>0</v>
      </c>
      <c r="I193" s="259"/>
    </row>
    <row r="194" spans="1:9" x14ac:dyDescent="0.2">
      <c r="A194" s="259">
        <v>17</v>
      </c>
      <c r="B194" s="253" t="s">
        <v>469</v>
      </c>
      <c r="C194" s="262" t="s">
        <v>448</v>
      </c>
      <c r="D194" s="249" t="s">
        <v>283</v>
      </c>
      <c r="E194" s="249" t="s">
        <v>11</v>
      </c>
      <c r="F194" s="263">
        <v>300</v>
      </c>
      <c r="G194" s="273"/>
      <c r="H194" s="276">
        <f t="shared" si="9"/>
        <v>0</v>
      </c>
      <c r="I194" s="259"/>
    </row>
    <row r="195" spans="1:9" x14ac:dyDescent="0.2">
      <c r="A195" s="259">
        <v>18</v>
      </c>
      <c r="B195" s="253" t="s">
        <v>470</v>
      </c>
      <c r="C195" s="262" t="s">
        <v>448</v>
      </c>
      <c r="D195" s="249" t="s">
        <v>279</v>
      </c>
      <c r="E195" s="249" t="s">
        <v>11</v>
      </c>
      <c r="F195" s="263">
        <v>500</v>
      </c>
      <c r="G195" s="273"/>
      <c r="H195" s="276">
        <f t="shared" si="9"/>
        <v>0</v>
      </c>
      <c r="I195" s="259"/>
    </row>
    <row r="196" spans="1:9" x14ac:dyDescent="0.2">
      <c r="A196" s="259">
        <v>19</v>
      </c>
      <c r="B196" s="253" t="s">
        <v>449</v>
      </c>
      <c r="C196" s="262" t="s">
        <v>450</v>
      </c>
      <c r="D196" s="249" t="s">
        <v>451</v>
      </c>
      <c r="E196" s="249" t="s">
        <v>11</v>
      </c>
      <c r="F196" s="263">
        <v>500</v>
      </c>
      <c r="G196" s="273"/>
      <c r="H196" s="276">
        <f t="shared" si="9"/>
        <v>0</v>
      </c>
      <c r="I196" s="259"/>
    </row>
    <row r="197" spans="1:9" x14ac:dyDescent="0.2">
      <c r="A197" s="259">
        <v>20</v>
      </c>
      <c r="B197" s="253" t="s">
        <v>449</v>
      </c>
      <c r="C197" s="262" t="s">
        <v>450</v>
      </c>
      <c r="D197" s="249" t="s">
        <v>279</v>
      </c>
      <c r="E197" s="249" t="s">
        <v>11</v>
      </c>
      <c r="F197" s="263">
        <v>30</v>
      </c>
      <c r="G197" s="273"/>
      <c r="H197" s="276">
        <f t="shared" si="9"/>
        <v>0</v>
      </c>
      <c r="I197" s="259"/>
    </row>
    <row r="198" spans="1:9" x14ac:dyDescent="0.2">
      <c r="A198" s="259">
        <v>21</v>
      </c>
      <c r="B198" s="253" t="s">
        <v>452</v>
      </c>
      <c r="C198" s="262" t="s">
        <v>181</v>
      </c>
      <c r="D198" s="249" t="s">
        <v>453</v>
      </c>
      <c r="E198" s="249" t="s">
        <v>11</v>
      </c>
      <c r="F198" s="263">
        <v>10</v>
      </c>
      <c r="G198" s="273"/>
      <c r="H198" s="276">
        <f>F198*G198</f>
        <v>0</v>
      </c>
      <c r="I198" s="259"/>
    </row>
    <row r="199" spans="1:9" x14ac:dyDescent="0.2">
      <c r="A199" s="260">
        <v>22</v>
      </c>
      <c r="B199" s="254" t="s">
        <v>454</v>
      </c>
      <c r="C199" s="262"/>
      <c r="D199" s="250" t="s">
        <v>574</v>
      </c>
      <c r="E199" s="250" t="s">
        <v>11</v>
      </c>
      <c r="F199" s="263">
        <v>300</v>
      </c>
      <c r="G199" s="273"/>
      <c r="H199" s="276">
        <f>F199*G199</f>
        <v>0</v>
      </c>
      <c r="I199" s="259"/>
    </row>
    <row r="200" spans="1:9" ht="15.75" x14ac:dyDescent="0.2">
      <c r="A200" s="257"/>
      <c r="B200" s="141" t="s">
        <v>455</v>
      </c>
      <c r="C200" s="231"/>
      <c r="D200" s="142"/>
      <c r="E200" s="142"/>
      <c r="F200" s="232"/>
      <c r="G200" s="274"/>
      <c r="H200" s="236"/>
      <c r="I200" s="235"/>
    </row>
    <row r="201" spans="1:9" x14ac:dyDescent="0.2">
      <c r="A201" s="259">
        <v>23</v>
      </c>
      <c r="B201" s="253" t="s">
        <v>572</v>
      </c>
      <c r="C201" s="47" t="s">
        <v>456</v>
      </c>
      <c r="D201" s="249" t="s">
        <v>457</v>
      </c>
      <c r="E201" s="249" t="s">
        <v>11</v>
      </c>
      <c r="F201" s="263">
        <v>32</v>
      </c>
      <c r="G201" s="273"/>
      <c r="H201" s="276">
        <f>F201*G201</f>
        <v>0</v>
      </c>
      <c r="I201" s="259"/>
    </row>
    <row r="202" spans="1:9" x14ac:dyDescent="0.2">
      <c r="A202" s="259">
        <v>24</v>
      </c>
      <c r="B202" s="253" t="s">
        <v>458</v>
      </c>
      <c r="C202" s="47" t="s">
        <v>459</v>
      </c>
      <c r="D202" s="249" t="s">
        <v>422</v>
      </c>
      <c r="E202" s="249" t="s">
        <v>11</v>
      </c>
      <c r="F202" s="263">
        <v>6</v>
      </c>
      <c r="G202" s="273"/>
      <c r="H202" s="276">
        <f>F202*G202</f>
        <v>0</v>
      </c>
      <c r="I202" s="259"/>
    </row>
    <row r="203" spans="1:9" ht="15.75" x14ac:dyDescent="0.2">
      <c r="A203" s="257"/>
      <c r="B203" s="141" t="s">
        <v>460</v>
      </c>
      <c r="C203" s="231"/>
      <c r="D203" s="142"/>
      <c r="E203" s="142"/>
      <c r="F203" s="232"/>
      <c r="G203" s="274"/>
      <c r="H203" s="236"/>
      <c r="I203" s="235"/>
    </row>
    <row r="204" spans="1:9" x14ac:dyDescent="0.2">
      <c r="A204" s="258">
        <v>25</v>
      </c>
      <c r="B204" s="253" t="s">
        <v>461</v>
      </c>
      <c r="C204" s="261" t="s">
        <v>462</v>
      </c>
      <c r="D204" s="249" t="s">
        <v>528</v>
      </c>
      <c r="E204" s="249" t="s">
        <v>11</v>
      </c>
      <c r="F204" s="263">
        <v>200</v>
      </c>
      <c r="G204" s="273"/>
      <c r="H204" s="276">
        <f>F204*G204</f>
        <v>0</v>
      </c>
      <c r="I204" s="259"/>
    </row>
    <row r="205" spans="1:9" x14ac:dyDescent="0.2">
      <c r="A205" s="264">
        <v>26</v>
      </c>
      <c r="B205" s="253" t="s">
        <v>463</v>
      </c>
      <c r="C205" s="265" t="s">
        <v>464</v>
      </c>
      <c r="D205" s="249" t="s">
        <v>528</v>
      </c>
      <c r="E205" s="266" t="s">
        <v>11</v>
      </c>
      <c r="F205" s="267">
        <v>40</v>
      </c>
      <c r="G205" s="273"/>
      <c r="H205" s="277">
        <f t="shared" ref="H205" si="10">F205*G205</f>
        <v>0</v>
      </c>
      <c r="I205" s="260"/>
    </row>
    <row r="206" spans="1:9" ht="11.25" customHeight="1" x14ac:dyDescent="0.2">
      <c r="A206" s="268"/>
      <c r="B206" s="269" t="s">
        <v>273</v>
      </c>
      <c r="C206" s="270"/>
      <c r="D206" s="271"/>
      <c r="E206" s="271"/>
      <c r="F206" s="271"/>
      <c r="G206" s="330"/>
      <c r="H206" s="73">
        <f>SUM(H177:H205)</f>
        <v>0</v>
      </c>
      <c r="I206" s="272"/>
    </row>
    <row r="207" spans="1:9" ht="12.75" x14ac:dyDescent="0.2">
      <c r="B207" s="170"/>
      <c r="C207" s="237"/>
      <c r="D207" s="162"/>
      <c r="E207" s="162"/>
      <c r="F207" s="162"/>
      <c r="G207" s="163"/>
      <c r="H207" s="164"/>
      <c r="I207" s="162"/>
    </row>
    <row r="208" spans="1:9" ht="12.75" x14ac:dyDescent="0.2">
      <c r="B208" s="238"/>
      <c r="C208" s="239"/>
      <c r="D208" s="240"/>
      <c r="E208" s="240"/>
      <c r="F208" s="240"/>
      <c r="G208" s="241"/>
      <c r="H208" s="242"/>
      <c r="I208" s="240"/>
    </row>
    <row r="209" spans="1:9" ht="12.75" x14ac:dyDescent="0.2">
      <c r="A209" s="8"/>
      <c r="B209" s="88" t="s">
        <v>490</v>
      </c>
      <c r="C209" s="239"/>
      <c r="D209" s="240"/>
      <c r="E209" s="240"/>
      <c r="F209" s="240"/>
      <c r="G209" s="241"/>
      <c r="H209" s="332">
        <f>H170+H206</f>
        <v>0</v>
      </c>
      <c r="I209" s="240"/>
    </row>
  </sheetData>
  <sheetProtection algorithmName="SHA-512" hashValue="ndRg7W9KSRKY4o+HExQN4Os79hyt6mtWU0cGHEtxPw2/72bIY5Egcb1IHkNxG6/xt1FR+Cuu8gUH4c7LpuVZSA==" saltValue="ZjSIGWXWwut8wXvyv5NPEg==" spinCount="100000" sheet="1" objects="1" scenarios="1"/>
  <pageMargins left="0.23622047244094491" right="0.23622047244094491" top="0.74803149606299213" bottom="0.74803149606299213" header="0.31496062992125984" footer="0.31496062992125984"/>
  <pageSetup paperSize="8" scale="65" orientation="landscape" r:id="rId1"/>
  <headerFooter alignWithMargins="0"/>
  <rowBreaks count="1" manualBreakCount="1">
    <brk id="76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8"/>
  <sheetViews>
    <sheetView zoomScaleNormal="100" workbookViewId="0">
      <selection activeCell="C5" sqref="C5"/>
    </sheetView>
  </sheetViews>
  <sheetFormatPr defaultRowHeight="11.25" x14ac:dyDescent="0.2"/>
  <cols>
    <col min="1" max="1" width="5" style="87" bestFit="1" customWidth="1"/>
    <col min="2" max="2" width="58.85546875" style="83" customWidth="1"/>
    <col min="3" max="3" width="31.7109375" style="83" customWidth="1"/>
    <col min="4" max="4" width="43" style="84" customWidth="1"/>
    <col min="5" max="5" width="6.140625" style="83" customWidth="1"/>
    <col min="6" max="6" width="10.7109375" style="83" customWidth="1"/>
    <col min="7" max="7" width="9.5703125" style="85" customWidth="1"/>
    <col min="8" max="8" width="10.42578125" style="86" customWidth="1"/>
    <col min="9" max="16384" width="9.140625" style="87"/>
  </cols>
  <sheetData>
    <row r="1" spans="1:8" s="1" customFormat="1" x14ac:dyDescent="0.2">
      <c r="B1" s="2"/>
      <c r="G1" s="297"/>
      <c r="H1" s="301"/>
    </row>
    <row r="2" spans="1:8" s="1" customFormat="1" x14ac:dyDescent="0.2">
      <c r="B2" s="2" t="s">
        <v>0</v>
      </c>
      <c r="G2" s="297"/>
      <c r="H2" s="301"/>
    </row>
    <row r="3" spans="1:8" s="1" customFormat="1" x14ac:dyDescent="0.2">
      <c r="B3" s="5" t="s">
        <v>710</v>
      </c>
      <c r="F3" s="4"/>
      <c r="G3" s="297"/>
      <c r="H3" s="297"/>
    </row>
    <row r="4" spans="1:8" s="1" customFormat="1" x14ac:dyDescent="0.2">
      <c r="B4" s="6" t="s">
        <v>491</v>
      </c>
      <c r="E4" s="3"/>
      <c r="F4" s="4"/>
      <c r="G4" s="297"/>
      <c r="H4" s="297"/>
    </row>
    <row r="5" spans="1:8" x14ac:dyDescent="0.2">
      <c r="A5" s="9"/>
      <c r="B5" s="10"/>
      <c r="E5" s="85"/>
      <c r="F5" s="86"/>
      <c r="H5" s="299"/>
    </row>
    <row r="6" spans="1:8" x14ac:dyDescent="0.2">
      <c r="B6" s="88" t="s">
        <v>495</v>
      </c>
      <c r="C6" s="1"/>
    </row>
    <row r="7" spans="1:8" s="21" customFormat="1" x14ac:dyDescent="0.2">
      <c r="A7" s="15"/>
      <c r="C7" s="88"/>
      <c r="D7" s="89"/>
      <c r="E7" s="17"/>
      <c r="F7" s="18"/>
      <c r="G7" s="20"/>
      <c r="H7" s="20"/>
    </row>
    <row r="8" spans="1:8" s="21" customFormat="1" x14ac:dyDescent="0.2">
      <c r="A8" s="90"/>
      <c r="C8" s="88"/>
      <c r="D8" s="89"/>
      <c r="E8" s="18"/>
      <c r="F8" s="18"/>
      <c r="G8" s="20"/>
      <c r="H8" s="20"/>
    </row>
    <row r="9" spans="1:8" s="28" customFormat="1" x14ac:dyDescent="0.2">
      <c r="A9" s="24" t="s">
        <v>1</v>
      </c>
      <c r="B9" s="25" t="s">
        <v>2</v>
      </c>
      <c r="C9" s="25" t="s">
        <v>3</v>
      </c>
      <c r="D9" s="25" t="s">
        <v>4</v>
      </c>
      <c r="E9" s="25" t="s">
        <v>5</v>
      </c>
      <c r="F9" s="26" t="s">
        <v>275</v>
      </c>
      <c r="G9" s="29" t="s">
        <v>330</v>
      </c>
      <c r="H9" s="27" t="s">
        <v>6</v>
      </c>
    </row>
    <row r="10" spans="1:8" s="8" customFormat="1" x14ac:dyDescent="0.2">
      <c r="A10" s="317"/>
      <c r="B10" s="318" t="s">
        <v>276</v>
      </c>
      <c r="C10" s="319"/>
      <c r="D10" s="319"/>
      <c r="E10" s="319"/>
      <c r="F10" s="320"/>
      <c r="G10" s="321"/>
      <c r="H10" s="322"/>
    </row>
    <row r="11" spans="1:8" x14ac:dyDescent="0.2">
      <c r="A11" s="91">
        <v>1</v>
      </c>
      <c r="B11" s="39" t="s">
        <v>277</v>
      </c>
      <c r="C11" s="41" t="s">
        <v>278</v>
      </c>
      <c r="D11" s="41" t="s">
        <v>279</v>
      </c>
      <c r="E11" s="41" t="s">
        <v>11</v>
      </c>
      <c r="F11" s="92">
        <v>10</v>
      </c>
      <c r="G11" s="42"/>
      <c r="H11" s="43">
        <f>F11*G11</f>
        <v>0</v>
      </c>
    </row>
    <row r="12" spans="1:8" x14ac:dyDescent="0.2">
      <c r="A12" s="93">
        <v>2</v>
      </c>
      <c r="B12" s="46" t="s">
        <v>280</v>
      </c>
      <c r="C12" s="48" t="s">
        <v>278</v>
      </c>
      <c r="D12" s="48" t="s">
        <v>281</v>
      </c>
      <c r="E12" s="48" t="s">
        <v>11</v>
      </c>
      <c r="F12" s="68">
        <v>8</v>
      </c>
      <c r="G12" s="49"/>
      <c r="H12" s="50">
        <f>F12*G12</f>
        <v>0</v>
      </c>
    </row>
    <row r="13" spans="1:8" x14ac:dyDescent="0.2">
      <c r="A13" s="93">
        <v>3</v>
      </c>
      <c r="B13" s="46" t="s">
        <v>282</v>
      </c>
      <c r="C13" s="48" t="s">
        <v>278</v>
      </c>
      <c r="D13" s="48" t="s">
        <v>283</v>
      </c>
      <c r="E13" s="48" t="s">
        <v>11</v>
      </c>
      <c r="F13" s="68">
        <v>10</v>
      </c>
      <c r="G13" s="49"/>
      <c r="H13" s="50">
        <f>F13*G13</f>
        <v>0</v>
      </c>
    </row>
    <row r="14" spans="1:8" ht="24" customHeight="1" x14ac:dyDescent="0.2">
      <c r="A14" s="94">
        <v>4</v>
      </c>
      <c r="B14" s="95" t="s">
        <v>284</v>
      </c>
      <c r="C14" s="96" t="s">
        <v>285</v>
      </c>
      <c r="D14" s="96" t="s">
        <v>613</v>
      </c>
      <c r="E14" s="96" t="s">
        <v>11</v>
      </c>
      <c r="F14" s="97">
        <v>25</v>
      </c>
      <c r="G14" s="55"/>
      <c r="H14" s="98">
        <f>F14*G14</f>
        <v>0</v>
      </c>
    </row>
    <row r="15" spans="1:8" x14ac:dyDescent="0.2">
      <c r="A15" s="323"/>
      <c r="B15" s="324" t="s">
        <v>286</v>
      </c>
      <c r="C15" s="325"/>
      <c r="D15" s="325"/>
      <c r="E15" s="325"/>
      <c r="F15" s="326"/>
      <c r="G15" s="327"/>
      <c r="H15" s="328"/>
    </row>
    <row r="16" spans="1:8" ht="22.5" x14ac:dyDescent="0.2">
      <c r="A16" s="99">
        <v>5</v>
      </c>
      <c r="B16" s="100" t="s">
        <v>287</v>
      </c>
      <c r="C16" s="101" t="s">
        <v>288</v>
      </c>
      <c r="D16" s="101" t="s">
        <v>625</v>
      </c>
      <c r="E16" s="101" t="s">
        <v>11</v>
      </c>
      <c r="F16" s="102">
        <v>70</v>
      </c>
      <c r="G16" s="103"/>
      <c r="H16" s="104">
        <f>F16*G16</f>
        <v>0</v>
      </c>
    </row>
    <row r="17" spans="1:8" ht="22.5" x14ac:dyDescent="0.2">
      <c r="A17" s="99">
        <v>6</v>
      </c>
      <c r="B17" s="100" t="s">
        <v>411</v>
      </c>
      <c r="C17" s="101" t="s">
        <v>288</v>
      </c>
      <c r="D17" s="101" t="s">
        <v>625</v>
      </c>
      <c r="E17" s="101" t="s">
        <v>11</v>
      </c>
      <c r="F17" s="102">
        <v>2</v>
      </c>
      <c r="G17" s="103"/>
      <c r="H17" s="104">
        <f>F17*G17</f>
        <v>0</v>
      </c>
    </row>
    <row r="18" spans="1:8" ht="22.5" x14ac:dyDescent="0.2">
      <c r="A18" s="93">
        <v>7</v>
      </c>
      <c r="B18" s="46" t="s">
        <v>289</v>
      </c>
      <c r="C18" s="48" t="s">
        <v>288</v>
      </c>
      <c r="D18" s="48" t="s">
        <v>625</v>
      </c>
      <c r="E18" s="48" t="s">
        <v>11</v>
      </c>
      <c r="F18" s="68">
        <v>40</v>
      </c>
      <c r="G18" s="103"/>
      <c r="H18" s="104">
        <f t="shared" ref="H18:H23" si="0">F18*G18</f>
        <v>0</v>
      </c>
    </row>
    <row r="19" spans="1:8" ht="15.75" customHeight="1" x14ac:dyDescent="0.2">
      <c r="A19" s="93">
        <v>8</v>
      </c>
      <c r="B19" s="46" t="s">
        <v>410</v>
      </c>
      <c r="C19" s="48"/>
      <c r="D19" s="48"/>
      <c r="E19" s="48" t="s">
        <v>293</v>
      </c>
      <c r="F19" s="68">
        <v>44</v>
      </c>
      <c r="G19" s="103"/>
      <c r="H19" s="104">
        <f t="shared" si="0"/>
        <v>0</v>
      </c>
    </row>
    <row r="20" spans="1:8" ht="15.75" customHeight="1" x14ac:dyDescent="0.2">
      <c r="A20" s="93">
        <v>9</v>
      </c>
      <c r="B20" s="46" t="s">
        <v>290</v>
      </c>
      <c r="C20" s="48" t="s">
        <v>291</v>
      </c>
      <c r="D20" s="48" t="s">
        <v>292</v>
      </c>
      <c r="E20" s="48" t="s">
        <v>293</v>
      </c>
      <c r="F20" s="68">
        <v>1</v>
      </c>
      <c r="G20" s="103"/>
      <c r="H20" s="104">
        <f t="shared" si="0"/>
        <v>0</v>
      </c>
    </row>
    <row r="21" spans="1:8" x14ac:dyDescent="0.2">
      <c r="A21" s="93">
        <v>10</v>
      </c>
      <c r="B21" s="46" t="s">
        <v>294</v>
      </c>
      <c r="C21" s="48"/>
      <c r="D21" s="48"/>
      <c r="E21" s="48" t="s">
        <v>11</v>
      </c>
      <c r="F21" s="68">
        <v>8</v>
      </c>
      <c r="G21" s="103"/>
      <c r="H21" s="104">
        <f t="shared" si="0"/>
        <v>0</v>
      </c>
    </row>
    <row r="22" spans="1:8" x14ac:dyDescent="0.2">
      <c r="A22" s="93">
        <v>11</v>
      </c>
      <c r="B22" s="46" t="s">
        <v>295</v>
      </c>
      <c r="C22" s="48"/>
      <c r="D22" s="48"/>
      <c r="E22" s="48" t="s">
        <v>11</v>
      </c>
      <c r="F22" s="68">
        <v>2</v>
      </c>
      <c r="G22" s="103"/>
      <c r="H22" s="104">
        <f t="shared" si="0"/>
        <v>0</v>
      </c>
    </row>
    <row r="23" spans="1:8" x14ac:dyDescent="0.2">
      <c r="A23" s="94">
        <v>12</v>
      </c>
      <c r="B23" s="105" t="s">
        <v>296</v>
      </c>
      <c r="C23" s="96" t="s">
        <v>297</v>
      </c>
      <c r="D23" s="96" t="s">
        <v>298</v>
      </c>
      <c r="E23" s="96" t="s">
        <v>11</v>
      </c>
      <c r="F23" s="97">
        <v>2</v>
      </c>
      <c r="G23" s="103"/>
      <c r="H23" s="104">
        <f t="shared" si="0"/>
        <v>0</v>
      </c>
    </row>
    <row r="24" spans="1:8" x14ac:dyDescent="0.2">
      <c r="A24" s="329"/>
      <c r="B24" s="324" t="s">
        <v>299</v>
      </c>
      <c r="C24" s="325"/>
      <c r="D24" s="325"/>
      <c r="E24" s="325"/>
      <c r="F24" s="326"/>
      <c r="G24" s="327"/>
      <c r="H24" s="328"/>
    </row>
    <row r="25" spans="1:8" x14ac:dyDescent="0.2">
      <c r="A25" s="99">
        <v>13</v>
      </c>
      <c r="B25" s="100" t="s">
        <v>300</v>
      </c>
      <c r="C25" s="101" t="s">
        <v>301</v>
      </c>
      <c r="D25" s="101" t="s">
        <v>302</v>
      </c>
      <c r="E25" s="101" t="s">
        <v>11</v>
      </c>
      <c r="F25" s="102">
        <v>1</v>
      </c>
      <c r="G25" s="103"/>
      <c r="H25" s="104">
        <f>F25*G25</f>
        <v>0</v>
      </c>
    </row>
    <row r="26" spans="1:8" x14ac:dyDescent="0.2">
      <c r="A26" s="93">
        <v>14</v>
      </c>
      <c r="B26" s="46" t="s">
        <v>303</v>
      </c>
      <c r="C26" s="48" t="s">
        <v>304</v>
      </c>
      <c r="D26" s="48" t="s">
        <v>305</v>
      </c>
      <c r="E26" s="48" t="s">
        <v>11</v>
      </c>
      <c r="F26" s="68">
        <v>2</v>
      </c>
      <c r="G26" s="103"/>
      <c r="H26" s="50">
        <f>F26*G26</f>
        <v>0</v>
      </c>
    </row>
    <row r="27" spans="1:8" x14ac:dyDescent="0.2">
      <c r="A27" s="93">
        <v>15</v>
      </c>
      <c r="B27" s="46" t="s">
        <v>306</v>
      </c>
      <c r="C27" s="48" t="s">
        <v>307</v>
      </c>
      <c r="D27" s="48" t="s">
        <v>308</v>
      </c>
      <c r="E27" s="48" t="s">
        <v>11</v>
      </c>
      <c r="F27" s="68">
        <v>16</v>
      </c>
      <c r="G27" s="103"/>
      <c r="H27" s="50">
        <f t="shared" ref="H27:H31" si="1">F27*G27</f>
        <v>0</v>
      </c>
    </row>
    <row r="28" spans="1:8" x14ac:dyDescent="0.2">
      <c r="A28" s="93">
        <v>16</v>
      </c>
      <c r="B28" s="46" t="s">
        <v>412</v>
      </c>
      <c r="C28" s="48"/>
      <c r="D28" s="48"/>
      <c r="E28" s="48" t="s">
        <v>11</v>
      </c>
      <c r="F28" s="68">
        <v>10</v>
      </c>
      <c r="G28" s="103"/>
      <c r="H28" s="50">
        <f t="shared" si="1"/>
        <v>0</v>
      </c>
    </row>
    <row r="29" spans="1:8" ht="22.5" x14ac:dyDescent="0.2">
      <c r="A29" s="93">
        <v>17</v>
      </c>
      <c r="B29" s="46" t="s">
        <v>309</v>
      </c>
      <c r="C29" s="48" t="s">
        <v>304</v>
      </c>
      <c r="D29" s="48" t="s">
        <v>308</v>
      </c>
      <c r="E29" s="48" t="s">
        <v>11</v>
      </c>
      <c r="F29" s="68">
        <v>4</v>
      </c>
      <c r="G29" s="103"/>
      <c r="H29" s="50">
        <f t="shared" si="1"/>
        <v>0</v>
      </c>
    </row>
    <row r="30" spans="1:8" x14ac:dyDescent="0.2">
      <c r="A30" s="93">
        <v>18</v>
      </c>
      <c r="B30" s="105" t="s">
        <v>638</v>
      </c>
      <c r="C30" s="96"/>
      <c r="D30" s="96" t="s">
        <v>637</v>
      </c>
      <c r="E30" s="48" t="s">
        <v>11</v>
      </c>
      <c r="F30" s="97">
        <v>50</v>
      </c>
      <c r="G30" s="103"/>
      <c r="H30" s="50">
        <f t="shared" si="1"/>
        <v>0</v>
      </c>
    </row>
    <row r="31" spans="1:8" ht="22.5" x14ac:dyDescent="0.2">
      <c r="A31" s="93">
        <v>19</v>
      </c>
      <c r="B31" s="105" t="s">
        <v>310</v>
      </c>
      <c r="C31" s="96" t="s">
        <v>307</v>
      </c>
      <c r="D31" s="96" t="s">
        <v>311</v>
      </c>
      <c r="E31" s="96" t="s">
        <v>11</v>
      </c>
      <c r="F31" s="97">
        <v>4</v>
      </c>
      <c r="G31" s="103"/>
      <c r="H31" s="50">
        <f t="shared" si="1"/>
        <v>0</v>
      </c>
    </row>
    <row r="32" spans="1:8" x14ac:dyDescent="0.2">
      <c r="A32" s="329"/>
      <c r="B32" s="324" t="s">
        <v>312</v>
      </c>
      <c r="C32" s="325"/>
      <c r="D32" s="325"/>
      <c r="E32" s="325"/>
      <c r="F32" s="326"/>
      <c r="G32" s="327"/>
      <c r="H32" s="328"/>
    </row>
    <row r="33" spans="1:8" ht="20.25" customHeight="1" x14ac:dyDescent="0.2">
      <c r="A33" s="99">
        <v>20</v>
      </c>
      <c r="B33" s="100" t="s">
        <v>605</v>
      </c>
      <c r="C33" s="101" t="s">
        <v>313</v>
      </c>
      <c r="D33" s="101" t="s">
        <v>609</v>
      </c>
      <c r="E33" s="101" t="s">
        <v>11</v>
      </c>
      <c r="F33" s="106">
        <v>3</v>
      </c>
      <c r="G33" s="103"/>
      <c r="H33" s="104">
        <f>F33*G33</f>
        <v>0</v>
      </c>
    </row>
    <row r="34" spans="1:8" ht="22.5" customHeight="1" x14ac:dyDescent="0.2">
      <c r="A34" s="99">
        <v>21</v>
      </c>
      <c r="B34" s="100" t="s">
        <v>606</v>
      </c>
      <c r="C34" s="101" t="s">
        <v>313</v>
      </c>
      <c r="D34" s="101" t="s">
        <v>610</v>
      </c>
      <c r="E34" s="101" t="s">
        <v>11</v>
      </c>
      <c r="F34" s="106">
        <v>2</v>
      </c>
      <c r="G34" s="103"/>
      <c r="H34" s="104">
        <f>F34*G34</f>
        <v>0</v>
      </c>
    </row>
    <row r="35" spans="1:8" ht="22.5" customHeight="1" x14ac:dyDescent="0.2">
      <c r="A35" s="99">
        <v>22</v>
      </c>
      <c r="B35" s="100" t="s">
        <v>607</v>
      </c>
      <c r="C35" s="101" t="s">
        <v>313</v>
      </c>
      <c r="D35" s="101" t="s">
        <v>611</v>
      </c>
      <c r="E35" s="101" t="s">
        <v>11</v>
      </c>
      <c r="F35" s="106">
        <v>2</v>
      </c>
      <c r="G35" s="103"/>
      <c r="H35" s="104">
        <f>F35*G35</f>
        <v>0</v>
      </c>
    </row>
    <row r="36" spans="1:8" ht="22.5" customHeight="1" x14ac:dyDescent="0.2">
      <c r="A36" s="99">
        <v>23</v>
      </c>
      <c r="B36" s="100" t="s">
        <v>608</v>
      </c>
      <c r="C36" s="101" t="s">
        <v>313</v>
      </c>
      <c r="D36" s="101" t="s">
        <v>612</v>
      </c>
      <c r="E36" s="101" t="s">
        <v>11</v>
      </c>
      <c r="F36" s="106">
        <v>2</v>
      </c>
      <c r="G36" s="103"/>
      <c r="H36" s="104">
        <f>F36*G36</f>
        <v>0</v>
      </c>
    </row>
    <row r="37" spans="1:8" x14ac:dyDescent="0.2">
      <c r="A37" s="99">
        <v>24</v>
      </c>
      <c r="B37" s="46" t="s">
        <v>314</v>
      </c>
      <c r="C37" s="48" t="s">
        <v>313</v>
      </c>
      <c r="D37" s="48" t="s">
        <v>315</v>
      </c>
      <c r="E37" s="48" t="s">
        <v>11</v>
      </c>
      <c r="F37" s="107">
        <v>2</v>
      </c>
      <c r="G37" s="103"/>
      <c r="H37" s="104">
        <f t="shared" ref="H37:H42" si="2">F37*G37</f>
        <v>0</v>
      </c>
    </row>
    <row r="38" spans="1:8" x14ac:dyDescent="0.2">
      <c r="A38" s="99">
        <v>25</v>
      </c>
      <c r="B38" s="46" t="s">
        <v>316</v>
      </c>
      <c r="C38" s="48" t="s">
        <v>278</v>
      </c>
      <c r="D38" s="48" t="s">
        <v>283</v>
      </c>
      <c r="E38" s="48" t="s">
        <v>11</v>
      </c>
      <c r="F38" s="107">
        <v>3</v>
      </c>
      <c r="G38" s="103"/>
      <c r="H38" s="104">
        <f t="shared" si="2"/>
        <v>0</v>
      </c>
    </row>
    <row r="39" spans="1:8" ht="22.5" x14ac:dyDescent="0.2">
      <c r="A39" s="99">
        <v>26</v>
      </c>
      <c r="B39" s="46" t="s">
        <v>317</v>
      </c>
      <c r="C39" s="48" t="s">
        <v>318</v>
      </c>
      <c r="D39" s="48" t="s">
        <v>319</v>
      </c>
      <c r="E39" s="48" t="s">
        <v>11</v>
      </c>
      <c r="F39" s="107">
        <v>20</v>
      </c>
      <c r="G39" s="103"/>
      <c r="H39" s="104">
        <f t="shared" si="2"/>
        <v>0</v>
      </c>
    </row>
    <row r="40" spans="1:8" x14ac:dyDescent="0.2">
      <c r="A40" s="99">
        <v>27</v>
      </c>
      <c r="B40" s="46" t="s">
        <v>413</v>
      </c>
      <c r="C40" s="48"/>
      <c r="D40" s="48" t="s">
        <v>627</v>
      </c>
      <c r="E40" s="48" t="s">
        <v>11</v>
      </c>
      <c r="F40" s="107">
        <v>6</v>
      </c>
      <c r="G40" s="103"/>
      <c r="H40" s="104">
        <f t="shared" si="2"/>
        <v>0</v>
      </c>
    </row>
    <row r="41" spans="1:8" ht="22.5" x14ac:dyDescent="0.2">
      <c r="A41" s="99">
        <v>28</v>
      </c>
      <c r="B41" s="46" t="s">
        <v>320</v>
      </c>
      <c r="C41" s="48" t="s">
        <v>304</v>
      </c>
      <c r="D41" s="48" t="s">
        <v>321</v>
      </c>
      <c r="E41" s="48" t="s">
        <v>11</v>
      </c>
      <c r="F41" s="107">
        <v>2</v>
      </c>
      <c r="G41" s="103"/>
      <c r="H41" s="104">
        <f t="shared" si="2"/>
        <v>0</v>
      </c>
    </row>
    <row r="42" spans="1:8" ht="22.5" x14ac:dyDescent="0.2">
      <c r="A42" s="99">
        <v>29</v>
      </c>
      <c r="B42" s="105" t="s">
        <v>320</v>
      </c>
      <c r="C42" s="96" t="s">
        <v>304</v>
      </c>
      <c r="D42" s="96" t="s">
        <v>322</v>
      </c>
      <c r="E42" s="96" t="s">
        <v>11</v>
      </c>
      <c r="F42" s="108">
        <v>2</v>
      </c>
      <c r="G42" s="103"/>
      <c r="H42" s="104">
        <f t="shared" si="2"/>
        <v>0</v>
      </c>
    </row>
    <row r="43" spans="1:8" x14ac:dyDescent="0.2">
      <c r="A43" s="109"/>
      <c r="B43" s="110" t="s">
        <v>323</v>
      </c>
      <c r="C43" s="111"/>
      <c r="D43" s="112"/>
      <c r="E43" s="111"/>
      <c r="F43" s="113"/>
      <c r="G43" s="114"/>
      <c r="H43" s="115"/>
    </row>
    <row r="44" spans="1:8" ht="22.5" x14ac:dyDescent="0.2">
      <c r="A44" s="91">
        <v>30</v>
      </c>
      <c r="B44" s="39" t="s">
        <v>350</v>
      </c>
      <c r="C44" s="41" t="s">
        <v>324</v>
      </c>
      <c r="D44" s="41" t="s">
        <v>614</v>
      </c>
      <c r="E44" s="41" t="s">
        <v>11</v>
      </c>
      <c r="F44" s="350">
        <v>25</v>
      </c>
      <c r="G44" s="42"/>
      <c r="H44" s="43">
        <f>F44*G44</f>
        <v>0</v>
      </c>
    </row>
    <row r="45" spans="1:8" ht="22.5" x14ac:dyDescent="0.2">
      <c r="A45" s="93">
        <v>31</v>
      </c>
      <c r="B45" s="46" t="s">
        <v>615</v>
      </c>
      <c r="C45" s="48" t="s">
        <v>324</v>
      </c>
      <c r="D45" s="48" t="s">
        <v>616</v>
      </c>
      <c r="E45" s="48" t="s">
        <v>11</v>
      </c>
      <c r="F45" s="351">
        <v>30</v>
      </c>
      <c r="G45" s="49"/>
      <c r="H45" s="50">
        <f>F45*G45</f>
        <v>0</v>
      </c>
    </row>
    <row r="46" spans="1:8" x14ac:dyDescent="0.2">
      <c r="A46" s="93">
        <v>32</v>
      </c>
      <c r="B46" s="46" t="s">
        <v>630</v>
      </c>
      <c r="C46" s="48" t="s">
        <v>325</v>
      </c>
      <c r="D46" s="48" t="s">
        <v>326</v>
      </c>
      <c r="E46" s="48" t="s">
        <v>11</v>
      </c>
      <c r="F46" s="351">
        <v>1</v>
      </c>
      <c r="G46" s="49"/>
      <c r="H46" s="50">
        <f t="shared" ref="H46:H58" si="3">F46*G46</f>
        <v>0</v>
      </c>
    </row>
    <row r="47" spans="1:8" s="177" customFormat="1" x14ac:dyDescent="0.2">
      <c r="A47" s="93">
        <v>33</v>
      </c>
      <c r="B47" s="46" t="s">
        <v>351</v>
      </c>
      <c r="C47" s="48" t="s">
        <v>325</v>
      </c>
      <c r="D47" s="48" t="s">
        <v>398</v>
      </c>
      <c r="E47" s="48" t="s">
        <v>11</v>
      </c>
      <c r="F47" s="351">
        <v>1</v>
      </c>
      <c r="G47" s="49"/>
      <c r="H47" s="50">
        <f t="shared" si="3"/>
        <v>0</v>
      </c>
    </row>
    <row r="48" spans="1:8" x14ac:dyDescent="0.2">
      <c r="A48" s="93">
        <v>34</v>
      </c>
      <c r="B48" s="46" t="s">
        <v>618</v>
      </c>
      <c r="C48" s="48" t="s">
        <v>304</v>
      </c>
      <c r="D48" s="48" t="s">
        <v>617</v>
      </c>
      <c r="E48" s="48" t="s">
        <v>11</v>
      </c>
      <c r="F48" s="351">
        <v>47</v>
      </c>
      <c r="G48" s="49"/>
      <c r="H48" s="50">
        <f t="shared" si="3"/>
        <v>0</v>
      </c>
    </row>
    <row r="49" spans="1:28" x14ac:dyDescent="0.2">
      <c r="A49" s="93">
        <v>35</v>
      </c>
      <c r="B49" s="46" t="s">
        <v>327</v>
      </c>
      <c r="C49" s="48" t="s">
        <v>328</v>
      </c>
      <c r="D49" s="48" t="s">
        <v>329</v>
      </c>
      <c r="E49" s="48" t="s">
        <v>69</v>
      </c>
      <c r="F49" s="351">
        <v>1</v>
      </c>
      <c r="G49" s="49"/>
      <c r="H49" s="50">
        <f t="shared" si="3"/>
        <v>0</v>
      </c>
    </row>
    <row r="50" spans="1:28" x14ac:dyDescent="0.2">
      <c r="A50" s="93">
        <v>36</v>
      </c>
      <c r="B50" s="46" t="s">
        <v>414</v>
      </c>
      <c r="C50" s="48"/>
      <c r="D50" s="48"/>
      <c r="E50" s="48" t="s">
        <v>11</v>
      </c>
      <c r="F50" s="351">
        <v>1</v>
      </c>
      <c r="G50" s="49"/>
      <c r="H50" s="50">
        <f t="shared" si="3"/>
        <v>0</v>
      </c>
    </row>
    <row r="51" spans="1:28" x14ac:dyDescent="0.2">
      <c r="A51" s="93">
        <v>37</v>
      </c>
      <c r="B51" s="46" t="s">
        <v>603</v>
      </c>
      <c r="C51" s="48"/>
      <c r="D51" s="48" t="s">
        <v>604</v>
      </c>
      <c r="E51" s="48" t="s">
        <v>11</v>
      </c>
      <c r="F51" s="351">
        <v>32</v>
      </c>
      <c r="G51" s="49"/>
      <c r="H51" s="50">
        <f t="shared" si="3"/>
        <v>0</v>
      </c>
    </row>
    <row r="52" spans="1:28" x14ac:dyDescent="0.2">
      <c r="A52" s="93">
        <v>38</v>
      </c>
      <c r="B52" s="46" t="s">
        <v>619</v>
      </c>
      <c r="C52" s="48" t="s">
        <v>621</v>
      </c>
      <c r="D52" s="48" t="s">
        <v>620</v>
      </c>
      <c r="E52" s="48" t="s">
        <v>11</v>
      </c>
      <c r="F52" s="351">
        <v>1</v>
      </c>
      <c r="G52" s="49"/>
      <c r="H52" s="50">
        <f>F52*G52</f>
        <v>0</v>
      </c>
    </row>
    <row r="53" spans="1:28" x14ac:dyDescent="0.2">
      <c r="A53" s="93">
        <v>39</v>
      </c>
      <c r="B53" s="46" t="s">
        <v>622</v>
      </c>
      <c r="C53" s="48" t="s">
        <v>623</v>
      </c>
      <c r="D53" s="48" t="s">
        <v>624</v>
      </c>
      <c r="E53" s="48" t="s">
        <v>11</v>
      </c>
      <c r="F53" s="351">
        <v>1</v>
      </c>
      <c r="G53" s="49"/>
      <c r="H53" s="50">
        <f>F53*G53</f>
        <v>0</v>
      </c>
    </row>
    <row r="54" spans="1:28" x14ac:dyDescent="0.2">
      <c r="A54" s="93">
        <v>40</v>
      </c>
      <c r="B54" s="46" t="s">
        <v>581</v>
      </c>
      <c r="C54" s="48"/>
      <c r="D54" s="48" t="s">
        <v>626</v>
      </c>
      <c r="E54" s="48" t="s">
        <v>11</v>
      </c>
      <c r="F54" s="351">
        <v>1</v>
      </c>
      <c r="G54" s="49"/>
      <c r="H54" s="50">
        <f>F54*G54</f>
        <v>0</v>
      </c>
    </row>
    <row r="55" spans="1:28" x14ac:dyDescent="0.2">
      <c r="A55" s="93">
        <v>41</v>
      </c>
      <c r="B55" s="46" t="s">
        <v>629</v>
      </c>
      <c r="C55" s="48"/>
      <c r="D55" s="48" t="s">
        <v>628</v>
      </c>
      <c r="E55" s="48" t="s">
        <v>11</v>
      </c>
      <c r="F55" s="351">
        <v>2</v>
      </c>
      <c r="G55" s="49"/>
      <c r="H55" s="50">
        <f>F55*G55</f>
        <v>0</v>
      </c>
    </row>
    <row r="56" spans="1:28" x14ac:dyDescent="0.2">
      <c r="A56" s="93">
        <v>42</v>
      </c>
      <c r="B56" s="46" t="s">
        <v>635</v>
      </c>
      <c r="C56" s="48"/>
      <c r="D56" s="48" t="s">
        <v>636</v>
      </c>
      <c r="E56" s="48" t="s">
        <v>11</v>
      </c>
      <c r="F56" s="351">
        <v>5</v>
      </c>
      <c r="G56" s="49"/>
      <c r="H56" s="50">
        <f>F56*G56</f>
        <v>0</v>
      </c>
    </row>
    <row r="57" spans="1:28" s="37" customFormat="1" x14ac:dyDescent="0.2">
      <c r="A57" s="45">
        <v>43</v>
      </c>
      <c r="B57" s="59" t="s">
        <v>702</v>
      </c>
      <c r="C57" s="342" t="s">
        <v>704</v>
      </c>
      <c r="D57" s="342" t="s">
        <v>703</v>
      </c>
      <c r="E57" s="48" t="s">
        <v>11</v>
      </c>
      <c r="F57" s="352">
        <v>2</v>
      </c>
      <c r="G57" s="359"/>
      <c r="H57" s="50">
        <f t="shared" ref="H57" si="4">F57*G57</f>
        <v>0</v>
      </c>
    </row>
    <row r="58" spans="1:28" s="177" customFormat="1" x14ac:dyDescent="0.2">
      <c r="A58" s="116">
        <v>44</v>
      </c>
      <c r="B58" s="52" t="s">
        <v>352</v>
      </c>
      <c r="C58" s="54"/>
      <c r="D58" s="54"/>
      <c r="E58" s="54" t="s">
        <v>11</v>
      </c>
      <c r="F58" s="353">
        <v>1</v>
      </c>
      <c r="G58" s="55"/>
      <c r="H58" s="56">
        <f t="shared" si="3"/>
        <v>0</v>
      </c>
    </row>
    <row r="59" spans="1:28" x14ac:dyDescent="0.2">
      <c r="A59" s="117"/>
      <c r="B59" s="129" t="s">
        <v>399</v>
      </c>
      <c r="C59" s="118"/>
      <c r="D59" s="119"/>
      <c r="E59" s="118"/>
      <c r="F59" s="120"/>
      <c r="G59" s="121"/>
      <c r="H59" s="122">
        <f>SUM(H11:H58)</f>
        <v>0</v>
      </c>
    </row>
    <row r="60" spans="1:28" x14ac:dyDescent="0.2">
      <c r="A60" s="123"/>
      <c r="B60" s="124"/>
      <c r="C60" s="124"/>
      <c r="D60" s="125"/>
      <c r="E60" s="124"/>
      <c r="F60" s="124"/>
      <c r="G60" s="126"/>
      <c r="H60" s="127"/>
    </row>
    <row r="61" spans="1:28" x14ac:dyDescent="0.2">
      <c r="A61" s="74"/>
      <c r="B61" s="75"/>
      <c r="C61" s="128"/>
      <c r="D61" s="76"/>
      <c r="E61" s="77"/>
      <c r="F61" s="74"/>
    </row>
    <row r="62" spans="1:28" s="85" customFormat="1" ht="23.25" x14ac:dyDescent="0.2">
      <c r="A62" s="131"/>
      <c r="B62" s="88" t="s">
        <v>496</v>
      </c>
      <c r="C62" s="132"/>
      <c r="D62" s="132"/>
      <c r="E62" s="133"/>
      <c r="F62" s="133"/>
      <c r="G62" s="134"/>
      <c r="H62" s="134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</row>
    <row r="63" spans="1:28" s="85" customFormat="1" ht="15.75" x14ac:dyDescent="0.2">
      <c r="A63" s="135"/>
      <c r="B63" s="136"/>
      <c r="C63" s="226"/>
      <c r="D63" s="133"/>
      <c r="E63" s="133"/>
      <c r="F63" s="133"/>
      <c r="G63" s="134"/>
      <c r="H63" s="134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</row>
    <row r="64" spans="1:28" s="85" customFormat="1" ht="16.5" thickBot="1" x14ac:dyDescent="0.25">
      <c r="A64" s="137"/>
      <c r="B64" s="138"/>
      <c r="C64" s="228"/>
      <c r="D64" s="139"/>
      <c r="E64" s="139"/>
      <c r="F64" s="140"/>
      <c r="G64" s="227"/>
      <c r="H64" s="22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</row>
    <row r="65" spans="1:28" s="85" customFormat="1" ht="30.75" customHeight="1" x14ac:dyDescent="0.2">
      <c r="A65" s="278" t="s">
        <v>1</v>
      </c>
      <c r="B65" s="279" t="s">
        <v>2</v>
      </c>
      <c r="C65" s="279" t="s">
        <v>3</v>
      </c>
      <c r="D65" s="279" t="s">
        <v>4</v>
      </c>
      <c r="E65" s="279" t="s">
        <v>5</v>
      </c>
      <c r="F65" s="279" t="s">
        <v>333</v>
      </c>
      <c r="G65" s="296" t="s">
        <v>465</v>
      </c>
      <c r="H65" s="300" t="s">
        <v>467</v>
      </c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</row>
    <row r="66" spans="1:28" s="85" customFormat="1" ht="22.5" x14ac:dyDescent="0.2">
      <c r="A66" s="284">
        <v>1</v>
      </c>
      <c r="B66" s="39" t="s">
        <v>471</v>
      </c>
      <c r="C66" s="41" t="s">
        <v>472</v>
      </c>
      <c r="D66" s="41" t="s">
        <v>279</v>
      </c>
      <c r="E66" s="41" t="s">
        <v>11</v>
      </c>
      <c r="F66" s="280">
        <v>3000</v>
      </c>
      <c r="G66" s="42"/>
      <c r="H66" s="285">
        <f>F66*G66</f>
        <v>0</v>
      </c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</row>
    <row r="67" spans="1:28" s="85" customFormat="1" x14ac:dyDescent="0.2">
      <c r="A67" s="286">
        <v>2</v>
      </c>
      <c r="B67" s="100" t="s">
        <v>473</v>
      </c>
      <c r="C67" s="101" t="s">
        <v>474</v>
      </c>
      <c r="D67" s="101" t="s">
        <v>279</v>
      </c>
      <c r="E67" s="101" t="s">
        <v>11</v>
      </c>
      <c r="F67" s="106">
        <v>700</v>
      </c>
      <c r="G67" s="103"/>
      <c r="H67" s="287">
        <f>F67*G67</f>
        <v>0</v>
      </c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</row>
    <row r="68" spans="1:28" x14ac:dyDescent="0.2">
      <c r="A68" s="286">
        <v>3</v>
      </c>
      <c r="B68" s="100" t="s">
        <v>631</v>
      </c>
      <c r="C68" s="101" t="s">
        <v>475</v>
      </c>
      <c r="D68" s="101" t="s">
        <v>422</v>
      </c>
      <c r="E68" s="101" t="s">
        <v>11</v>
      </c>
      <c r="F68" s="106">
        <v>100</v>
      </c>
      <c r="G68" s="103"/>
      <c r="H68" s="287">
        <f t="shared" ref="H68:H73" si="5">F68*G68</f>
        <v>0</v>
      </c>
    </row>
    <row r="69" spans="1:28" x14ac:dyDescent="0.2">
      <c r="A69" s="343">
        <v>4</v>
      </c>
      <c r="B69" s="344" t="s">
        <v>633</v>
      </c>
      <c r="C69" s="345"/>
      <c r="D69" s="345" t="s">
        <v>634</v>
      </c>
      <c r="E69" s="101" t="s">
        <v>11</v>
      </c>
      <c r="F69" s="346">
        <v>15</v>
      </c>
      <c r="G69" s="103"/>
      <c r="H69" s="287">
        <f t="shared" si="5"/>
        <v>0</v>
      </c>
    </row>
    <row r="70" spans="1:28" x14ac:dyDescent="0.2">
      <c r="A70" s="343">
        <v>5</v>
      </c>
      <c r="B70" s="344" t="s">
        <v>600</v>
      </c>
      <c r="C70" s="345" t="s">
        <v>601</v>
      </c>
      <c r="D70" s="345" t="s">
        <v>283</v>
      </c>
      <c r="E70" s="101" t="s">
        <v>11</v>
      </c>
      <c r="F70" s="346">
        <v>1100</v>
      </c>
      <c r="G70" s="103"/>
      <c r="H70" s="287">
        <f>F70*G70</f>
        <v>0</v>
      </c>
    </row>
    <row r="71" spans="1:28" x14ac:dyDescent="0.2">
      <c r="A71" s="343">
        <v>6</v>
      </c>
      <c r="B71" s="344" t="s">
        <v>602</v>
      </c>
      <c r="C71" s="345" t="s">
        <v>601</v>
      </c>
      <c r="D71" s="345" t="s">
        <v>283</v>
      </c>
      <c r="E71" s="101" t="s">
        <v>11</v>
      </c>
      <c r="F71" s="346">
        <v>500</v>
      </c>
      <c r="G71" s="103"/>
      <c r="H71" s="287">
        <f>F71*G71</f>
        <v>0</v>
      </c>
    </row>
    <row r="72" spans="1:28" x14ac:dyDescent="0.2">
      <c r="A72" s="343">
        <v>7</v>
      </c>
      <c r="B72" s="344" t="s">
        <v>639</v>
      </c>
      <c r="C72" s="345" t="s">
        <v>640</v>
      </c>
      <c r="D72" s="345"/>
      <c r="E72" s="101" t="s">
        <v>11</v>
      </c>
      <c r="F72" s="346">
        <v>300</v>
      </c>
      <c r="G72" s="103"/>
      <c r="H72" s="287">
        <f>F72*G72</f>
        <v>0</v>
      </c>
    </row>
    <row r="73" spans="1:28" x14ac:dyDescent="0.2">
      <c r="A73" s="288">
        <v>8</v>
      </c>
      <c r="B73" s="281" t="s">
        <v>476</v>
      </c>
      <c r="C73" s="282"/>
      <c r="D73" s="282" t="s">
        <v>632</v>
      </c>
      <c r="E73" s="282" t="s">
        <v>11</v>
      </c>
      <c r="F73" s="283">
        <v>50</v>
      </c>
      <c r="G73" s="298"/>
      <c r="H73" s="287">
        <f t="shared" si="5"/>
        <v>0</v>
      </c>
    </row>
    <row r="74" spans="1:28" ht="12" thickBot="1" x14ac:dyDescent="0.25">
      <c r="A74" s="289"/>
      <c r="B74" s="290" t="s">
        <v>399</v>
      </c>
      <c r="C74" s="291"/>
      <c r="D74" s="292"/>
      <c r="E74" s="291"/>
      <c r="F74" s="293"/>
      <c r="G74" s="294"/>
      <c r="H74" s="295">
        <f>SUM(H66:H73)</f>
        <v>0</v>
      </c>
    </row>
    <row r="78" spans="1:28" x14ac:dyDescent="0.2">
      <c r="B78" s="88" t="s">
        <v>490</v>
      </c>
      <c r="H78" s="332">
        <f>H59+H74</f>
        <v>0</v>
      </c>
    </row>
  </sheetData>
  <sheetProtection algorithmName="SHA-512" hashValue="FcjnbRmL4SYHUcZyA/2My8KYDscKW9P5Og/roCnuRuqPHCGlQjxKXOLPqArQbNAqkYh6n+MN5VLJ96tC238k1w==" saltValue="4E4k972dE1fBOH0Ohlw20A==" spinCount="100000" sheet="1" objects="1" scenarios="1"/>
  <pageMargins left="0.70866141732283472" right="0.70866141732283472" top="0.74803149606299213" bottom="0.74803149606299213" header="0.31496062992125984" footer="0.31496062992125984"/>
  <pageSetup paperSize="8" scale="6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workbookViewId="0">
      <selection activeCell="C6" sqref="C6"/>
    </sheetView>
  </sheetViews>
  <sheetFormatPr defaultRowHeight="12.75" x14ac:dyDescent="0.2"/>
  <cols>
    <col min="1" max="1" width="3.42578125" style="159" customWidth="1"/>
    <col min="2" max="2" width="6.7109375" style="169" customWidth="1"/>
    <col min="3" max="3" width="60.140625" style="171" customWidth="1"/>
    <col min="4" max="4" width="58.85546875" style="162" customWidth="1"/>
    <col min="5" max="5" width="16.140625" style="162" customWidth="1"/>
    <col min="6" max="6" width="18.140625" style="162" customWidth="1"/>
    <col min="7" max="7" width="13.85546875" style="163" customWidth="1"/>
    <col min="8" max="8" width="15.42578125" style="164" customWidth="1"/>
    <col min="9" max="9" width="37.140625" style="159" customWidth="1"/>
    <col min="10" max="16384" width="9.140625" style="159"/>
  </cols>
  <sheetData>
    <row r="1" spans="1:8" s="149" customFormat="1" ht="15" customHeight="1" x14ac:dyDescent="0.35">
      <c r="B1" s="2" t="s">
        <v>0</v>
      </c>
      <c r="C1" s="150"/>
      <c r="G1" s="310"/>
      <c r="H1" s="313"/>
    </row>
    <row r="2" spans="1:8" s="149" customFormat="1" ht="15.75" customHeight="1" x14ac:dyDescent="0.35">
      <c r="B2" s="5" t="s">
        <v>710</v>
      </c>
      <c r="C2" s="150"/>
      <c r="G2" s="314"/>
      <c r="H2" s="314"/>
    </row>
    <row r="3" spans="1:8" s="154" customFormat="1" ht="15.75" customHeight="1" x14ac:dyDescent="0.25">
      <c r="B3" s="6" t="s">
        <v>491</v>
      </c>
      <c r="C3" s="155"/>
      <c r="G3" s="314"/>
      <c r="H3" s="315"/>
    </row>
    <row r="4" spans="1:8" s="154" customFormat="1" ht="15" customHeight="1" x14ac:dyDescent="0.25">
      <c r="B4" s="155"/>
      <c r="C4" s="155"/>
      <c r="E4" s="157"/>
      <c r="F4" s="158"/>
      <c r="G4" s="311"/>
      <c r="H4" s="311"/>
    </row>
    <row r="5" spans="1:8" ht="16.5" customHeight="1" x14ac:dyDescent="0.2">
      <c r="B5" s="131"/>
      <c r="C5" s="160"/>
      <c r="D5" s="161"/>
    </row>
    <row r="6" spans="1:8" s="165" customFormat="1" ht="15" customHeight="1" x14ac:dyDescent="0.2">
      <c r="B6" s="88" t="s">
        <v>497</v>
      </c>
      <c r="D6" s="132"/>
      <c r="E6" s="133"/>
      <c r="F6" s="133"/>
      <c r="G6" s="134"/>
      <c r="H6" s="134"/>
    </row>
    <row r="7" spans="1:8" s="165" customFormat="1" ht="15.75" x14ac:dyDescent="0.2">
      <c r="B7" s="135"/>
      <c r="C7" s="136"/>
      <c r="D7" s="133"/>
      <c r="E7" s="133"/>
      <c r="F7" s="133"/>
      <c r="G7" s="134"/>
      <c r="H7" s="134"/>
    </row>
    <row r="8" spans="1:8" s="167" customFormat="1" ht="17.25" customHeight="1" x14ac:dyDescent="0.2">
      <c r="A8" s="166"/>
      <c r="B8" s="137"/>
      <c r="C8" s="138"/>
      <c r="D8" s="139"/>
      <c r="E8" s="139"/>
      <c r="F8" s="140"/>
      <c r="G8" s="134"/>
      <c r="H8" s="134"/>
    </row>
    <row r="9" spans="1:8" s="168" customFormat="1" ht="17.25" customHeight="1" x14ac:dyDescent="0.2">
      <c r="B9" s="24" t="s">
        <v>1</v>
      </c>
      <c r="C9" s="25" t="s">
        <v>2</v>
      </c>
      <c r="D9" s="25" t="s">
        <v>332</v>
      </c>
      <c r="E9" s="25" t="s">
        <v>5</v>
      </c>
      <c r="F9" s="25" t="s">
        <v>333</v>
      </c>
      <c r="G9" s="308" t="s">
        <v>330</v>
      </c>
      <c r="H9" s="27" t="s">
        <v>467</v>
      </c>
    </row>
    <row r="10" spans="1:8" s="143" customFormat="1" ht="15.75" x14ac:dyDescent="0.2">
      <c r="B10" s="91">
        <v>1</v>
      </c>
      <c r="C10" s="39" t="s">
        <v>641</v>
      </c>
      <c r="D10" s="41" t="s">
        <v>339</v>
      </c>
      <c r="E10" s="41" t="s">
        <v>11</v>
      </c>
      <c r="F10" s="41">
        <v>4</v>
      </c>
      <c r="G10" s="360"/>
      <c r="H10" s="316">
        <f>F10*G10</f>
        <v>0</v>
      </c>
    </row>
    <row r="11" spans="1:8" s="143" customFormat="1" ht="15.75" x14ac:dyDescent="0.2">
      <c r="B11" s="93">
        <v>2</v>
      </c>
      <c r="C11" s="46" t="s">
        <v>674</v>
      </c>
      <c r="D11" s="48" t="s">
        <v>675</v>
      </c>
      <c r="E11" s="48" t="s">
        <v>11</v>
      </c>
      <c r="F11" s="48">
        <v>2</v>
      </c>
      <c r="G11" s="361"/>
      <c r="H11" s="349">
        <f>F11*G11</f>
        <v>0</v>
      </c>
    </row>
    <row r="12" spans="1:8" s="143" customFormat="1" ht="15.75" x14ac:dyDescent="0.2">
      <c r="B12" s="93">
        <v>3</v>
      </c>
      <c r="C12" s="46" t="s">
        <v>334</v>
      </c>
      <c r="D12" s="48" t="s">
        <v>335</v>
      </c>
      <c r="E12" s="48" t="s">
        <v>11</v>
      </c>
      <c r="F12" s="48">
        <v>2</v>
      </c>
      <c r="G12" s="361"/>
      <c r="H12" s="349">
        <f t="shared" ref="H12:H33" si="0">F12*G12</f>
        <v>0</v>
      </c>
    </row>
    <row r="13" spans="1:8" s="143" customFormat="1" ht="15.75" x14ac:dyDescent="0.2">
      <c r="B13" s="93">
        <v>4</v>
      </c>
      <c r="C13" s="46" t="s">
        <v>666</v>
      </c>
      <c r="D13" s="48" t="s">
        <v>665</v>
      </c>
      <c r="E13" s="48" t="s">
        <v>11</v>
      </c>
      <c r="F13" s="48">
        <v>22</v>
      </c>
      <c r="G13" s="361"/>
      <c r="H13" s="349">
        <f t="shared" si="0"/>
        <v>0</v>
      </c>
    </row>
    <row r="14" spans="1:8" s="143" customFormat="1" ht="15.75" x14ac:dyDescent="0.2">
      <c r="B14" s="93">
        <v>5</v>
      </c>
      <c r="C14" s="46" t="s">
        <v>644</v>
      </c>
      <c r="D14" s="48" t="s">
        <v>645</v>
      </c>
      <c r="E14" s="48" t="s">
        <v>11</v>
      </c>
      <c r="F14" s="48">
        <v>80</v>
      </c>
      <c r="G14" s="361"/>
      <c r="H14" s="349">
        <f t="shared" si="0"/>
        <v>0</v>
      </c>
    </row>
    <row r="15" spans="1:8" s="143" customFormat="1" ht="15.75" x14ac:dyDescent="0.2">
      <c r="B15" s="93">
        <v>6</v>
      </c>
      <c r="C15" s="46" t="s">
        <v>646</v>
      </c>
      <c r="D15" s="48" t="s">
        <v>647</v>
      </c>
      <c r="E15" s="48" t="s">
        <v>11</v>
      </c>
      <c r="F15" s="48">
        <v>2</v>
      </c>
      <c r="G15" s="361"/>
      <c r="H15" s="349">
        <f t="shared" ref="H15" si="1">F15*G15</f>
        <v>0</v>
      </c>
    </row>
    <row r="16" spans="1:8" s="143" customFormat="1" ht="15.75" x14ac:dyDescent="0.2">
      <c r="B16" s="93">
        <v>7</v>
      </c>
      <c r="C16" s="46" t="s">
        <v>648</v>
      </c>
      <c r="D16" s="48" t="s">
        <v>649</v>
      </c>
      <c r="E16" s="48" t="s">
        <v>11</v>
      </c>
      <c r="F16" s="48">
        <v>2</v>
      </c>
      <c r="G16" s="361"/>
      <c r="H16" s="349">
        <f t="shared" ref="H16" si="2">F16*G16</f>
        <v>0</v>
      </c>
    </row>
    <row r="17" spans="2:8" s="143" customFormat="1" ht="35.25" customHeight="1" x14ac:dyDescent="0.2">
      <c r="B17" s="93">
        <v>8</v>
      </c>
      <c r="C17" s="46" t="s">
        <v>400</v>
      </c>
      <c r="D17" s="48" t="s">
        <v>489</v>
      </c>
      <c r="E17" s="48" t="s">
        <v>11</v>
      </c>
      <c r="F17" s="48">
        <v>1</v>
      </c>
      <c r="G17" s="361"/>
      <c r="H17" s="349">
        <f t="shared" si="0"/>
        <v>0</v>
      </c>
    </row>
    <row r="18" spans="2:8" s="143" customFormat="1" ht="22.5" x14ac:dyDescent="0.2">
      <c r="B18" s="93">
        <v>9</v>
      </c>
      <c r="C18" s="46" t="s">
        <v>340</v>
      </c>
      <c r="D18" s="48" t="s">
        <v>661</v>
      </c>
      <c r="E18" s="48" t="s">
        <v>11</v>
      </c>
      <c r="F18" s="48">
        <v>3</v>
      </c>
      <c r="G18" s="361"/>
      <c r="H18" s="349">
        <f t="shared" si="0"/>
        <v>0</v>
      </c>
    </row>
    <row r="19" spans="2:8" s="143" customFormat="1" ht="15.75" x14ac:dyDescent="0.2">
      <c r="B19" s="93">
        <v>10</v>
      </c>
      <c r="C19" s="46" t="s">
        <v>341</v>
      </c>
      <c r="D19" s="48" t="s">
        <v>342</v>
      </c>
      <c r="E19" s="48" t="s">
        <v>11</v>
      </c>
      <c r="F19" s="48">
        <v>4</v>
      </c>
      <c r="G19" s="361"/>
      <c r="H19" s="349">
        <f t="shared" si="0"/>
        <v>0</v>
      </c>
    </row>
    <row r="20" spans="2:8" s="143" customFormat="1" ht="15.75" x14ac:dyDescent="0.2">
      <c r="B20" s="93">
        <v>11</v>
      </c>
      <c r="C20" s="46" t="s">
        <v>343</v>
      </c>
      <c r="D20" s="48" t="s">
        <v>344</v>
      </c>
      <c r="E20" s="48" t="s">
        <v>11</v>
      </c>
      <c r="F20" s="48">
        <v>5</v>
      </c>
      <c r="G20" s="361"/>
      <c r="H20" s="349">
        <f t="shared" si="0"/>
        <v>0</v>
      </c>
    </row>
    <row r="21" spans="2:8" s="143" customFormat="1" ht="15.75" x14ac:dyDescent="0.2">
      <c r="B21" s="93">
        <v>12</v>
      </c>
      <c r="C21" s="46" t="s">
        <v>345</v>
      </c>
      <c r="D21" s="48" t="s">
        <v>336</v>
      </c>
      <c r="E21" s="48" t="s">
        <v>11</v>
      </c>
      <c r="F21" s="48">
        <v>20</v>
      </c>
      <c r="G21" s="361"/>
      <c r="H21" s="349">
        <f t="shared" si="0"/>
        <v>0</v>
      </c>
    </row>
    <row r="22" spans="2:8" s="143" customFormat="1" ht="15.75" x14ac:dyDescent="0.2">
      <c r="B22" s="93">
        <v>13</v>
      </c>
      <c r="C22" s="46" t="s">
        <v>337</v>
      </c>
      <c r="D22" s="48" t="s">
        <v>338</v>
      </c>
      <c r="E22" s="48" t="s">
        <v>11</v>
      </c>
      <c r="F22" s="48">
        <v>1</v>
      </c>
      <c r="G22" s="361"/>
      <c r="H22" s="349">
        <f t="shared" si="0"/>
        <v>0</v>
      </c>
    </row>
    <row r="23" spans="2:8" s="143" customFormat="1" ht="15.75" x14ac:dyDescent="0.2">
      <c r="B23" s="93">
        <v>14</v>
      </c>
      <c r="C23" s="46" t="s">
        <v>346</v>
      </c>
      <c r="D23" s="48" t="s">
        <v>643</v>
      </c>
      <c r="E23" s="48" t="s">
        <v>11</v>
      </c>
      <c r="F23" s="48">
        <v>40</v>
      </c>
      <c r="G23" s="361"/>
      <c r="H23" s="349">
        <f t="shared" si="0"/>
        <v>0</v>
      </c>
    </row>
    <row r="24" spans="2:8" s="143" customFormat="1" ht="15.75" x14ac:dyDescent="0.2">
      <c r="B24" s="93">
        <v>15</v>
      </c>
      <c r="C24" s="46" t="s">
        <v>654</v>
      </c>
      <c r="D24" s="48" t="s">
        <v>655</v>
      </c>
      <c r="E24" s="48" t="s">
        <v>11</v>
      </c>
      <c r="F24" s="48">
        <v>2</v>
      </c>
      <c r="G24" s="361"/>
      <c r="H24" s="349">
        <f t="shared" si="0"/>
        <v>0</v>
      </c>
    </row>
    <row r="25" spans="2:8" s="143" customFormat="1" ht="24" customHeight="1" x14ac:dyDescent="0.2">
      <c r="B25" s="93">
        <v>16</v>
      </c>
      <c r="C25" s="46" t="s">
        <v>651</v>
      </c>
      <c r="D25" s="48" t="s">
        <v>650</v>
      </c>
      <c r="E25" s="48" t="s">
        <v>11</v>
      </c>
      <c r="F25" s="48">
        <v>24</v>
      </c>
      <c r="G25" s="361"/>
      <c r="H25" s="349">
        <f t="shared" si="0"/>
        <v>0</v>
      </c>
    </row>
    <row r="26" spans="2:8" s="143" customFormat="1" ht="24" customHeight="1" x14ac:dyDescent="0.2">
      <c r="B26" s="93">
        <v>17</v>
      </c>
      <c r="C26" s="46" t="s">
        <v>656</v>
      </c>
      <c r="D26" s="48" t="s">
        <v>657</v>
      </c>
      <c r="E26" s="48" t="s">
        <v>11</v>
      </c>
      <c r="F26" s="48">
        <v>1</v>
      </c>
      <c r="G26" s="361"/>
      <c r="H26" s="349">
        <f t="shared" si="0"/>
        <v>0</v>
      </c>
    </row>
    <row r="27" spans="2:8" s="143" customFormat="1" ht="24" customHeight="1" x14ac:dyDescent="0.2">
      <c r="B27" s="93">
        <v>18</v>
      </c>
      <c r="C27" s="46" t="s">
        <v>658</v>
      </c>
      <c r="D27" s="48" t="s">
        <v>673</v>
      </c>
      <c r="E27" s="48" t="s">
        <v>11</v>
      </c>
      <c r="F27" s="48">
        <v>3</v>
      </c>
      <c r="G27" s="361"/>
      <c r="H27" s="349">
        <f t="shared" si="0"/>
        <v>0</v>
      </c>
    </row>
    <row r="28" spans="2:8" s="143" customFormat="1" ht="24" customHeight="1" x14ac:dyDescent="0.2">
      <c r="B28" s="93">
        <v>19</v>
      </c>
      <c r="C28" s="46" t="s">
        <v>652</v>
      </c>
      <c r="D28" s="48" t="s">
        <v>653</v>
      </c>
      <c r="E28" s="48" t="s">
        <v>11</v>
      </c>
      <c r="F28" s="48">
        <v>4</v>
      </c>
      <c r="G28" s="361"/>
      <c r="H28" s="349">
        <f t="shared" si="0"/>
        <v>0</v>
      </c>
    </row>
    <row r="29" spans="2:8" s="143" customFormat="1" ht="24" customHeight="1" x14ac:dyDescent="0.2">
      <c r="B29" s="93">
        <v>20</v>
      </c>
      <c r="C29" s="46" t="s">
        <v>663</v>
      </c>
      <c r="D29" s="48" t="s">
        <v>664</v>
      </c>
      <c r="E29" s="48" t="s">
        <v>11</v>
      </c>
      <c r="F29" s="48">
        <v>4</v>
      </c>
      <c r="G29" s="361"/>
      <c r="H29" s="349">
        <f t="shared" si="0"/>
        <v>0</v>
      </c>
    </row>
    <row r="30" spans="2:8" s="143" customFormat="1" ht="24" customHeight="1" x14ac:dyDescent="0.2">
      <c r="B30" s="93">
        <v>21</v>
      </c>
      <c r="C30" s="46" t="s">
        <v>671</v>
      </c>
      <c r="D30" s="48" t="s">
        <v>672</v>
      </c>
      <c r="E30" s="48" t="s">
        <v>11</v>
      </c>
      <c r="F30" s="48">
        <v>1</v>
      </c>
      <c r="G30" s="361"/>
      <c r="H30" s="349">
        <f t="shared" si="0"/>
        <v>0</v>
      </c>
    </row>
    <row r="31" spans="2:8" s="143" customFormat="1" ht="24" customHeight="1" x14ac:dyDescent="0.2">
      <c r="B31" s="93">
        <v>22</v>
      </c>
      <c r="C31" s="46" t="s">
        <v>662</v>
      </c>
      <c r="D31" s="48"/>
      <c r="E31" s="48" t="s">
        <v>11</v>
      </c>
      <c r="F31" s="48">
        <v>5</v>
      </c>
      <c r="G31" s="361"/>
      <c r="H31" s="349">
        <f t="shared" si="0"/>
        <v>0</v>
      </c>
    </row>
    <row r="32" spans="2:8" s="143" customFormat="1" ht="24" customHeight="1" x14ac:dyDescent="0.2">
      <c r="B32" s="93">
        <v>23</v>
      </c>
      <c r="C32" s="46" t="s">
        <v>698</v>
      </c>
      <c r="D32" s="48"/>
      <c r="E32" s="48" t="s">
        <v>11</v>
      </c>
      <c r="F32" s="48">
        <v>12</v>
      </c>
      <c r="G32" s="361"/>
      <c r="H32" s="349">
        <f t="shared" si="0"/>
        <v>0</v>
      </c>
    </row>
    <row r="33" spans="1:9" s="143" customFormat="1" ht="15.75" customHeight="1" x14ac:dyDescent="0.2">
      <c r="B33" s="93">
        <v>24</v>
      </c>
      <c r="C33" s="46" t="s">
        <v>405</v>
      </c>
      <c r="D33" s="48" t="s">
        <v>408</v>
      </c>
      <c r="E33" s="48" t="s">
        <v>11</v>
      </c>
      <c r="F33" s="48">
        <v>30</v>
      </c>
      <c r="G33" s="361"/>
      <c r="H33" s="349">
        <f t="shared" si="0"/>
        <v>0</v>
      </c>
    </row>
    <row r="34" spans="1:9" s="37" customFormat="1" ht="11.25" x14ac:dyDescent="0.2">
      <c r="A34" s="45"/>
      <c r="B34" s="116">
        <v>25</v>
      </c>
      <c r="C34" s="225" t="s">
        <v>706</v>
      </c>
      <c r="D34" s="337" t="s">
        <v>703</v>
      </c>
      <c r="E34" s="54" t="s">
        <v>11</v>
      </c>
      <c r="F34" s="336">
        <v>2</v>
      </c>
      <c r="G34" s="355"/>
      <c r="H34" s="56">
        <f>F34*G34</f>
        <v>0</v>
      </c>
    </row>
    <row r="35" spans="1:9" s="143" customFormat="1" ht="15.75" x14ac:dyDescent="0.2">
      <c r="B35" s="303"/>
      <c r="C35" s="304" t="s">
        <v>273</v>
      </c>
      <c r="D35" s="305"/>
      <c r="E35" s="305"/>
      <c r="F35" s="306"/>
      <c r="G35" s="307"/>
      <c r="H35" s="122">
        <f>SUM(H10:H34)</f>
        <v>0</v>
      </c>
    </row>
    <row r="36" spans="1:9" s="143" customFormat="1" ht="15.75" x14ac:dyDescent="0.2">
      <c r="B36" s="144"/>
      <c r="C36" s="136"/>
      <c r="D36" s="145"/>
      <c r="E36" s="145"/>
      <c r="F36" s="146"/>
      <c r="G36" s="309"/>
      <c r="H36" s="309"/>
    </row>
    <row r="37" spans="1:9" s="143" customFormat="1" ht="23.25" x14ac:dyDescent="0.2">
      <c r="B37" s="88" t="s">
        <v>498</v>
      </c>
      <c r="C37" s="132"/>
      <c r="D37" s="133"/>
      <c r="E37" s="133"/>
      <c r="F37" s="134"/>
      <c r="G37" s="227"/>
      <c r="H37" s="148"/>
    </row>
    <row r="38" spans="1:9" ht="15.75" x14ac:dyDescent="0.2">
      <c r="B38" s="138"/>
      <c r="C38" s="139"/>
      <c r="D38" s="139"/>
      <c r="E38" s="140"/>
      <c r="F38" s="134"/>
      <c r="G38" s="227"/>
      <c r="H38" s="312"/>
    </row>
    <row r="39" spans="1:9" ht="12" customHeight="1" x14ac:dyDescent="0.2">
      <c r="B39" s="24" t="s">
        <v>1</v>
      </c>
      <c r="C39" s="25" t="s">
        <v>2</v>
      </c>
      <c r="D39" s="25" t="s">
        <v>332</v>
      </c>
      <c r="E39" s="25" t="s">
        <v>5</v>
      </c>
      <c r="F39" s="25" t="s">
        <v>333</v>
      </c>
      <c r="G39" s="365" t="s">
        <v>330</v>
      </c>
      <c r="H39" s="27" t="s">
        <v>467</v>
      </c>
    </row>
    <row r="40" spans="1:9" ht="15" x14ac:dyDescent="0.25">
      <c r="B40" s="99">
        <v>1</v>
      </c>
      <c r="C40" s="100" t="s">
        <v>477</v>
      </c>
      <c r="D40" s="101" t="s">
        <v>478</v>
      </c>
      <c r="E40" s="101" t="s">
        <v>11</v>
      </c>
      <c r="F40" s="101">
        <v>2000</v>
      </c>
      <c r="G40" s="361"/>
      <c r="H40" s="302">
        <f>F40*G40</f>
        <v>0</v>
      </c>
      <c r="I40" s="175"/>
    </row>
    <row r="41" spans="1:9" x14ac:dyDescent="0.2">
      <c r="B41" s="93">
        <v>2</v>
      </c>
      <c r="C41" s="100" t="s">
        <v>479</v>
      </c>
      <c r="D41" s="101" t="s">
        <v>480</v>
      </c>
      <c r="E41" s="101" t="s">
        <v>11</v>
      </c>
      <c r="F41" s="101">
        <v>5</v>
      </c>
      <c r="G41" s="361"/>
      <c r="H41" s="302">
        <f t="shared" ref="H41:H48" si="3">F41*G41</f>
        <v>0</v>
      </c>
    </row>
    <row r="42" spans="1:9" x14ac:dyDescent="0.2">
      <c r="B42" s="93">
        <v>3</v>
      </c>
      <c r="C42" s="100" t="s">
        <v>481</v>
      </c>
      <c r="D42" s="101" t="s">
        <v>482</v>
      </c>
      <c r="E42" s="101" t="s">
        <v>11</v>
      </c>
      <c r="F42" s="101">
        <v>10</v>
      </c>
      <c r="G42" s="361"/>
      <c r="H42" s="302">
        <f t="shared" si="3"/>
        <v>0</v>
      </c>
    </row>
    <row r="43" spans="1:9" x14ac:dyDescent="0.2">
      <c r="B43" s="93">
        <v>4</v>
      </c>
      <c r="C43" s="100" t="s">
        <v>483</v>
      </c>
      <c r="D43" s="101" t="s">
        <v>484</v>
      </c>
      <c r="E43" s="101" t="s">
        <v>11</v>
      </c>
      <c r="F43" s="101">
        <v>150</v>
      </c>
      <c r="G43" s="361"/>
      <c r="H43" s="302">
        <f t="shared" si="3"/>
        <v>0</v>
      </c>
    </row>
    <row r="44" spans="1:9" x14ac:dyDescent="0.2">
      <c r="B44" s="93">
        <v>5</v>
      </c>
      <c r="C44" s="100" t="s">
        <v>485</v>
      </c>
      <c r="D44" s="101" t="s">
        <v>486</v>
      </c>
      <c r="E44" s="101" t="s">
        <v>11</v>
      </c>
      <c r="F44" s="101">
        <v>10</v>
      </c>
      <c r="G44" s="361"/>
      <c r="H44" s="302">
        <f t="shared" si="3"/>
        <v>0</v>
      </c>
    </row>
    <row r="45" spans="1:9" x14ac:dyDescent="0.2">
      <c r="B45" s="93">
        <v>6</v>
      </c>
      <c r="C45" s="100" t="s">
        <v>659</v>
      </c>
      <c r="D45" s="101" t="s">
        <v>642</v>
      </c>
      <c r="E45" s="101" t="s">
        <v>11</v>
      </c>
      <c r="F45" s="101">
        <v>2400</v>
      </c>
      <c r="G45" s="361"/>
      <c r="H45" s="302">
        <f t="shared" si="3"/>
        <v>0</v>
      </c>
    </row>
    <row r="46" spans="1:9" x14ac:dyDescent="0.2">
      <c r="B46" s="94">
        <v>7</v>
      </c>
      <c r="C46" s="100" t="s">
        <v>699</v>
      </c>
      <c r="D46" s="101" t="s">
        <v>709</v>
      </c>
      <c r="E46" s="101" t="s">
        <v>11</v>
      </c>
      <c r="F46" s="101">
        <v>30000</v>
      </c>
      <c r="G46" s="361"/>
      <c r="H46" s="302">
        <f t="shared" si="3"/>
        <v>0</v>
      </c>
    </row>
    <row r="47" spans="1:9" x14ac:dyDescent="0.2">
      <c r="B47" s="94">
        <v>8</v>
      </c>
      <c r="C47" s="100" t="s">
        <v>700</v>
      </c>
      <c r="D47" s="101" t="s">
        <v>701</v>
      </c>
      <c r="E47" s="101" t="s">
        <v>11</v>
      </c>
      <c r="F47" s="101">
        <v>30000</v>
      </c>
      <c r="G47" s="361"/>
      <c r="H47" s="302">
        <f t="shared" si="3"/>
        <v>0</v>
      </c>
    </row>
    <row r="48" spans="1:9" x14ac:dyDescent="0.2">
      <c r="B48" s="94">
        <v>9</v>
      </c>
      <c r="C48" s="100" t="s">
        <v>405</v>
      </c>
      <c r="D48" s="101" t="s">
        <v>488</v>
      </c>
      <c r="E48" s="101" t="s">
        <v>11</v>
      </c>
      <c r="F48" s="101">
        <v>50</v>
      </c>
      <c r="G48" s="361"/>
      <c r="H48" s="302">
        <f t="shared" si="3"/>
        <v>0</v>
      </c>
    </row>
    <row r="49" spans="2:8" ht="15.75" x14ac:dyDescent="0.2">
      <c r="B49" s="303"/>
      <c r="C49" s="304" t="s">
        <v>273</v>
      </c>
      <c r="D49" s="305"/>
      <c r="E49" s="305"/>
      <c r="F49" s="306"/>
      <c r="G49" s="307"/>
      <c r="H49" s="122">
        <f>SUM(H40:H48)</f>
        <v>0</v>
      </c>
    </row>
    <row r="50" spans="2:8" x14ac:dyDescent="0.2">
      <c r="C50" s="176"/>
      <c r="D50" s="161"/>
      <c r="E50" s="161"/>
      <c r="F50" s="161"/>
      <c r="G50" s="173"/>
      <c r="H50" s="174"/>
    </row>
    <row r="51" spans="2:8" x14ac:dyDescent="0.2">
      <c r="C51" s="176"/>
      <c r="D51" s="161"/>
      <c r="E51" s="161"/>
      <c r="F51" s="161"/>
      <c r="G51" s="173"/>
      <c r="H51" s="174"/>
    </row>
    <row r="52" spans="2:8" x14ac:dyDescent="0.2">
      <c r="C52" s="88" t="s">
        <v>490</v>
      </c>
      <c r="D52" s="161"/>
      <c r="E52" s="161"/>
      <c r="F52" s="161"/>
      <c r="G52" s="173"/>
      <c r="H52" s="332">
        <f>H35+H49</f>
        <v>0</v>
      </c>
    </row>
    <row r="53" spans="2:8" x14ac:dyDescent="0.2">
      <c r="C53" s="176"/>
      <c r="D53" s="161"/>
      <c r="E53" s="161"/>
      <c r="F53" s="161"/>
      <c r="G53" s="173"/>
      <c r="H53" s="174"/>
    </row>
    <row r="54" spans="2:8" x14ac:dyDescent="0.2">
      <c r="C54" s="176"/>
      <c r="D54" s="161"/>
      <c r="E54" s="161"/>
      <c r="F54" s="161"/>
      <c r="G54" s="173"/>
      <c r="H54" s="174"/>
    </row>
    <row r="55" spans="2:8" x14ac:dyDescent="0.2">
      <c r="C55" s="176"/>
      <c r="D55" s="161"/>
      <c r="E55" s="161"/>
      <c r="F55" s="161"/>
      <c r="G55" s="173"/>
      <c r="H55" s="174"/>
    </row>
    <row r="56" spans="2:8" x14ac:dyDescent="0.2">
      <c r="C56" s="176"/>
      <c r="D56" s="161"/>
      <c r="E56" s="161"/>
      <c r="F56" s="161"/>
      <c r="G56" s="173"/>
      <c r="H56" s="174"/>
    </row>
    <row r="57" spans="2:8" x14ac:dyDescent="0.2">
      <c r="C57" s="176"/>
      <c r="D57" s="161"/>
      <c r="E57" s="161"/>
      <c r="F57" s="161"/>
      <c r="G57" s="173"/>
      <c r="H57" s="174"/>
    </row>
    <row r="58" spans="2:8" x14ac:dyDescent="0.2">
      <c r="C58" s="176"/>
      <c r="D58" s="161"/>
      <c r="E58" s="161"/>
      <c r="F58" s="161"/>
      <c r="G58" s="173"/>
      <c r="H58" s="174"/>
    </row>
    <row r="59" spans="2:8" x14ac:dyDescent="0.2">
      <c r="C59" s="176"/>
      <c r="D59" s="161"/>
      <c r="E59" s="161"/>
      <c r="F59" s="161"/>
      <c r="G59" s="173"/>
      <c r="H59" s="174"/>
    </row>
    <row r="60" spans="2:8" x14ac:dyDescent="0.2">
      <c r="C60" s="176"/>
      <c r="D60" s="161"/>
      <c r="E60" s="161"/>
      <c r="F60" s="161"/>
      <c r="G60" s="173"/>
      <c r="H60" s="174"/>
    </row>
    <row r="61" spans="2:8" x14ac:dyDescent="0.2">
      <c r="C61" s="176"/>
      <c r="D61" s="161"/>
      <c r="E61" s="161"/>
      <c r="F61" s="161"/>
      <c r="G61" s="173"/>
      <c r="H61" s="174"/>
    </row>
    <row r="62" spans="2:8" x14ac:dyDescent="0.2">
      <c r="C62" s="176"/>
      <c r="D62" s="161"/>
      <c r="E62" s="161"/>
      <c r="F62" s="161"/>
      <c r="G62" s="173"/>
      <c r="H62" s="174"/>
    </row>
    <row r="63" spans="2:8" x14ac:dyDescent="0.2">
      <c r="C63" s="176"/>
      <c r="D63" s="161"/>
      <c r="E63" s="161"/>
      <c r="F63" s="161"/>
      <c r="G63" s="173"/>
      <c r="H63" s="174"/>
    </row>
    <row r="64" spans="2:8" x14ac:dyDescent="0.2">
      <c r="C64" s="176"/>
      <c r="D64" s="161"/>
      <c r="E64" s="161"/>
      <c r="F64" s="161"/>
      <c r="G64" s="173"/>
      <c r="H64" s="174"/>
    </row>
    <row r="65" spans="3:8" x14ac:dyDescent="0.2">
      <c r="C65" s="176"/>
      <c r="D65" s="161"/>
      <c r="E65" s="161"/>
      <c r="F65" s="161"/>
      <c r="G65" s="173"/>
      <c r="H65" s="174"/>
    </row>
    <row r="66" spans="3:8" x14ac:dyDescent="0.2">
      <c r="C66" s="176"/>
      <c r="D66" s="161"/>
      <c r="E66" s="161"/>
      <c r="F66" s="161"/>
      <c r="G66" s="173"/>
      <c r="H66" s="174"/>
    </row>
    <row r="67" spans="3:8" x14ac:dyDescent="0.2">
      <c r="C67" s="176"/>
      <c r="D67" s="161"/>
      <c r="E67" s="161"/>
      <c r="F67" s="161"/>
      <c r="G67" s="173"/>
      <c r="H67" s="174"/>
    </row>
    <row r="68" spans="3:8" x14ac:dyDescent="0.2">
      <c r="C68" s="176"/>
      <c r="D68" s="161"/>
      <c r="E68" s="161"/>
      <c r="F68" s="161"/>
      <c r="G68" s="173"/>
      <c r="H68" s="174"/>
    </row>
    <row r="69" spans="3:8" x14ac:dyDescent="0.2">
      <c r="C69" s="176"/>
      <c r="D69" s="161"/>
      <c r="E69" s="161"/>
      <c r="F69" s="161"/>
      <c r="G69" s="173"/>
      <c r="H69" s="174"/>
    </row>
    <row r="70" spans="3:8" x14ac:dyDescent="0.2">
      <c r="C70" s="176"/>
      <c r="D70" s="161"/>
      <c r="E70" s="161"/>
      <c r="F70" s="161"/>
      <c r="G70" s="173"/>
      <c r="H70" s="174"/>
    </row>
    <row r="71" spans="3:8" x14ac:dyDescent="0.2">
      <c r="C71" s="176"/>
      <c r="D71" s="161"/>
      <c r="E71" s="161"/>
      <c r="F71" s="161"/>
      <c r="G71" s="173"/>
      <c r="H71" s="174"/>
    </row>
    <row r="72" spans="3:8" x14ac:dyDescent="0.2">
      <c r="C72" s="176"/>
      <c r="D72" s="161"/>
      <c r="E72" s="161"/>
      <c r="F72" s="161"/>
      <c r="G72" s="173"/>
      <c r="H72" s="174"/>
    </row>
    <row r="73" spans="3:8" x14ac:dyDescent="0.2">
      <c r="C73" s="176"/>
      <c r="D73" s="161"/>
      <c r="E73" s="161"/>
      <c r="F73" s="161"/>
      <c r="G73" s="173"/>
      <c r="H73" s="174"/>
    </row>
    <row r="74" spans="3:8" x14ac:dyDescent="0.2">
      <c r="C74" s="176"/>
      <c r="D74" s="161"/>
      <c r="E74" s="161"/>
      <c r="F74" s="161"/>
      <c r="G74" s="173"/>
      <c r="H74" s="174"/>
    </row>
    <row r="75" spans="3:8" x14ac:dyDescent="0.2">
      <c r="C75" s="176"/>
      <c r="D75" s="161"/>
      <c r="E75" s="161"/>
      <c r="F75" s="161"/>
      <c r="G75" s="173"/>
      <c r="H75" s="174"/>
    </row>
    <row r="76" spans="3:8" x14ac:dyDescent="0.2">
      <c r="C76" s="176"/>
      <c r="D76" s="161"/>
      <c r="E76" s="161"/>
      <c r="F76" s="161"/>
      <c r="G76" s="173"/>
      <c r="H76" s="174"/>
    </row>
    <row r="77" spans="3:8" x14ac:dyDescent="0.2">
      <c r="C77" s="176"/>
      <c r="D77" s="161"/>
      <c r="E77" s="161"/>
      <c r="F77" s="161"/>
      <c r="G77" s="173"/>
      <c r="H77" s="174"/>
    </row>
    <row r="78" spans="3:8" x14ac:dyDescent="0.2">
      <c r="C78" s="176"/>
      <c r="D78" s="161"/>
      <c r="E78" s="161"/>
      <c r="F78" s="161"/>
      <c r="G78" s="173"/>
      <c r="H78" s="174"/>
    </row>
    <row r="79" spans="3:8" x14ac:dyDescent="0.2">
      <c r="C79" s="176"/>
      <c r="D79" s="161"/>
      <c r="E79" s="161"/>
      <c r="F79" s="161"/>
      <c r="G79" s="173"/>
      <c r="H79" s="174"/>
    </row>
    <row r="80" spans="3:8" x14ac:dyDescent="0.2">
      <c r="C80" s="176"/>
      <c r="D80" s="161"/>
      <c r="E80" s="161"/>
      <c r="F80" s="161"/>
      <c r="G80" s="173"/>
      <c r="H80" s="174"/>
    </row>
    <row r="81" spans="3:8" x14ac:dyDescent="0.2">
      <c r="C81" s="176"/>
      <c r="D81" s="161"/>
      <c r="E81" s="161"/>
      <c r="F81" s="161"/>
      <c r="G81" s="173"/>
      <c r="H81" s="174"/>
    </row>
    <row r="82" spans="3:8" x14ac:dyDescent="0.2">
      <c r="C82" s="176"/>
      <c r="D82" s="161"/>
      <c r="E82" s="161"/>
      <c r="F82" s="161"/>
      <c r="G82" s="173"/>
      <c r="H82" s="174"/>
    </row>
    <row r="83" spans="3:8" x14ac:dyDescent="0.2">
      <c r="C83" s="176"/>
      <c r="D83" s="161"/>
      <c r="E83" s="161"/>
      <c r="F83" s="161"/>
      <c r="G83" s="173"/>
      <c r="H83" s="174"/>
    </row>
    <row r="84" spans="3:8" x14ac:dyDescent="0.2">
      <c r="C84" s="176"/>
      <c r="D84" s="161"/>
      <c r="E84" s="161"/>
      <c r="F84" s="161"/>
      <c r="G84" s="173"/>
      <c r="H84" s="174"/>
    </row>
    <row r="85" spans="3:8" x14ac:dyDescent="0.2">
      <c r="C85" s="176"/>
      <c r="D85" s="161"/>
      <c r="E85" s="161"/>
      <c r="F85" s="161"/>
      <c r="G85" s="173"/>
      <c r="H85" s="174"/>
    </row>
    <row r="86" spans="3:8" x14ac:dyDescent="0.2">
      <c r="C86" s="176"/>
      <c r="D86" s="161"/>
      <c r="E86" s="161"/>
      <c r="F86" s="161"/>
      <c r="G86" s="173"/>
      <c r="H86" s="174"/>
    </row>
    <row r="87" spans="3:8" x14ac:dyDescent="0.2">
      <c r="C87" s="176"/>
      <c r="D87" s="161"/>
      <c r="E87" s="161"/>
      <c r="F87" s="161"/>
      <c r="G87" s="173"/>
      <c r="H87" s="174"/>
    </row>
    <row r="88" spans="3:8" x14ac:dyDescent="0.2">
      <c r="C88" s="176"/>
      <c r="D88" s="161"/>
      <c r="E88" s="161"/>
      <c r="F88" s="161"/>
      <c r="G88" s="173"/>
      <c r="H88" s="174"/>
    </row>
    <row r="89" spans="3:8" x14ac:dyDescent="0.2">
      <c r="C89" s="176"/>
      <c r="D89" s="161"/>
      <c r="E89" s="161"/>
      <c r="F89" s="161"/>
      <c r="G89" s="173"/>
      <c r="H89" s="174"/>
    </row>
    <row r="90" spans="3:8" x14ac:dyDescent="0.2">
      <c r="C90" s="176"/>
      <c r="D90" s="161"/>
      <c r="E90" s="161"/>
      <c r="F90" s="161"/>
      <c r="G90" s="173"/>
      <c r="H90" s="174"/>
    </row>
    <row r="91" spans="3:8" x14ac:dyDescent="0.2">
      <c r="C91" s="176"/>
      <c r="D91" s="161"/>
      <c r="E91" s="161"/>
      <c r="F91" s="161"/>
      <c r="G91" s="173"/>
      <c r="H91" s="174"/>
    </row>
    <row r="92" spans="3:8" x14ac:dyDescent="0.2">
      <c r="C92" s="176"/>
      <c r="D92" s="161"/>
      <c r="E92" s="161"/>
      <c r="F92" s="161"/>
      <c r="G92" s="173"/>
      <c r="H92" s="174"/>
    </row>
    <row r="93" spans="3:8" x14ac:dyDescent="0.2">
      <c r="C93" s="176"/>
      <c r="D93" s="161"/>
      <c r="E93" s="161"/>
      <c r="F93" s="161"/>
      <c r="G93" s="173"/>
      <c r="H93" s="174"/>
    </row>
    <row r="94" spans="3:8" x14ac:dyDescent="0.2">
      <c r="C94" s="176"/>
      <c r="D94" s="161"/>
      <c r="E94" s="161"/>
      <c r="F94" s="161"/>
      <c r="G94" s="173"/>
      <c r="H94" s="174"/>
    </row>
    <row r="95" spans="3:8" x14ac:dyDescent="0.2">
      <c r="C95" s="176"/>
      <c r="D95" s="161"/>
      <c r="E95" s="161"/>
      <c r="F95" s="161"/>
      <c r="G95" s="173"/>
      <c r="H95" s="174"/>
    </row>
    <row r="96" spans="3:8" x14ac:dyDescent="0.2">
      <c r="C96" s="176"/>
      <c r="D96" s="161"/>
      <c r="E96" s="161"/>
      <c r="F96" s="161"/>
      <c r="G96" s="173"/>
      <c r="H96" s="174"/>
    </row>
    <row r="97" spans="3:8" x14ac:dyDescent="0.2">
      <c r="C97" s="176"/>
      <c r="D97" s="161"/>
      <c r="E97" s="161"/>
      <c r="F97" s="161"/>
      <c r="G97" s="173"/>
      <c r="H97" s="174"/>
    </row>
    <row r="98" spans="3:8" x14ac:dyDescent="0.2">
      <c r="C98" s="176"/>
      <c r="D98" s="161"/>
      <c r="E98" s="161"/>
      <c r="F98" s="161"/>
      <c r="G98" s="173"/>
      <c r="H98" s="174"/>
    </row>
    <row r="99" spans="3:8" x14ac:dyDescent="0.2">
      <c r="C99" s="176"/>
      <c r="D99" s="161"/>
      <c r="E99" s="161"/>
      <c r="F99" s="161"/>
      <c r="G99" s="173"/>
      <c r="H99" s="174"/>
    </row>
    <row r="100" spans="3:8" x14ac:dyDescent="0.2">
      <c r="C100" s="176"/>
      <c r="D100" s="161"/>
      <c r="E100" s="161"/>
      <c r="F100" s="161"/>
      <c r="G100" s="173"/>
      <c r="H100" s="174"/>
    </row>
    <row r="101" spans="3:8" x14ac:dyDescent="0.2">
      <c r="C101" s="176"/>
      <c r="D101" s="161"/>
      <c r="E101" s="161"/>
      <c r="F101" s="161"/>
      <c r="G101" s="173"/>
      <c r="H101" s="174"/>
    </row>
    <row r="102" spans="3:8" x14ac:dyDescent="0.2">
      <c r="C102" s="176"/>
      <c r="D102" s="161"/>
      <c r="E102" s="161"/>
      <c r="F102" s="161"/>
      <c r="G102" s="173"/>
      <c r="H102" s="174"/>
    </row>
  </sheetData>
  <sheetProtection algorithmName="SHA-512" hashValue="XZCiCbXwkl4exYyxFe9ffKMwiVTze5qRIcQ4e2WKi75sGLT8wspnnyZdMoSl8UidDzbI33Rw0nLubKungvGT0A==" saltValue="Jsv2ZTyP/3yTDMhNejdShA==" spinCount="100000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workbookViewId="0">
      <selection activeCell="J21" sqref="J21"/>
    </sheetView>
  </sheetViews>
  <sheetFormatPr defaultRowHeight="12.75" x14ac:dyDescent="0.2"/>
  <cols>
    <col min="1" max="1" width="3.42578125" style="159" customWidth="1"/>
    <col min="2" max="2" width="6.7109375" style="169" customWidth="1"/>
    <col min="3" max="3" width="46.42578125" style="171" customWidth="1"/>
    <col min="4" max="4" width="58.85546875" style="162" customWidth="1"/>
    <col min="5" max="5" width="18.5703125" style="162" customWidth="1"/>
    <col min="6" max="6" width="15.42578125" style="162" customWidth="1"/>
    <col min="7" max="7" width="12.28515625" style="163" customWidth="1"/>
    <col min="8" max="8" width="14.140625" style="164" customWidth="1"/>
    <col min="9" max="9" width="37.140625" style="159" customWidth="1"/>
    <col min="10" max="16384" width="9.140625" style="159"/>
  </cols>
  <sheetData>
    <row r="1" spans="1:8" s="149" customFormat="1" ht="15.75" customHeight="1" x14ac:dyDescent="0.35">
      <c r="B1" s="2" t="s">
        <v>0</v>
      </c>
      <c r="C1" s="150"/>
      <c r="G1" s="151"/>
      <c r="H1" s="152"/>
    </row>
    <row r="2" spans="1:8" s="149" customFormat="1" ht="14.25" customHeight="1" x14ac:dyDescent="0.35">
      <c r="B2" s="5" t="s">
        <v>710</v>
      </c>
      <c r="C2" s="150"/>
      <c r="G2" s="153"/>
      <c r="H2" s="153"/>
    </row>
    <row r="3" spans="1:8" s="154" customFormat="1" ht="12" customHeight="1" x14ac:dyDescent="0.25">
      <c r="B3" s="6" t="s">
        <v>491</v>
      </c>
      <c r="C3" s="155"/>
      <c r="G3" s="153"/>
      <c r="H3" s="156"/>
    </row>
    <row r="4" spans="1:8" s="154" customFormat="1" ht="13.5" customHeight="1" x14ac:dyDescent="0.25">
      <c r="B4" s="155"/>
      <c r="C4" s="155"/>
      <c r="E4" s="157"/>
      <c r="F4" s="158"/>
      <c r="G4" s="153"/>
    </row>
    <row r="5" spans="1:8" ht="11.25" customHeight="1" x14ac:dyDescent="0.2">
      <c r="B5" s="131"/>
      <c r="C5" s="160"/>
      <c r="D5" s="161"/>
    </row>
    <row r="6" spans="1:8" s="165" customFormat="1" ht="13.5" customHeight="1" x14ac:dyDescent="0.2">
      <c r="B6" s="131"/>
      <c r="C6" s="88" t="s">
        <v>499</v>
      </c>
      <c r="D6" s="132"/>
      <c r="E6" s="133"/>
      <c r="F6" s="133"/>
      <c r="G6" s="134"/>
      <c r="H6" s="134"/>
    </row>
    <row r="7" spans="1:8" s="165" customFormat="1" ht="15.75" x14ac:dyDescent="0.2">
      <c r="B7" s="135"/>
      <c r="C7" s="136"/>
      <c r="D7" s="133"/>
      <c r="E7" s="133"/>
      <c r="F7" s="133"/>
      <c r="G7" s="134"/>
      <c r="H7" s="134"/>
    </row>
    <row r="8" spans="1:8" s="167" customFormat="1" ht="17.25" customHeight="1" x14ac:dyDescent="0.2">
      <c r="A8" s="166"/>
      <c r="B8" s="137"/>
      <c r="C8" s="138"/>
      <c r="D8" s="139"/>
      <c r="E8" s="139"/>
      <c r="F8" s="140"/>
      <c r="G8" s="134"/>
      <c r="H8" s="134"/>
    </row>
    <row r="9" spans="1:8" s="168" customFormat="1" ht="20.25" customHeight="1" x14ac:dyDescent="0.2">
      <c r="B9" s="24" t="s">
        <v>1</v>
      </c>
      <c r="C9" s="25" t="s">
        <v>2</v>
      </c>
      <c r="D9" s="25" t="s">
        <v>332</v>
      </c>
      <c r="E9" s="25" t="s">
        <v>5</v>
      </c>
      <c r="F9" s="25" t="s">
        <v>333</v>
      </c>
      <c r="G9" s="308" t="s">
        <v>330</v>
      </c>
      <c r="H9" s="27" t="s">
        <v>467</v>
      </c>
    </row>
    <row r="10" spans="1:8" s="143" customFormat="1" ht="15.75" x14ac:dyDescent="0.2">
      <c r="B10" s="91">
        <v>1</v>
      </c>
      <c r="C10" s="39" t="s">
        <v>401</v>
      </c>
      <c r="D10" s="41" t="s">
        <v>339</v>
      </c>
      <c r="E10" s="41" t="s">
        <v>11</v>
      </c>
      <c r="F10" s="41">
        <v>2</v>
      </c>
      <c r="G10" s="360"/>
      <c r="H10" s="366">
        <f>F10*G10</f>
        <v>0</v>
      </c>
    </row>
    <row r="11" spans="1:8" s="143" customFormat="1" ht="15.75" x14ac:dyDescent="0.2">
      <c r="B11" s="93">
        <v>2</v>
      </c>
      <c r="C11" s="46" t="s">
        <v>334</v>
      </c>
      <c r="D11" s="48" t="s">
        <v>335</v>
      </c>
      <c r="E11" s="48" t="s">
        <v>11</v>
      </c>
      <c r="F11" s="48">
        <v>2</v>
      </c>
      <c r="G11" s="361"/>
      <c r="H11" s="367">
        <f t="shared" ref="H11:H18" si="0">F11*G11</f>
        <v>0</v>
      </c>
    </row>
    <row r="12" spans="1:8" s="143" customFormat="1" ht="11.25" customHeight="1" x14ac:dyDescent="0.2">
      <c r="B12" s="93">
        <v>3</v>
      </c>
      <c r="C12" s="46" t="s">
        <v>402</v>
      </c>
      <c r="D12" s="48" t="s">
        <v>668</v>
      </c>
      <c r="E12" s="48" t="s">
        <v>11</v>
      </c>
      <c r="F12" s="48">
        <v>50</v>
      </c>
      <c r="G12" s="361"/>
      <c r="H12" s="367">
        <f t="shared" si="0"/>
        <v>0</v>
      </c>
    </row>
    <row r="13" spans="1:8" s="143" customFormat="1" ht="11.25" customHeight="1" x14ac:dyDescent="0.2">
      <c r="B13" s="93">
        <v>4</v>
      </c>
      <c r="C13" s="46" t="s">
        <v>669</v>
      </c>
      <c r="D13" s="48" t="s">
        <v>670</v>
      </c>
      <c r="E13" s="48" t="s">
        <v>11</v>
      </c>
      <c r="F13" s="48">
        <v>6</v>
      </c>
      <c r="G13" s="361"/>
      <c r="H13" s="367">
        <f t="shared" si="0"/>
        <v>0</v>
      </c>
    </row>
    <row r="14" spans="1:8" s="143" customFormat="1" ht="11.25" customHeight="1" x14ac:dyDescent="0.2">
      <c r="B14" s="93">
        <v>5</v>
      </c>
      <c r="C14" s="46" t="s">
        <v>404</v>
      </c>
      <c r="D14" s="48" t="s">
        <v>667</v>
      </c>
      <c r="E14" s="48" t="s">
        <v>11</v>
      </c>
      <c r="F14" s="48">
        <v>1</v>
      </c>
      <c r="G14" s="361"/>
      <c r="H14" s="367">
        <f t="shared" si="0"/>
        <v>0</v>
      </c>
    </row>
    <row r="15" spans="1:8" s="143" customFormat="1" ht="12.75" customHeight="1" x14ac:dyDescent="0.2">
      <c r="B15" s="93">
        <v>6</v>
      </c>
      <c r="C15" s="46" t="s">
        <v>341</v>
      </c>
      <c r="D15" s="48" t="s">
        <v>342</v>
      </c>
      <c r="E15" s="48" t="s">
        <v>11</v>
      </c>
      <c r="F15" s="48">
        <v>4</v>
      </c>
      <c r="G15" s="361"/>
      <c r="H15" s="367">
        <f t="shared" si="0"/>
        <v>0</v>
      </c>
    </row>
    <row r="16" spans="1:8" s="143" customFormat="1" ht="13.5" customHeight="1" x14ac:dyDescent="0.2">
      <c r="B16" s="93">
        <v>7</v>
      </c>
      <c r="C16" s="46" t="s">
        <v>343</v>
      </c>
      <c r="D16" s="48" t="s">
        <v>344</v>
      </c>
      <c r="E16" s="48" t="s">
        <v>11</v>
      </c>
      <c r="F16" s="48">
        <v>2</v>
      </c>
      <c r="G16" s="361"/>
      <c r="H16" s="367">
        <f t="shared" si="0"/>
        <v>0</v>
      </c>
    </row>
    <row r="17" spans="2:9" s="143" customFormat="1" ht="15.75" x14ac:dyDescent="0.2">
      <c r="B17" s="93">
        <v>8</v>
      </c>
      <c r="C17" s="46" t="s">
        <v>407</v>
      </c>
      <c r="D17" s="48" t="s">
        <v>347</v>
      </c>
      <c r="E17" s="48" t="s">
        <v>11</v>
      </c>
      <c r="F17" s="48">
        <v>2</v>
      </c>
      <c r="G17" s="361"/>
      <c r="H17" s="367">
        <f t="shared" si="0"/>
        <v>0</v>
      </c>
    </row>
    <row r="18" spans="2:9" s="143" customFormat="1" ht="15.75" x14ac:dyDescent="0.2">
      <c r="B18" s="93">
        <v>9</v>
      </c>
      <c r="C18" s="59" t="s">
        <v>706</v>
      </c>
      <c r="D18" s="342" t="s">
        <v>703</v>
      </c>
      <c r="E18" s="48" t="s">
        <v>11</v>
      </c>
      <c r="F18" s="334">
        <v>2</v>
      </c>
      <c r="G18" s="361"/>
      <c r="H18" s="367">
        <f t="shared" si="0"/>
        <v>0</v>
      </c>
    </row>
    <row r="19" spans="2:9" s="143" customFormat="1" ht="15" customHeight="1" x14ac:dyDescent="0.2">
      <c r="B19" s="116">
        <v>10</v>
      </c>
      <c r="C19" s="52" t="s">
        <v>405</v>
      </c>
      <c r="D19" s="54" t="s">
        <v>406</v>
      </c>
      <c r="E19" s="54" t="s">
        <v>11</v>
      </c>
      <c r="F19" s="54">
        <v>10</v>
      </c>
      <c r="G19" s="362"/>
      <c r="H19" s="368">
        <f>F19*G19</f>
        <v>0</v>
      </c>
    </row>
    <row r="20" spans="2:9" s="143" customFormat="1" ht="15.75" x14ac:dyDescent="0.2">
      <c r="B20" s="303"/>
      <c r="C20" s="304" t="s">
        <v>273</v>
      </c>
      <c r="D20" s="305"/>
      <c r="E20" s="305"/>
      <c r="F20" s="306"/>
      <c r="G20" s="307"/>
      <c r="H20" s="122">
        <f>SUM(H10:H19)</f>
        <v>0</v>
      </c>
    </row>
    <row r="21" spans="2:9" s="143" customFormat="1" ht="15.75" x14ac:dyDescent="0.2">
      <c r="B21" s="144"/>
      <c r="C21" s="331"/>
      <c r="D21" s="145"/>
      <c r="E21" s="145"/>
      <c r="F21" s="146"/>
      <c r="G21" s="147"/>
      <c r="H21" s="127"/>
    </row>
    <row r="22" spans="2:9" s="143" customFormat="1" ht="16.5" customHeight="1" x14ac:dyDescent="0.2">
      <c r="B22" s="131"/>
      <c r="C22" s="88" t="s">
        <v>500</v>
      </c>
      <c r="D22" s="132"/>
      <c r="E22" s="133"/>
      <c r="F22" s="133"/>
      <c r="G22" s="227"/>
      <c r="H22" s="134"/>
    </row>
    <row r="23" spans="2:9" s="143" customFormat="1" ht="15.75" x14ac:dyDescent="0.2">
      <c r="B23" s="137"/>
      <c r="C23" s="138"/>
      <c r="D23" s="139"/>
      <c r="E23" s="139"/>
      <c r="F23" s="140"/>
      <c r="G23" s="227"/>
      <c r="H23" s="134"/>
    </row>
    <row r="24" spans="2:9" ht="22.5" x14ac:dyDescent="0.2">
      <c r="B24" s="24" t="s">
        <v>1</v>
      </c>
      <c r="C24" s="25" t="s">
        <v>2</v>
      </c>
      <c r="D24" s="25" t="s">
        <v>332</v>
      </c>
      <c r="E24" s="25" t="s">
        <v>5</v>
      </c>
      <c r="F24" s="25" t="s">
        <v>333</v>
      </c>
      <c r="G24" s="365" t="s">
        <v>330</v>
      </c>
      <c r="H24" s="27" t="s">
        <v>467</v>
      </c>
    </row>
    <row r="25" spans="2:9" x14ac:dyDescent="0.2">
      <c r="B25" s="91">
        <v>1</v>
      </c>
      <c r="C25" s="39" t="s">
        <v>477</v>
      </c>
      <c r="D25" s="41" t="s">
        <v>478</v>
      </c>
      <c r="E25" s="41" t="s">
        <v>11</v>
      </c>
      <c r="F25" s="41">
        <v>1000</v>
      </c>
      <c r="G25" s="360"/>
      <c r="H25" s="366">
        <f>F25*G25</f>
        <v>0</v>
      </c>
      <c r="I25"/>
    </row>
    <row r="26" spans="2:9" ht="15" x14ac:dyDescent="0.25">
      <c r="B26" s="93">
        <v>2</v>
      </c>
      <c r="C26" s="46" t="s">
        <v>479</v>
      </c>
      <c r="D26" s="48" t="s">
        <v>480</v>
      </c>
      <c r="E26" s="48" t="s">
        <v>11</v>
      </c>
      <c r="F26" s="48">
        <v>5</v>
      </c>
      <c r="G26" s="361"/>
      <c r="H26" s="367">
        <f>F26*G26</f>
        <v>0</v>
      </c>
      <c r="I26" s="175"/>
    </row>
    <row r="27" spans="2:9" ht="13.5" customHeight="1" x14ac:dyDescent="0.2">
      <c r="B27" s="93">
        <v>3</v>
      </c>
      <c r="C27" s="46" t="s">
        <v>483</v>
      </c>
      <c r="D27" s="48" t="s">
        <v>484</v>
      </c>
      <c r="E27" s="48" t="s">
        <v>11</v>
      </c>
      <c r="F27" s="48">
        <v>150</v>
      </c>
      <c r="G27" s="361"/>
      <c r="H27" s="367">
        <f>F27*G27</f>
        <v>0</v>
      </c>
    </row>
    <row r="28" spans="2:9" x14ac:dyDescent="0.2">
      <c r="B28" s="116">
        <v>4</v>
      </c>
      <c r="C28" s="52" t="s">
        <v>660</v>
      </c>
      <c r="D28" s="54" t="s">
        <v>487</v>
      </c>
      <c r="E28" s="54" t="s">
        <v>11</v>
      </c>
      <c r="F28" s="54">
        <v>2000</v>
      </c>
      <c r="G28" s="362"/>
      <c r="H28" s="368">
        <f t="shared" ref="H28" si="1">F28*G28</f>
        <v>0</v>
      </c>
    </row>
    <row r="29" spans="2:9" ht="15.75" x14ac:dyDescent="0.2">
      <c r="B29" s="303"/>
      <c r="C29" s="304" t="s">
        <v>273</v>
      </c>
      <c r="D29" s="305"/>
      <c r="E29" s="305"/>
      <c r="F29" s="306"/>
      <c r="G29" s="307"/>
      <c r="H29" s="122">
        <f>SUM(H25:H28)</f>
        <v>0</v>
      </c>
    </row>
    <row r="30" spans="2:9" ht="15" x14ac:dyDescent="0.2">
      <c r="C30" s="172"/>
      <c r="D30"/>
      <c r="E30" s="161"/>
      <c r="F30" s="161"/>
      <c r="G30" s="173"/>
      <c r="H30" s="174"/>
    </row>
    <row r="31" spans="2:9" x14ac:dyDescent="0.2">
      <c r="E31" s="161"/>
      <c r="F31" s="161"/>
      <c r="G31" s="173"/>
      <c r="H31" s="174"/>
    </row>
    <row r="32" spans="2:9" x14ac:dyDescent="0.2">
      <c r="C32" s="176"/>
      <c r="D32" s="161"/>
      <c r="E32" s="161"/>
      <c r="F32" s="161"/>
      <c r="G32" s="173"/>
      <c r="H32" s="174"/>
    </row>
    <row r="33" spans="3:8" x14ac:dyDescent="0.2">
      <c r="C33" s="88" t="s">
        <v>490</v>
      </c>
      <c r="D33" s="161"/>
      <c r="E33" s="161"/>
      <c r="F33" s="161"/>
      <c r="G33" s="173"/>
      <c r="H33" s="332">
        <f>H20+H29</f>
        <v>0</v>
      </c>
    </row>
    <row r="34" spans="3:8" x14ac:dyDescent="0.2">
      <c r="C34" s="176"/>
      <c r="D34" s="161"/>
      <c r="E34" s="161"/>
      <c r="F34" s="161"/>
      <c r="G34" s="173"/>
      <c r="H34" s="174"/>
    </row>
    <row r="35" spans="3:8" x14ac:dyDescent="0.2">
      <c r="C35" s="176"/>
      <c r="D35" s="161"/>
      <c r="E35" s="161"/>
      <c r="F35" s="161"/>
      <c r="G35" s="173"/>
      <c r="H35" s="174"/>
    </row>
    <row r="36" spans="3:8" x14ac:dyDescent="0.2">
      <c r="C36" s="176"/>
      <c r="D36" s="161"/>
      <c r="E36" s="161"/>
      <c r="F36" s="161"/>
      <c r="G36" s="173"/>
      <c r="H36" s="174"/>
    </row>
    <row r="37" spans="3:8" x14ac:dyDescent="0.2">
      <c r="C37" s="176"/>
      <c r="D37" s="161"/>
      <c r="E37" s="161"/>
      <c r="F37" s="161"/>
      <c r="G37" s="173"/>
      <c r="H37" s="174"/>
    </row>
    <row r="38" spans="3:8" x14ac:dyDescent="0.2">
      <c r="C38" s="176"/>
      <c r="D38" s="161"/>
      <c r="E38" s="161"/>
      <c r="F38" s="161"/>
      <c r="G38" s="173"/>
      <c r="H38" s="174"/>
    </row>
    <row r="39" spans="3:8" x14ac:dyDescent="0.2">
      <c r="C39" s="176"/>
      <c r="D39" s="161"/>
      <c r="E39" s="161"/>
      <c r="F39" s="161"/>
      <c r="G39" s="173"/>
      <c r="H39" s="174"/>
    </row>
    <row r="40" spans="3:8" x14ac:dyDescent="0.2">
      <c r="C40" s="176"/>
      <c r="D40" s="161"/>
      <c r="E40" s="161"/>
      <c r="F40" s="161"/>
      <c r="G40" s="173"/>
      <c r="H40" s="174"/>
    </row>
    <row r="41" spans="3:8" x14ac:dyDescent="0.2">
      <c r="C41" s="176"/>
      <c r="D41" s="161"/>
      <c r="E41" s="161"/>
      <c r="F41" s="161"/>
      <c r="G41" s="173"/>
      <c r="H41" s="174"/>
    </row>
    <row r="42" spans="3:8" x14ac:dyDescent="0.2">
      <c r="C42" s="176"/>
      <c r="D42" s="161"/>
      <c r="E42" s="161"/>
      <c r="F42" s="161"/>
      <c r="G42" s="173"/>
      <c r="H42" s="174"/>
    </row>
    <row r="43" spans="3:8" x14ac:dyDescent="0.2">
      <c r="C43" s="176"/>
      <c r="D43" s="161"/>
      <c r="E43" s="161"/>
      <c r="F43" s="161"/>
      <c r="G43" s="173"/>
      <c r="H43" s="174"/>
    </row>
    <row r="44" spans="3:8" x14ac:dyDescent="0.2">
      <c r="C44" s="176"/>
      <c r="D44" s="161"/>
      <c r="E44" s="161"/>
      <c r="F44" s="161"/>
      <c r="G44" s="173"/>
      <c r="H44" s="174"/>
    </row>
    <row r="45" spans="3:8" x14ac:dyDescent="0.2">
      <c r="C45" s="176"/>
      <c r="D45" s="161"/>
      <c r="E45" s="161"/>
      <c r="F45" s="161"/>
      <c r="G45" s="173"/>
      <c r="H45" s="174"/>
    </row>
    <row r="46" spans="3:8" x14ac:dyDescent="0.2">
      <c r="C46" s="176"/>
      <c r="D46" s="161"/>
      <c r="E46" s="161"/>
      <c r="F46" s="161"/>
      <c r="G46" s="173"/>
      <c r="H46" s="174"/>
    </row>
    <row r="47" spans="3:8" x14ac:dyDescent="0.2">
      <c r="C47" s="176"/>
      <c r="D47" s="161"/>
      <c r="E47" s="161"/>
      <c r="F47" s="161"/>
      <c r="G47" s="173"/>
      <c r="H47" s="174"/>
    </row>
    <row r="48" spans="3:8" x14ac:dyDescent="0.2">
      <c r="C48" s="176"/>
      <c r="D48" s="161"/>
      <c r="E48" s="161"/>
      <c r="F48" s="161"/>
      <c r="G48" s="173"/>
      <c r="H48" s="174"/>
    </row>
    <row r="49" spans="3:8" x14ac:dyDescent="0.2">
      <c r="C49" s="176"/>
      <c r="D49" s="161"/>
      <c r="E49" s="161"/>
      <c r="F49" s="161"/>
      <c r="G49" s="173"/>
      <c r="H49" s="174"/>
    </row>
    <row r="50" spans="3:8" x14ac:dyDescent="0.2">
      <c r="C50" s="176"/>
      <c r="D50" s="161"/>
      <c r="E50" s="161"/>
      <c r="F50" s="161"/>
      <c r="G50" s="173"/>
      <c r="H50" s="174"/>
    </row>
    <row r="51" spans="3:8" x14ac:dyDescent="0.2">
      <c r="C51" s="176"/>
      <c r="D51" s="161"/>
      <c r="E51" s="161"/>
      <c r="F51" s="161"/>
      <c r="G51" s="173"/>
      <c r="H51" s="174"/>
    </row>
    <row r="52" spans="3:8" x14ac:dyDescent="0.2">
      <c r="C52" s="176"/>
      <c r="D52" s="161"/>
      <c r="E52" s="161"/>
      <c r="F52" s="161"/>
      <c r="G52" s="173"/>
      <c r="H52" s="174"/>
    </row>
    <row r="53" spans="3:8" x14ac:dyDescent="0.2">
      <c r="C53" s="176"/>
      <c r="D53" s="161"/>
      <c r="E53" s="161"/>
      <c r="F53" s="161"/>
      <c r="G53" s="173"/>
      <c r="H53" s="174"/>
    </row>
    <row r="54" spans="3:8" x14ac:dyDescent="0.2">
      <c r="C54" s="176"/>
      <c r="D54" s="161"/>
      <c r="E54" s="161"/>
      <c r="F54" s="161"/>
      <c r="G54" s="173"/>
      <c r="H54" s="174"/>
    </row>
    <row r="55" spans="3:8" x14ac:dyDescent="0.2">
      <c r="C55" s="176"/>
      <c r="D55" s="161"/>
      <c r="E55" s="161"/>
      <c r="F55" s="161"/>
      <c r="G55" s="173"/>
      <c r="H55" s="174"/>
    </row>
    <row r="56" spans="3:8" x14ac:dyDescent="0.2">
      <c r="C56" s="176"/>
      <c r="D56" s="161"/>
      <c r="E56" s="161"/>
      <c r="F56" s="161"/>
      <c r="G56" s="173"/>
      <c r="H56" s="174"/>
    </row>
    <row r="57" spans="3:8" x14ac:dyDescent="0.2">
      <c r="C57" s="176"/>
      <c r="D57" s="161"/>
      <c r="E57" s="161"/>
      <c r="F57" s="161"/>
      <c r="G57" s="173"/>
      <c r="H57" s="174"/>
    </row>
    <row r="58" spans="3:8" x14ac:dyDescent="0.2">
      <c r="C58" s="176"/>
      <c r="D58" s="161"/>
      <c r="E58" s="161"/>
      <c r="F58" s="161"/>
      <c r="G58" s="173"/>
      <c r="H58" s="174"/>
    </row>
    <row r="59" spans="3:8" x14ac:dyDescent="0.2">
      <c r="C59" s="176"/>
      <c r="D59" s="161"/>
      <c r="E59" s="161"/>
      <c r="F59" s="161"/>
      <c r="G59" s="173"/>
      <c r="H59" s="174"/>
    </row>
    <row r="60" spans="3:8" x14ac:dyDescent="0.2">
      <c r="C60" s="176"/>
      <c r="D60" s="161"/>
      <c r="E60" s="161"/>
      <c r="F60" s="161"/>
      <c r="G60" s="173"/>
      <c r="H60" s="174"/>
    </row>
    <row r="61" spans="3:8" x14ac:dyDescent="0.2">
      <c r="C61" s="176"/>
      <c r="D61" s="161"/>
      <c r="E61" s="161"/>
      <c r="F61" s="161"/>
      <c r="G61" s="173"/>
      <c r="H61" s="174"/>
    </row>
    <row r="62" spans="3:8" x14ac:dyDescent="0.2">
      <c r="C62" s="176"/>
      <c r="D62" s="161"/>
      <c r="E62" s="161"/>
      <c r="F62" s="161"/>
      <c r="G62" s="173"/>
      <c r="H62" s="174"/>
    </row>
    <row r="63" spans="3:8" x14ac:dyDescent="0.2">
      <c r="C63" s="176"/>
      <c r="D63" s="161"/>
      <c r="E63" s="161"/>
      <c r="F63" s="161"/>
      <c r="G63" s="173"/>
      <c r="H63" s="174"/>
    </row>
    <row r="64" spans="3:8" x14ac:dyDescent="0.2">
      <c r="C64" s="176"/>
      <c r="D64" s="161"/>
      <c r="E64" s="161"/>
      <c r="F64" s="161"/>
      <c r="G64" s="173"/>
      <c r="H64" s="174"/>
    </row>
    <row r="65" spans="3:8" x14ac:dyDescent="0.2">
      <c r="C65" s="176"/>
      <c r="D65" s="161"/>
      <c r="E65" s="161"/>
      <c r="F65" s="161"/>
      <c r="G65" s="173"/>
      <c r="H65" s="174"/>
    </row>
    <row r="66" spans="3:8" x14ac:dyDescent="0.2">
      <c r="C66" s="176"/>
      <c r="D66" s="161"/>
      <c r="E66" s="161"/>
      <c r="F66" s="161"/>
      <c r="G66" s="173"/>
      <c r="H66" s="174"/>
    </row>
    <row r="67" spans="3:8" x14ac:dyDescent="0.2">
      <c r="C67" s="176"/>
      <c r="D67" s="161"/>
      <c r="E67" s="161"/>
      <c r="F67" s="161"/>
      <c r="G67" s="173"/>
      <c r="H67" s="174"/>
    </row>
    <row r="68" spans="3:8" x14ac:dyDescent="0.2">
      <c r="C68" s="176"/>
      <c r="D68" s="161"/>
      <c r="E68" s="161"/>
      <c r="F68" s="161"/>
      <c r="G68" s="173"/>
      <c r="H68" s="174"/>
    </row>
    <row r="69" spans="3:8" x14ac:dyDescent="0.2">
      <c r="C69" s="176"/>
      <c r="D69" s="161"/>
      <c r="E69" s="161"/>
      <c r="F69" s="161"/>
      <c r="G69" s="173"/>
      <c r="H69" s="174"/>
    </row>
    <row r="70" spans="3:8" x14ac:dyDescent="0.2">
      <c r="C70" s="176"/>
      <c r="D70" s="161"/>
      <c r="E70" s="161"/>
      <c r="F70" s="161"/>
      <c r="G70" s="173"/>
      <c r="H70" s="174"/>
    </row>
    <row r="71" spans="3:8" x14ac:dyDescent="0.2">
      <c r="C71" s="176"/>
      <c r="D71" s="161"/>
      <c r="E71" s="161"/>
      <c r="F71" s="161"/>
      <c r="G71" s="173"/>
      <c r="H71" s="174"/>
    </row>
    <row r="72" spans="3:8" x14ac:dyDescent="0.2">
      <c r="C72" s="176"/>
      <c r="D72" s="161"/>
      <c r="E72" s="161"/>
      <c r="F72" s="161"/>
      <c r="G72" s="173"/>
      <c r="H72" s="174"/>
    </row>
    <row r="73" spans="3:8" x14ac:dyDescent="0.2">
      <c r="C73" s="176"/>
      <c r="D73" s="161"/>
      <c r="E73" s="161"/>
      <c r="F73" s="161"/>
      <c r="G73" s="173"/>
      <c r="H73" s="174"/>
    </row>
    <row r="74" spans="3:8" x14ac:dyDescent="0.2">
      <c r="C74" s="176"/>
      <c r="D74" s="161"/>
      <c r="E74" s="161"/>
      <c r="F74" s="161"/>
      <c r="G74" s="173"/>
      <c r="H74" s="174"/>
    </row>
    <row r="75" spans="3:8" x14ac:dyDescent="0.2">
      <c r="C75" s="176"/>
      <c r="D75" s="161"/>
      <c r="E75" s="161"/>
      <c r="F75" s="161"/>
      <c r="G75" s="173"/>
      <c r="H75" s="174"/>
    </row>
    <row r="76" spans="3:8" x14ac:dyDescent="0.2">
      <c r="C76" s="176"/>
      <c r="D76" s="161"/>
      <c r="E76" s="161"/>
      <c r="F76" s="161"/>
      <c r="G76" s="173"/>
      <c r="H76" s="174"/>
    </row>
    <row r="77" spans="3:8" x14ac:dyDescent="0.2">
      <c r="C77" s="176"/>
      <c r="D77" s="161"/>
      <c r="E77" s="161"/>
      <c r="F77" s="161"/>
      <c r="G77" s="173"/>
      <c r="H77" s="174"/>
    </row>
    <row r="78" spans="3:8" x14ac:dyDescent="0.2">
      <c r="C78" s="176"/>
      <c r="D78" s="161"/>
      <c r="E78" s="161"/>
      <c r="F78" s="161"/>
      <c r="G78" s="173"/>
      <c r="H78" s="174"/>
    </row>
    <row r="79" spans="3:8" x14ac:dyDescent="0.2">
      <c r="C79" s="176"/>
      <c r="D79" s="161"/>
      <c r="E79" s="161"/>
      <c r="F79" s="161"/>
      <c r="G79" s="173"/>
      <c r="H79" s="174"/>
    </row>
    <row r="80" spans="3:8" x14ac:dyDescent="0.2">
      <c r="C80" s="176"/>
      <c r="D80" s="161"/>
      <c r="E80" s="161"/>
      <c r="F80" s="161"/>
      <c r="G80" s="173"/>
      <c r="H80" s="174"/>
    </row>
    <row r="81" spans="3:8" x14ac:dyDescent="0.2">
      <c r="C81" s="176"/>
      <c r="D81" s="161"/>
      <c r="E81" s="161"/>
      <c r="F81" s="161"/>
      <c r="G81" s="173"/>
      <c r="H81" s="174"/>
    </row>
    <row r="82" spans="3:8" x14ac:dyDescent="0.2">
      <c r="C82" s="176"/>
      <c r="D82" s="161"/>
      <c r="E82" s="161"/>
      <c r="F82" s="161"/>
      <c r="G82" s="173"/>
      <c r="H82" s="174"/>
    </row>
    <row r="83" spans="3:8" x14ac:dyDescent="0.2">
      <c r="C83" s="176"/>
      <c r="D83" s="161"/>
      <c r="E83" s="161"/>
      <c r="F83" s="161"/>
      <c r="G83" s="173"/>
      <c r="H83" s="174"/>
    </row>
    <row r="84" spans="3:8" x14ac:dyDescent="0.2">
      <c r="C84" s="176"/>
      <c r="D84" s="161"/>
      <c r="E84" s="161"/>
      <c r="F84" s="161"/>
      <c r="G84" s="173"/>
      <c r="H84" s="174"/>
    </row>
    <row r="85" spans="3:8" x14ac:dyDescent="0.2">
      <c r="C85" s="176"/>
      <c r="D85" s="161"/>
      <c r="E85" s="161"/>
      <c r="F85" s="161"/>
      <c r="G85" s="173"/>
      <c r="H85" s="174"/>
    </row>
    <row r="86" spans="3:8" x14ac:dyDescent="0.2">
      <c r="C86" s="176"/>
      <c r="D86" s="161"/>
      <c r="E86" s="161"/>
      <c r="F86" s="161"/>
      <c r="G86" s="173"/>
      <c r="H86" s="174"/>
    </row>
  </sheetData>
  <sheetProtection algorithmName="SHA-512" hashValue="TXeLlBmqBwCFMa23qw6LGs/sdGU9wNdvIY5oszFzHvuNapDrSinZmG28v6D6IWQlOeSgOivsh9xFIRF1Kzni6Q==" saltValue="fRGEH+SFL94CpSHOMLkWe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"/>
  <sheetViews>
    <sheetView workbookViewId="0">
      <selection activeCell="J27" sqref="J27"/>
    </sheetView>
  </sheetViews>
  <sheetFormatPr defaultRowHeight="12.75" x14ac:dyDescent="0.2"/>
  <cols>
    <col min="1" max="1" width="3.42578125" style="159" customWidth="1"/>
    <col min="2" max="2" width="6.7109375" style="169" customWidth="1"/>
    <col min="3" max="3" width="60.140625" style="171" customWidth="1"/>
    <col min="4" max="4" width="58.85546875" style="162" customWidth="1"/>
    <col min="5" max="5" width="16.140625" style="162" customWidth="1"/>
    <col min="6" max="6" width="18.140625" style="162" customWidth="1"/>
    <col min="7" max="7" width="13.85546875" style="163" customWidth="1"/>
    <col min="8" max="8" width="15.42578125" style="164" customWidth="1"/>
    <col min="9" max="9" width="37.140625" style="159" customWidth="1"/>
    <col min="10" max="16384" width="9.140625" style="159"/>
  </cols>
  <sheetData>
    <row r="1" spans="1:8" s="149" customFormat="1" ht="15" customHeight="1" x14ac:dyDescent="0.35">
      <c r="B1" s="2" t="s">
        <v>0</v>
      </c>
      <c r="C1" s="150"/>
      <c r="G1" s="310"/>
      <c r="H1" s="313"/>
    </row>
    <row r="2" spans="1:8" s="149" customFormat="1" ht="15.75" customHeight="1" x14ac:dyDescent="0.35">
      <c r="B2" s="5" t="s">
        <v>710</v>
      </c>
      <c r="C2" s="150"/>
      <c r="G2" s="314"/>
      <c r="H2" s="314"/>
    </row>
    <row r="3" spans="1:8" s="154" customFormat="1" ht="15.75" customHeight="1" x14ac:dyDescent="0.25">
      <c r="B3" s="6" t="s">
        <v>491</v>
      </c>
      <c r="C3" s="155"/>
      <c r="G3" s="314"/>
      <c r="H3" s="315"/>
    </row>
    <row r="4" spans="1:8" s="154" customFormat="1" ht="15" customHeight="1" x14ac:dyDescent="0.25">
      <c r="B4" s="155"/>
      <c r="C4" s="155"/>
      <c r="E4" s="157"/>
      <c r="F4" s="158"/>
      <c r="G4" s="311"/>
      <c r="H4" s="311"/>
    </row>
    <row r="5" spans="1:8" ht="16.5" customHeight="1" x14ac:dyDescent="0.2">
      <c r="B5" s="131"/>
      <c r="C5" s="160"/>
      <c r="D5" s="161"/>
    </row>
    <row r="6" spans="1:8" s="165" customFormat="1" ht="15" customHeight="1" x14ac:dyDescent="0.2">
      <c r="B6" s="88" t="s">
        <v>676</v>
      </c>
      <c r="D6" s="132"/>
      <c r="E6" s="133"/>
      <c r="F6" s="133"/>
      <c r="G6" s="134"/>
      <c r="H6" s="134"/>
    </row>
    <row r="7" spans="1:8" s="165" customFormat="1" ht="15.75" x14ac:dyDescent="0.2">
      <c r="B7" s="135"/>
      <c r="C7" s="136"/>
      <c r="D7" s="133"/>
      <c r="E7" s="133"/>
      <c r="F7" s="133"/>
      <c r="G7" s="134"/>
      <c r="H7" s="134"/>
    </row>
    <row r="8" spans="1:8" s="167" customFormat="1" ht="17.25" customHeight="1" x14ac:dyDescent="0.2">
      <c r="A8" s="166"/>
      <c r="B8" s="137"/>
      <c r="C8" s="138"/>
      <c r="D8" s="139"/>
      <c r="E8" s="139"/>
      <c r="F8" s="140"/>
      <c r="G8" s="134"/>
      <c r="H8" s="134"/>
    </row>
    <row r="9" spans="1:8" s="168" customFormat="1" ht="17.25" customHeight="1" x14ac:dyDescent="0.2">
      <c r="B9" s="24" t="s">
        <v>1</v>
      </c>
      <c r="C9" s="25" t="s">
        <v>2</v>
      </c>
      <c r="D9" s="25" t="s">
        <v>332</v>
      </c>
      <c r="E9" s="25" t="s">
        <v>5</v>
      </c>
      <c r="F9" s="25" t="s">
        <v>333</v>
      </c>
      <c r="G9" s="308" t="s">
        <v>330</v>
      </c>
      <c r="H9" s="27" t="s">
        <v>467</v>
      </c>
    </row>
    <row r="10" spans="1:8" s="143" customFormat="1" ht="15.75" x14ac:dyDescent="0.2">
      <c r="B10" s="93">
        <v>1</v>
      </c>
      <c r="C10" s="46" t="s">
        <v>685</v>
      </c>
      <c r="D10" s="48" t="s">
        <v>672</v>
      </c>
      <c r="E10" s="48" t="s">
        <v>11</v>
      </c>
      <c r="F10" s="48">
        <v>15</v>
      </c>
      <c r="G10" s="361"/>
      <c r="H10" s="369">
        <f t="shared" ref="H10:H16" si="0">F10*G10</f>
        <v>0</v>
      </c>
    </row>
    <row r="11" spans="1:8" s="143" customFormat="1" ht="15.75" x14ac:dyDescent="0.2">
      <c r="B11" s="99">
        <v>2</v>
      </c>
      <c r="C11" s="46" t="s">
        <v>694</v>
      </c>
      <c r="D11" s="48" t="s">
        <v>686</v>
      </c>
      <c r="E11" s="48" t="s">
        <v>11</v>
      </c>
      <c r="F11" s="48">
        <v>10</v>
      </c>
      <c r="G11" s="361"/>
      <c r="H11" s="369">
        <f t="shared" si="0"/>
        <v>0</v>
      </c>
    </row>
    <row r="12" spans="1:8" s="143" customFormat="1" ht="15.75" x14ac:dyDescent="0.2">
      <c r="B12" s="93">
        <v>3</v>
      </c>
      <c r="C12" s="46" t="s">
        <v>687</v>
      </c>
      <c r="D12" s="48" t="s">
        <v>688</v>
      </c>
      <c r="E12" s="48" t="s">
        <v>11</v>
      </c>
      <c r="F12" s="48">
        <v>2</v>
      </c>
      <c r="G12" s="361"/>
      <c r="H12" s="369">
        <f t="shared" si="0"/>
        <v>0</v>
      </c>
    </row>
    <row r="13" spans="1:8" s="143" customFormat="1" ht="15.75" x14ac:dyDescent="0.2">
      <c r="B13" s="93">
        <v>3</v>
      </c>
      <c r="C13" s="46" t="s">
        <v>687</v>
      </c>
      <c r="D13" s="48" t="s">
        <v>689</v>
      </c>
      <c r="E13" s="48" t="s">
        <v>11</v>
      </c>
      <c r="F13" s="48">
        <v>1</v>
      </c>
      <c r="G13" s="361"/>
      <c r="H13" s="369">
        <f t="shared" ref="H13" si="1">F13*G13</f>
        <v>0</v>
      </c>
    </row>
    <row r="14" spans="1:8" s="143" customFormat="1" ht="15.75" customHeight="1" x14ac:dyDescent="0.2">
      <c r="B14" s="99">
        <v>4</v>
      </c>
      <c r="C14" s="46" t="s">
        <v>690</v>
      </c>
      <c r="D14" s="48" t="s">
        <v>691</v>
      </c>
      <c r="E14" s="48" t="s">
        <v>11</v>
      </c>
      <c r="F14" s="48">
        <v>6</v>
      </c>
      <c r="G14" s="361"/>
      <c r="H14" s="369">
        <f t="shared" si="0"/>
        <v>0</v>
      </c>
    </row>
    <row r="15" spans="1:8" s="143" customFormat="1" ht="15" customHeight="1" x14ac:dyDescent="0.2">
      <c r="B15" s="93">
        <v>5</v>
      </c>
      <c r="C15" s="105" t="s">
        <v>693</v>
      </c>
      <c r="D15" s="96" t="s">
        <v>692</v>
      </c>
      <c r="E15" s="48" t="s">
        <v>11</v>
      </c>
      <c r="F15" s="96">
        <v>1</v>
      </c>
      <c r="G15" s="363"/>
      <c r="H15" s="369">
        <f t="shared" si="0"/>
        <v>0</v>
      </c>
    </row>
    <row r="16" spans="1:8" s="143" customFormat="1" ht="15.75" customHeight="1" x14ac:dyDescent="0.2">
      <c r="B16" s="99">
        <v>6</v>
      </c>
      <c r="C16" s="105" t="s">
        <v>695</v>
      </c>
      <c r="D16" s="96" t="s">
        <v>696</v>
      </c>
      <c r="E16" s="48" t="s">
        <v>11</v>
      </c>
      <c r="F16" s="96">
        <v>10</v>
      </c>
      <c r="G16" s="363"/>
      <c r="H16" s="369">
        <f t="shared" si="0"/>
        <v>0</v>
      </c>
    </row>
    <row r="17" spans="2:9" s="143" customFormat="1" ht="15.75" x14ac:dyDescent="0.2">
      <c r="B17" s="303"/>
      <c r="C17" s="304" t="s">
        <v>273</v>
      </c>
      <c r="D17" s="305"/>
      <c r="E17" s="305"/>
      <c r="F17" s="306"/>
      <c r="G17" s="307"/>
      <c r="H17" s="122">
        <f>SUM(H10:H16)</f>
        <v>0</v>
      </c>
    </row>
    <row r="18" spans="2:9" s="143" customFormat="1" ht="15.75" x14ac:dyDescent="0.2">
      <c r="B18" s="144"/>
      <c r="C18" s="136"/>
      <c r="D18" s="145"/>
      <c r="E18" s="145"/>
      <c r="F18" s="146"/>
      <c r="G18" s="309"/>
      <c r="H18" s="370"/>
    </row>
    <row r="19" spans="2:9" s="143" customFormat="1" ht="23.25" x14ac:dyDescent="0.2">
      <c r="B19" s="88" t="s">
        <v>677</v>
      </c>
      <c r="C19" s="132"/>
      <c r="D19" s="133"/>
      <c r="E19" s="133"/>
      <c r="F19" s="134"/>
      <c r="G19" s="227"/>
      <c r="H19" s="148"/>
    </row>
    <row r="20" spans="2:9" ht="15.75" x14ac:dyDescent="0.2">
      <c r="B20" s="138"/>
      <c r="C20" s="139"/>
      <c r="D20" s="139"/>
      <c r="E20" s="140"/>
      <c r="F20" s="134"/>
      <c r="G20" s="227"/>
      <c r="H20" s="371"/>
    </row>
    <row r="21" spans="2:9" ht="12" customHeight="1" x14ac:dyDescent="0.2">
      <c r="B21" s="24" t="s">
        <v>1</v>
      </c>
      <c r="C21" s="25" t="s">
        <v>2</v>
      </c>
      <c r="D21" s="25" t="s">
        <v>332</v>
      </c>
      <c r="E21" s="25" t="s">
        <v>5</v>
      </c>
      <c r="F21" s="25" t="s">
        <v>333</v>
      </c>
      <c r="G21" s="365" t="s">
        <v>330</v>
      </c>
      <c r="H21" s="27" t="s">
        <v>467</v>
      </c>
    </row>
    <row r="22" spans="2:9" ht="15" x14ac:dyDescent="0.25">
      <c r="B22" s="99">
        <v>1</v>
      </c>
      <c r="C22" s="100" t="s">
        <v>477</v>
      </c>
      <c r="D22" s="101" t="s">
        <v>478</v>
      </c>
      <c r="E22" s="101" t="s">
        <v>11</v>
      </c>
      <c r="F22" s="101">
        <v>1000</v>
      </c>
      <c r="G22" s="361"/>
      <c r="H22" s="369">
        <f>F22*G22</f>
        <v>0</v>
      </c>
      <c r="I22" s="175"/>
    </row>
    <row r="23" spans="2:9" x14ac:dyDescent="0.2">
      <c r="B23" s="93">
        <v>2</v>
      </c>
      <c r="C23" s="100" t="s">
        <v>678</v>
      </c>
      <c r="D23" s="101" t="s">
        <v>480</v>
      </c>
      <c r="E23" s="101" t="s">
        <v>11</v>
      </c>
      <c r="F23" s="101">
        <v>680</v>
      </c>
      <c r="G23" s="361"/>
      <c r="H23" s="369">
        <f t="shared" ref="H23" si="2">F23*G23</f>
        <v>0</v>
      </c>
    </row>
    <row r="24" spans="2:9" x14ac:dyDescent="0.2">
      <c r="B24" s="93">
        <v>3</v>
      </c>
      <c r="C24" s="100" t="s">
        <v>681</v>
      </c>
      <c r="D24" s="101" t="s">
        <v>682</v>
      </c>
      <c r="E24" s="101" t="s">
        <v>11</v>
      </c>
      <c r="F24" s="101">
        <v>600</v>
      </c>
      <c r="G24" s="361"/>
      <c r="H24" s="369">
        <f>F24*G24</f>
        <v>0</v>
      </c>
    </row>
    <row r="25" spans="2:9" x14ac:dyDescent="0.2">
      <c r="B25" s="93">
        <v>4</v>
      </c>
      <c r="C25" s="100" t="s">
        <v>683</v>
      </c>
      <c r="D25" s="101" t="s">
        <v>684</v>
      </c>
      <c r="E25" s="101" t="s">
        <v>11</v>
      </c>
      <c r="F25" s="101">
        <v>600</v>
      </c>
      <c r="G25" s="361"/>
      <c r="H25" s="369">
        <f>F25*G25</f>
        <v>0</v>
      </c>
    </row>
    <row r="26" spans="2:9" x14ac:dyDescent="0.2">
      <c r="B26" s="93">
        <v>5</v>
      </c>
      <c r="C26" s="46" t="s">
        <v>711</v>
      </c>
      <c r="D26" s="48" t="s">
        <v>712</v>
      </c>
      <c r="E26" s="48" t="s">
        <v>11</v>
      </c>
      <c r="F26" s="48">
        <v>30000</v>
      </c>
      <c r="G26" s="361"/>
      <c r="H26" s="367">
        <f>F26*G26</f>
        <v>0</v>
      </c>
    </row>
    <row r="27" spans="2:9" x14ac:dyDescent="0.2">
      <c r="B27" s="93">
        <v>6</v>
      </c>
      <c r="C27" s="46" t="s">
        <v>713</v>
      </c>
      <c r="D27" s="48" t="s">
        <v>714</v>
      </c>
      <c r="E27" s="48" t="s">
        <v>11</v>
      </c>
      <c r="F27" s="48">
        <v>30000</v>
      </c>
      <c r="G27" s="361"/>
      <c r="H27" s="367">
        <f>F27*G27</f>
        <v>0</v>
      </c>
    </row>
    <row r="28" spans="2:9" x14ac:dyDescent="0.2">
      <c r="B28" s="93">
        <v>7</v>
      </c>
      <c r="C28" s="100" t="s">
        <v>679</v>
      </c>
      <c r="D28" s="101" t="s">
        <v>680</v>
      </c>
      <c r="E28" s="101" t="s">
        <v>11</v>
      </c>
      <c r="F28" s="101">
        <v>25</v>
      </c>
      <c r="G28" s="361"/>
      <c r="H28" s="369">
        <f>F28*G28</f>
        <v>0</v>
      </c>
    </row>
    <row r="29" spans="2:9" ht="15.75" x14ac:dyDescent="0.2">
      <c r="B29" s="303"/>
      <c r="C29" s="304" t="s">
        <v>273</v>
      </c>
      <c r="D29" s="305"/>
      <c r="E29" s="305"/>
      <c r="F29" s="306"/>
      <c r="G29" s="307"/>
      <c r="H29" s="122">
        <f>SUM(H22:H28)</f>
        <v>0</v>
      </c>
    </row>
    <row r="30" spans="2:9" x14ac:dyDescent="0.2">
      <c r="C30" s="176"/>
      <c r="D30" s="161"/>
      <c r="E30" s="161"/>
      <c r="F30" s="161"/>
      <c r="G30" s="173"/>
      <c r="H30" s="174"/>
    </row>
    <row r="31" spans="2:9" x14ac:dyDescent="0.2">
      <c r="C31" s="176"/>
      <c r="D31" s="161"/>
      <c r="E31" s="161"/>
      <c r="F31" s="161"/>
      <c r="G31" s="173"/>
      <c r="H31" s="174"/>
    </row>
    <row r="32" spans="2:9" x14ac:dyDescent="0.2">
      <c r="C32" s="88" t="s">
        <v>490</v>
      </c>
      <c r="D32" s="161"/>
      <c r="E32" s="161"/>
      <c r="F32" s="161"/>
      <c r="G32" s="173"/>
      <c r="H32" s="332">
        <f>H17+H29</f>
        <v>0</v>
      </c>
    </row>
    <row r="33" spans="3:8" x14ac:dyDescent="0.2">
      <c r="C33" s="176"/>
      <c r="D33" s="161"/>
      <c r="E33" s="161"/>
      <c r="F33" s="161"/>
      <c r="G33" s="173"/>
      <c r="H33" s="174"/>
    </row>
    <row r="34" spans="3:8" x14ac:dyDescent="0.2">
      <c r="C34" s="176"/>
      <c r="D34" s="161"/>
      <c r="E34" s="161"/>
      <c r="F34" s="161"/>
      <c r="G34" s="173"/>
      <c r="H34" s="174"/>
    </row>
    <row r="35" spans="3:8" x14ac:dyDescent="0.2">
      <c r="C35" s="176"/>
      <c r="D35" s="161"/>
      <c r="E35" s="161"/>
      <c r="F35" s="161"/>
      <c r="G35" s="173"/>
      <c r="H35" s="174"/>
    </row>
    <row r="36" spans="3:8" x14ac:dyDescent="0.2">
      <c r="C36" s="176"/>
      <c r="D36" s="161"/>
      <c r="E36" s="161"/>
      <c r="F36" s="161"/>
      <c r="G36" s="173"/>
      <c r="H36" s="174"/>
    </row>
    <row r="37" spans="3:8" x14ac:dyDescent="0.2">
      <c r="C37" s="176"/>
      <c r="D37" s="161"/>
      <c r="E37" s="161"/>
      <c r="F37" s="161"/>
      <c r="G37" s="173"/>
      <c r="H37" s="174"/>
    </row>
    <row r="38" spans="3:8" x14ac:dyDescent="0.2">
      <c r="C38" s="176"/>
      <c r="D38" s="161"/>
      <c r="E38" s="161"/>
      <c r="F38" s="161"/>
      <c r="G38" s="173"/>
      <c r="H38" s="174"/>
    </row>
    <row r="39" spans="3:8" x14ac:dyDescent="0.2">
      <c r="C39" s="176"/>
      <c r="D39" s="161"/>
      <c r="E39" s="161"/>
      <c r="F39" s="161"/>
      <c r="G39" s="173"/>
      <c r="H39" s="174"/>
    </row>
    <row r="40" spans="3:8" x14ac:dyDescent="0.2">
      <c r="C40" s="176"/>
      <c r="D40" s="161"/>
      <c r="E40" s="161"/>
      <c r="F40" s="161"/>
      <c r="G40" s="173"/>
      <c r="H40" s="174"/>
    </row>
    <row r="41" spans="3:8" x14ac:dyDescent="0.2">
      <c r="C41" s="176"/>
      <c r="D41" s="161"/>
      <c r="E41" s="161"/>
      <c r="F41" s="161"/>
      <c r="G41" s="173"/>
      <c r="H41" s="174"/>
    </row>
    <row r="42" spans="3:8" x14ac:dyDescent="0.2">
      <c r="C42" s="176"/>
      <c r="D42" s="161"/>
      <c r="E42" s="161"/>
      <c r="F42" s="161"/>
      <c r="G42" s="173"/>
      <c r="H42" s="174"/>
    </row>
    <row r="43" spans="3:8" x14ac:dyDescent="0.2">
      <c r="C43" s="176"/>
      <c r="D43" s="161"/>
      <c r="E43" s="161"/>
      <c r="F43" s="161"/>
      <c r="G43" s="173"/>
      <c r="H43" s="174"/>
    </row>
    <row r="44" spans="3:8" x14ac:dyDescent="0.2">
      <c r="C44" s="176"/>
      <c r="D44" s="161"/>
      <c r="E44" s="161"/>
      <c r="F44" s="161"/>
      <c r="G44" s="173"/>
      <c r="H44" s="174"/>
    </row>
    <row r="45" spans="3:8" x14ac:dyDescent="0.2">
      <c r="C45" s="176"/>
      <c r="D45" s="161"/>
      <c r="E45" s="161"/>
      <c r="F45" s="161"/>
      <c r="G45" s="173"/>
      <c r="H45" s="174"/>
    </row>
    <row r="46" spans="3:8" x14ac:dyDescent="0.2">
      <c r="C46" s="176"/>
      <c r="D46" s="161"/>
      <c r="E46" s="161"/>
      <c r="F46" s="161"/>
      <c r="G46" s="173"/>
      <c r="H46" s="174"/>
    </row>
    <row r="47" spans="3:8" x14ac:dyDescent="0.2">
      <c r="C47" s="176"/>
      <c r="D47" s="161"/>
      <c r="E47" s="161"/>
      <c r="F47" s="161"/>
      <c r="G47" s="173"/>
      <c r="H47" s="174"/>
    </row>
    <row r="48" spans="3:8" x14ac:dyDescent="0.2">
      <c r="C48" s="176"/>
      <c r="D48" s="161"/>
      <c r="E48" s="161"/>
      <c r="F48" s="161"/>
      <c r="G48" s="173"/>
      <c r="H48" s="174"/>
    </row>
    <row r="49" spans="3:8" x14ac:dyDescent="0.2">
      <c r="C49" s="176"/>
      <c r="D49" s="161"/>
      <c r="E49" s="161"/>
      <c r="F49" s="161"/>
      <c r="G49" s="173"/>
      <c r="H49" s="174"/>
    </row>
    <row r="50" spans="3:8" x14ac:dyDescent="0.2">
      <c r="C50" s="176"/>
      <c r="D50" s="161"/>
      <c r="E50" s="161"/>
      <c r="F50" s="161"/>
      <c r="G50" s="173"/>
      <c r="H50" s="174"/>
    </row>
    <row r="51" spans="3:8" x14ac:dyDescent="0.2">
      <c r="C51" s="176"/>
      <c r="D51" s="161"/>
      <c r="E51" s="161"/>
      <c r="F51" s="161"/>
      <c r="G51" s="173"/>
      <c r="H51" s="174"/>
    </row>
    <row r="52" spans="3:8" x14ac:dyDescent="0.2">
      <c r="C52" s="176"/>
      <c r="D52" s="161"/>
      <c r="E52" s="161"/>
      <c r="F52" s="161"/>
      <c r="G52" s="173"/>
      <c r="H52" s="174"/>
    </row>
    <row r="53" spans="3:8" x14ac:dyDescent="0.2">
      <c r="C53" s="176"/>
      <c r="D53" s="161"/>
      <c r="E53" s="161"/>
      <c r="F53" s="161"/>
      <c r="G53" s="173"/>
      <c r="H53" s="174"/>
    </row>
    <row r="54" spans="3:8" x14ac:dyDescent="0.2">
      <c r="C54" s="176"/>
      <c r="D54" s="161"/>
      <c r="E54" s="161"/>
      <c r="F54" s="161"/>
      <c r="G54" s="173"/>
      <c r="H54" s="174"/>
    </row>
    <row r="55" spans="3:8" x14ac:dyDescent="0.2">
      <c r="C55" s="176"/>
      <c r="D55" s="161"/>
      <c r="E55" s="161"/>
      <c r="F55" s="161"/>
      <c r="G55" s="173"/>
      <c r="H55" s="174"/>
    </row>
    <row r="56" spans="3:8" x14ac:dyDescent="0.2">
      <c r="C56" s="176"/>
      <c r="D56" s="161"/>
      <c r="E56" s="161"/>
      <c r="F56" s="161"/>
      <c r="G56" s="173"/>
      <c r="H56" s="174"/>
    </row>
    <row r="57" spans="3:8" x14ac:dyDescent="0.2">
      <c r="C57" s="176"/>
      <c r="D57" s="161"/>
      <c r="E57" s="161"/>
      <c r="F57" s="161"/>
      <c r="G57" s="173"/>
      <c r="H57" s="174"/>
    </row>
    <row r="58" spans="3:8" x14ac:dyDescent="0.2">
      <c r="C58" s="176"/>
      <c r="D58" s="161"/>
      <c r="E58" s="161"/>
      <c r="F58" s="161"/>
      <c r="G58" s="173"/>
      <c r="H58" s="174"/>
    </row>
    <row r="59" spans="3:8" x14ac:dyDescent="0.2">
      <c r="C59" s="176"/>
      <c r="D59" s="161"/>
      <c r="E59" s="161"/>
      <c r="F59" s="161"/>
      <c r="G59" s="173"/>
      <c r="H59" s="174"/>
    </row>
    <row r="60" spans="3:8" x14ac:dyDescent="0.2">
      <c r="C60" s="176"/>
      <c r="D60" s="161"/>
      <c r="E60" s="161"/>
      <c r="F60" s="161"/>
      <c r="G60" s="173"/>
      <c r="H60" s="174"/>
    </row>
    <row r="61" spans="3:8" x14ac:dyDescent="0.2">
      <c r="C61" s="176"/>
      <c r="D61" s="161"/>
      <c r="E61" s="161"/>
      <c r="F61" s="161"/>
      <c r="G61" s="173"/>
      <c r="H61" s="174"/>
    </row>
    <row r="62" spans="3:8" x14ac:dyDescent="0.2">
      <c r="C62" s="176"/>
      <c r="D62" s="161"/>
      <c r="E62" s="161"/>
      <c r="F62" s="161"/>
      <c r="G62" s="173"/>
      <c r="H62" s="174"/>
    </row>
    <row r="63" spans="3:8" x14ac:dyDescent="0.2">
      <c r="C63" s="176"/>
      <c r="D63" s="161"/>
      <c r="E63" s="161"/>
      <c r="F63" s="161"/>
      <c r="G63" s="173"/>
      <c r="H63" s="174"/>
    </row>
    <row r="64" spans="3:8" x14ac:dyDescent="0.2">
      <c r="C64" s="176"/>
      <c r="D64" s="161"/>
      <c r="E64" s="161"/>
      <c r="F64" s="161"/>
      <c r="G64" s="173"/>
      <c r="H64" s="174"/>
    </row>
    <row r="65" spans="3:8" x14ac:dyDescent="0.2">
      <c r="C65" s="176"/>
      <c r="D65" s="161"/>
      <c r="E65" s="161"/>
      <c r="F65" s="161"/>
      <c r="G65" s="173"/>
      <c r="H65" s="174"/>
    </row>
    <row r="66" spans="3:8" x14ac:dyDescent="0.2">
      <c r="C66" s="176"/>
      <c r="D66" s="161"/>
      <c r="E66" s="161"/>
      <c r="F66" s="161"/>
      <c r="G66" s="173"/>
      <c r="H66" s="174"/>
    </row>
    <row r="67" spans="3:8" x14ac:dyDescent="0.2">
      <c r="C67" s="176"/>
      <c r="D67" s="161"/>
      <c r="E67" s="161"/>
      <c r="F67" s="161"/>
      <c r="G67" s="173"/>
      <c r="H67" s="174"/>
    </row>
    <row r="68" spans="3:8" x14ac:dyDescent="0.2">
      <c r="C68" s="176"/>
      <c r="D68" s="161"/>
      <c r="E68" s="161"/>
      <c r="F68" s="161"/>
      <c r="G68" s="173"/>
      <c r="H68" s="174"/>
    </row>
    <row r="69" spans="3:8" x14ac:dyDescent="0.2">
      <c r="C69" s="176"/>
      <c r="D69" s="161"/>
      <c r="E69" s="161"/>
      <c r="F69" s="161"/>
      <c r="G69" s="173"/>
      <c r="H69" s="174"/>
    </row>
    <row r="70" spans="3:8" x14ac:dyDescent="0.2">
      <c r="C70" s="176"/>
      <c r="D70" s="161"/>
      <c r="E70" s="161"/>
      <c r="F70" s="161"/>
      <c r="G70" s="173"/>
      <c r="H70" s="174"/>
    </row>
    <row r="71" spans="3:8" x14ac:dyDescent="0.2">
      <c r="C71" s="176"/>
      <c r="D71" s="161"/>
      <c r="E71" s="161"/>
      <c r="F71" s="161"/>
      <c r="G71" s="173"/>
      <c r="H71" s="174"/>
    </row>
    <row r="72" spans="3:8" x14ac:dyDescent="0.2">
      <c r="C72" s="176"/>
      <c r="D72" s="161"/>
      <c r="E72" s="161"/>
      <c r="F72" s="161"/>
      <c r="G72" s="173"/>
      <c r="H72" s="174"/>
    </row>
    <row r="73" spans="3:8" x14ac:dyDescent="0.2">
      <c r="C73" s="176"/>
      <c r="D73" s="161"/>
      <c r="E73" s="161"/>
      <c r="F73" s="161"/>
      <c r="G73" s="173"/>
      <c r="H73" s="174"/>
    </row>
    <row r="74" spans="3:8" x14ac:dyDescent="0.2">
      <c r="C74" s="176"/>
      <c r="D74" s="161"/>
      <c r="E74" s="161"/>
      <c r="F74" s="161"/>
      <c r="G74" s="173"/>
      <c r="H74" s="174"/>
    </row>
    <row r="75" spans="3:8" x14ac:dyDescent="0.2">
      <c r="C75" s="176"/>
      <c r="D75" s="161"/>
      <c r="E75" s="161"/>
      <c r="F75" s="161"/>
      <c r="G75" s="173"/>
      <c r="H75" s="174"/>
    </row>
    <row r="76" spans="3:8" x14ac:dyDescent="0.2">
      <c r="C76" s="176"/>
      <c r="D76" s="161"/>
      <c r="E76" s="161"/>
      <c r="F76" s="161"/>
      <c r="G76" s="173"/>
      <c r="H76" s="174"/>
    </row>
    <row r="77" spans="3:8" x14ac:dyDescent="0.2">
      <c r="C77" s="176"/>
      <c r="D77" s="161"/>
      <c r="E77" s="161"/>
      <c r="F77" s="161"/>
      <c r="G77" s="173"/>
      <c r="H77" s="174"/>
    </row>
    <row r="78" spans="3:8" x14ac:dyDescent="0.2">
      <c r="C78" s="176"/>
      <c r="D78" s="161"/>
      <c r="E78" s="161"/>
      <c r="F78" s="161"/>
      <c r="G78" s="173"/>
      <c r="H78" s="174"/>
    </row>
    <row r="79" spans="3:8" x14ac:dyDescent="0.2">
      <c r="C79" s="176"/>
      <c r="D79" s="161"/>
      <c r="E79" s="161"/>
      <c r="F79" s="161"/>
      <c r="G79" s="173"/>
      <c r="H79" s="174"/>
    </row>
    <row r="80" spans="3:8" x14ac:dyDescent="0.2">
      <c r="C80" s="176"/>
      <c r="D80" s="161"/>
      <c r="E80" s="161"/>
      <c r="F80" s="161"/>
      <c r="G80" s="173"/>
      <c r="H80" s="174"/>
    </row>
    <row r="81" spans="3:8" x14ac:dyDescent="0.2">
      <c r="C81" s="176"/>
      <c r="D81" s="161"/>
      <c r="E81" s="161"/>
      <c r="F81" s="161"/>
      <c r="G81" s="173"/>
      <c r="H81" s="174"/>
    </row>
    <row r="82" spans="3:8" x14ac:dyDescent="0.2">
      <c r="C82" s="176"/>
      <c r="D82" s="161"/>
      <c r="E82" s="161"/>
      <c r="F82" s="161"/>
      <c r="G82" s="173"/>
      <c r="H82" s="174"/>
    </row>
  </sheetData>
  <sheetProtection algorithmName="SHA-512" hashValue="irzacBPUZRNxj6zfBxf65bP6I5heh7lH8TlvvIhGIQzIVnnNHros/zj3R5gK/N+1EeSi03Bbu1mR9+6j4dEW7Q==" saltValue="GlP6w6THcRmlHy6DfX42p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>
      <selection activeCell="H53" sqref="H53"/>
    </sheetView>
  </sheetViews>
  <sheetFormatPr defaultRowHeight="12.75" x14ac:dyDescent="0.2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>
      <selection activeCell="Y34" sqref="Y34:Y35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Komercijalno financijski uvjeti</vt:lpstr>
      <vt:lpstr>Event ATP</vt:lpstr>
      <vt:lpstr>Event IRONMAN</vt:lpstr>
      <vt:lpstr>Event UCI GRAN FONDO</vt:lpstr>
      <vt:lpstr>Event UMAG RUN</vt:lpstr>
      <vt:lpstr>Ostali Klaster eventi</vt:lpstr>
      <vt:lpstr>ciljni luk</vt:lpstr>
      <vt:lpstr>Atp Stalak stavka 155</vt:lpstr>
      <vt:lpstr>'Event ATP'!Print_Area</vt:lpstr>
      <vt:lpstr>'Event ATP'!Print_Titles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Vrančić Rakar</dc:creator>
  <cp:lastModifiedBy>Ana Vrančić Rakar</cp:lastModifiedBy>
  <cp:lastPrinted>2024-02-01T09:26:25Z</cp:lastPrinted>
  <dcterms:created xsi:type="dcterms:W3CDTF">2023-02-16T13:31:49Z</dcterms:created>
  <dcterms:modified xsi:type="dcterms:W3CDTF">2024-02-29T09:50:40Z</dcterms:modified>
</cp:coreProperties>
</file>