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75" yWindow="-330" windowWidth="14625" windowHeight="13740"/>
  </bookViews>
  <sheets>
    <sheet name="Troškovnik" sheetId="2" r:id="rId1"/>
  </sheets>
  <definedNames>
    <definedName name="_xlnm._FilterDatabase" localSheetId="0" hidden="1">Troškovnik!$A$1:$H$452</definedName>
    <definedName name="_xlnm.Print_Area" localSheetId="0">Troškovnik!$A$1:$H$469</definedName>
    <definedName name="_xlnm.Print_Titles" localSheetId="0">Troškovnik!$12:$12</definedName>
  </definedNames>
  <calcPr calcId="145621"/>
</workbook>
</file>

<file path=xl/calcChain.xml><?xml version="1.0" encoding="utf-8"?>
<calcChain xmlns="http://schemas.openxmlformats.org/spreadsheetml/2006/main">
  <c r="G442" i="2" l="1"/>
  <c r="G440" i="2"/>
  <c r="G439" i="2"/>
  <c r="G436" i="2"/>
  <c r="G433" i="2"/>
  <c r="G431" i="2"/>
  <c r="G429" i="2"/>
  <c r="G422" i="2"/>
  <c r="G420" i="2"/>
  <c r="G418" i="2"/>
  <c r="G415" i="2"/>
  <c r="G412" i="2"/>
  <c r="G405" i="2"/>
  <c r="G403" i="2"/>
  <c r="G401" i="2"/>
  <c r="G391" i="2"/>
  <c r="G389" i="2"/>
  <c r="G387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0" i="2"/>
  <c r="G281" i="2"/>
  <c r="G279" i="2"/>
  <c r="G277" i="2"/>
  <c r="G274" i="2"/>
  <c r="G271" i="2"/>
  <c r="G260" i="2"/>
  <c r="G258" i="2"/>
  <c r="G256" i="2"/>
  <c r="G246" i="2"/>
  <c r="G244" i="2"/>
  <c r="G242" i="2"/>
  <c r="G240" i="2"/>
  <c r="G239" i="2"/>
  <c r="G238" i="2"/>
  <c r="G237" i="2"/>
  <c r="G236" i="2"/>
  <c r="G235" i="2"/>
  <c r="G234" i="2"/>
  <c r="G233" i="2"/>
  <c r="G232" i="2"/>
  <c r="G231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262" i="2" s="1"/>
  <c r="G172" i="2"/>
  <c r="G167" i="2"/>
  <c r="G165" i="2"/>
  <c r="G163" i="2"/>
  <c r="G153" i="2"/>
  <c r="G151" i="2"/>
  <c r="G149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2" i="2"/>
  <c r="G45" i="2"/>
  <c r="G43" i="2"/>
  <c r="G41" i="2"/>
  <c r="G38" i="2"/>
  <c r="G35" i="2"/>
  <c r="G27" i="2"/>
  <c r="G25" i="2"/>
  <c r="G23" i="2"/>
  <c r="G21" i="2"/>
  <c r="G29" i="2" s="1"/>
  <c r="G47" i="2" l="1"/>
  <c r="G452" i="2"/>
  <c r="G444" i="2"/>
  <c r="G169" i="2"/>
  <c r="G424" i="2"/>
  <c r="G283" i="2"/>
  <c r="G407" i="2"/>
  <c r="G454" i="2" l="1"/>
  <c r="G264" i="2"/>
  <c r="G453" i="2" s="1"/>
  <c r="G446" i="2"/>
  <c r="G455" i="2" s="1"/>
  <c r="G457" i="2" l="1"/>
</calcChain>
</file>

<file path=xl/sharedStrings.xml><?xml version="1.0" encoding="utf-8"?>
<sst xmlns="http://schemas.openxmlformats.org/spreadsheetml/2006/main" count="764" uniqueCount="244">
  <si>
    <t>R.B.</t>
  </si>
  <si>
    <t>J.M.</t>
  </si>
  <si>
    <t>KOL.</t>
  </si>
  <si>
    <t>J.C.</t>
  </si>
  <si>
    <t>IZNOS</t>
  </si>
  <si>
    <t>NASLOV STAVKE I OPIS</t>
  </si>
  <si>
    <t>1.</t>
  </si>
  <si>
    <t>2.</t>
  </si>
  <si>
    <t>3.</t>
  </si>
  <si>
    <t>kpl</t>
  </si>
  <si>
    <t>kom</t>
  </si>
  <si>
    <t>Elementi aut. regulacije:</t>
  </si>
  <si>
    <t xml:space="preserve"> - Kompaktni logički kontroler (PLC) M241 s Dual Core CPU procesorom, 64MB RAM, 128 MB Flash, s opcijom proširenja memorije sa SD karticom 256 MB, s ugrađenim 2 serijska porta (RS485/RS232) i jednim Ethernet portom koji omogućuje serivsni FTP i WEB server, ugrađen RUN/STOP switch, ukupno 40 I/O nadogradiv s minimalno 7 I/O kartica na kontroleru i do dodatnih 7  I/O kartica preko modula za proširenje, kao tip TM241CE40T, Schneider Electric, nadograđen sa sljedećim komponentama:</t>
  </si>
  <si>
    <t xml:space="preserve"> - Modul s 32 digitalna ulaza, HE10 konektor, kao tip TM3DI32K, Schneider Electric</t>
  </si>
  <si>
    <t xml:space="preserve"> - Modul s 32 digitalna izlaza (source), HE10 konektor, kao tip TM3DQ32TK, Schneider Electric</t>
  </si>
  <si>
    <t xml:space="preserve"> - SD Memorijska kartica 256 MB, kao tip TMASD1, Schneider Electric</t>
  </si>
  <si>
    <t xml:space="preserve"> - Baza 16 izlaza, led, osigurači, kao tip ABE7E16SPN22, Schneider Electric</t>
  </si>
  <si>
    <t xml:space="preserve"> - Kabel HE10, 1m, kao tip ABFT20E100, Schneider Electric</t>
  </si>
  <si>
    <t xml:space="preserve"> - Ethernet switch, 8 x 10BASE-T/100BASE-TX portsovi (bakreni kabeli), RJ45 oklopljeni konektroi, IP20, kao tip 499NES18100, Schneider Electric</t>
  </si>
  <si>
    <t xml:space="preserve"> - Ethernet oklopljeni kabel 2m, kao tip 490NTW00002, Schneider Electric</t>
  </si>
  <si>
    <t xml:space="preserve"> - HMI panel 10" VGA TFT LCD, 640 x 480 pixela, s integriranim Ethernet portom koji omogućuje serivsni FTP server  i WEB gate funkcionalnost, 2 serijska porta, proširiv SD memorisjkom karticom, kao tip HMIGTO5310, Schneider Eelctric</t>
  </si>
  <si>
    <t xml:space="preserve"> - SD Memorijska kartica za HMI panel 4GB, kao tip HMIZSD4G, Schneider Electric</t>
  </si>
  <si>
    <t xml:space="preserve"> - N i PE sabirnice, redne stezaljke, PVC kanalica, zaštita od dodira, ožičenje, natpisi na elementima, oznaka razdjelnika, oznaka o primjenjenoj zaštiti, trajno čitljiva shema (plastificirana) smještena u prostoru na vratima, trajno čitljive oznake kabela (adresa, tip i presjek) na oba kraja kabela.</t>
  </si>
  <si>
    <t xml:space="preserve"> - Ispitivanje ormara te izdavanje ispitnih protokola. Montažna i spojna oprema potrebna za ugradnju specificirane opreme u ormar, bakrene sabirnice, igličaste sabirnice, redne stezaljke, RJ45 priključnice, 9-pin konektori, sabirnice nule i zemlje, spojni vodovi, plastične kanalice, natpisne pločice, te ostali potrebni sitni spojni i montažni materijal i pribor.</t>
  </si>
  <si>
    <t>Džep za dokumentaciju, tip kao NSYDPA44, tip kao SE</t>
  </si>
  <si>
    <t>Zaštitna rešetka, tip kao NSYCAG223LPF, tip kao Schneider Electric</t>
  </si>
  <si>
    <t>Ventilator protoka 300m3, tip kao NSYCVF300M230PF, tip kao SE</t>
  </si>
  <si>
    <t>Lampa s utičnicom, tip kao NSYLAM75, tip kao Schneider Electric</t>
  </si>
  <si>
    <t>Šuko utičnica . Montaža na DIN šinu, 2P+E 16A</t>
  </si>
  <si>
    <t>Boćne stranice set 2 kom. za dubinu ormara 400mm, tip kao NSY2SP204, Schneider Electric</t>
  </si>
  <si>
    <t>Odvodnik prenapona, 3P+N, TIP 2, In=15kA (8/20), Imax=40kA (8/20)</t>
  </si>
  <si>
    <t>Naponski okidač 230V AC za kompaktni prekidač, tip kao LV429387, Schneider Electric</t>
  </si>
  <si>
    <t>Produžena ručica crna NSX 100-250</t>
  </si>
  <si>
    <t>Poklopac priključka DUGI 4P</t>
  </si>
  <si>
    <t>Multimetar za kontrolu i nadzor kvalitete električne energije, tip kao METSEPM5320, Schneider Electric</t>
  </si>
  <si>
    <t>Strujni mjerni transformatori 150/5A</t>
  </si>
  <si>
    <t>Zaštitni prekidač, 20 kA, 4P, C karakteristike, 40A; tip kao C60L 4P 40A C, 25454, Schneider Electric</t>
  </si>
  <si>
    <t>Zaštitni prekidač, 10kA,3P,C kar, 16A; tip kao A9F74316, SE</t>
  </si>
  <si>
    <t>Zaštitni prekidač, 10kA,3P,C kar, 10A; tip kao A9F74310, SE</t>
  </si>
  <si>
    <t>Zaštitni prekidač, 10kA,1P,C kar, 16A; tip kao A9F74116, SE</t>
  </si>
  <si>
    <t>Zaštitni prekidač, 10kA,1P,C kar, 6A; tip kao A9F74106, SE</t>
  </si>
  <si>
    <t>Zaštitni prekidač, 10kA,2P,D kar, 2A; tip kao A9F75202, SE</t>
  </si>
  <si>
    <t>Zaštitni prekidač, 10kA,2P,D kar, 10A; tip kao A9F75202, SE</t>
  </si>
  <si>
    <t>Zaštitni prekidač, 10kA,3P,C kar, 6A; tip kao A9F74306, SE</t>
  </si>
  <si>
    <t>Zaštitni prekidač, 10kA,1P,D kar, 16A; tip kao A9F75116, SE</t>
  </si>
  <si>
    <t>Zaštitni prekidač, 10kA,1P,C kar, 10A; tip kao A9F74110, SE</t>
  </si>
  <si>
    <t>Zaštitni prekidač, 10kA,1P,C kar, 4A; tip kao A9F74104, SE</t>
  </si>
  <si>
    <t>Zaštitni prekidač, 10kA,2P,D kar, 3A; tip kao A9F75203, SE</t>
  </si>
  <si>
    <t>Sklopka 0-1,1P, tip kao A9E18070, Schneider Electric</t>
  </si>
  <si>
    <t>Motorni zaštitni prekidač, 6-10A, 3p</t>
  </si>
  <si>
    <t>Motorni zaštitni prekidač, 4-6,3A, 3p</t>
  </si>
  <si>
    <t>Motorni zaštitni prekidač, 2,5-4A, 3p</t>
  </si>
  <si>
    <t>Motorni zaštitni prekidač, 1-1,6A, 3p</t>
  </si>
  <si>
    <t>Sabirnice 63A, 3P, 3x60 mm</t>
  </si>
  <si>
    <t>Sabirnice 63A, 3P, 4x60 mm</t>
  </si>
  <si>
    <t>Priključak za sabirnice 63A, 3P, 4x60 mm</t>
  </si>
  <si>
    <t>Blok kontakt TeSys_D 1NO+1NC</t>
  </si>
  <si>
    <t>Tipkalo za nužni isklop (gljiva - otpuštanje zakretom - montaža na vrata ormara)</t>
  </si>
  <si>
    <t>Redne stezaljke s ugrađenim rastalnim osiguračem 4A gG, tip kao AB1FUSE435U5X, SE</t>
  </si>
  <si>
    <t>Sklopnik instalacijski 4NO, 40A, napon svitka 230V AC, tip kao iCT A9C20844 Schneider Electric</t>
  </si>
  <si>
    <t>Sklopnik instalacijski 4NO, 25A, napon svitka 230V AC, tip kao iCT A9C20834 Schneider Electric</t>
  </si>
  <si>
    <t xml:space="preserve">Sklopnik instalacijski 2NO, 16A,napon svitka 230V AC, tip kao iCT A9C22712 Schneider Electric </t>
  </si>
  <si>
    <t>Relej 4 C/O kontakta, 230VAC, 6A, tip kao RXM4AB2P7, SE</t>
  </si>
  <si>
    <t>Relej 2 C/O kontakta, 230VAC, 12A, tip kao RXM2AB2P7, SE</t>
  </si>
  <si>
    <t>Relej 4 C/O kontakta, 24VAC, 6A, tip kao RXM4AB2B7, SE</t>
  </si>
  <si>
    <t>Relej 2 C/O kontakta, 24VAC, 12A, tip kao RXM2AB2B7, SE</t>
  </si>
  <si>
    <t>Podnožje za relej, tip kao RXZE2M114M, Schneider Electric</t>
  </si>
  <si>
    <t>Diodni modul za RSB, tipa kao RZM040W, Schneider Electric</t>
  </si>
  <si>
    <t>Sklopka 0-1, 2P, tip kao A9E18071, Schneider Electric</t>
  </si>
  <si>
    <t>Sklopka 1-0-2,1P, tip kao A9E18073, Schneider Electric</t>
  </si>
  <si>
    <t>Sklopnik motorski 3P, 12A, napon svitka 230V AC,s prigrađenim pomoćnim kontaktima 1NO+1NC tip LC1D12P7, SE</t>
  </si>
  <si>
    <t>Sklopnik motorski 3P, 9A, napon svitka 230V AC,s prigrađenim pomoćnim kontaktima 1NO+1NC tip LC1D09P7, SE</t>
  </si>
  <si>
    <t>Pomoćni kontakti za motorski zaštitni prekidač 1NO+1NC, tip kao GVAE11, Schneider Electric</t>
  </si>
  <si>
    <t>Pomoćni kontakt iOF, kao tip A9A26924, SE</t>
  </si>
  <si>
    <t>Diferencijalna zaštitna sklopka 4P, 40A/30mA, klasa AC, kao tip A9R41440, Schneider Electric</t>
  </si>
  <si>
    <t>Diferencijalna zaštitna sklopka 4P, 25A/30mA, klasa AC, kao tip A9R41425, Schneider Electric</t>
  </si>
  <si>
    <t>Diferencijalna zaštitna sklopka 4P, 10A/30mA, klasa AC, kao tip A9R41410, Schneider Electric</t>
  </si>
  <si>
    <t>Grijač snage 90W, tip kao NSYCR100WU2,  tip kao SE</t>
  </si>
  <si>
    <t>Higrostat, tip kao NSYCCOHY230VID,  tip kao SE</t>
  </si>
  <si>
    <t>Termostat grijača, tip kao NSYCCOTHC,  tip kao SE</t>
  </si>
  <si>
    <t>Termostat ventilacije 0-60°C, tip kao NSYCCOTHO,  tip kao SE</t>
  </si>
  <si>
    <t>Set od 4 vijka sa okom za podizanje ormara, tip kao NSYSMEB,  tip kao SE</t>
  </si>
  <si>
    <t>Standardni ključ za ormar, tip kao NSYLDB5, Schneider Electric</t>
  </si>
  <si>
    <t>Mikroprekidač za uključivanje rasvjete, tip kao NSYDCM20, tip kao SE</t>
  </si>
  <si>
    <t>Relej za nadzor faza tip RM4TR34, tip kao Schneider Electric</t>
  </si>
  <si>
    <t>1.5.</t>
  </si>
  <si>
    <t>Spajanje ožićenja postojećih instalacija elemenata bazenske tehnike i rasvjete iz polja prethodno odspojeno i označeno, spajanje na redne stezaljke, uvod u ormar.</t>
  </si>
  <si>
    <t>1.6.</t>
  </si>
  <si>
    <t>Dobava, ugradnja i spajanje ormarića nivostata, u ormarić ugraditi slijedeću opremu prema shemi:</t>
  </si>
  <si>
    <t>Višenamjenski ormarić IP65, 12 modula, tip kao Kaedra 13191, Schneider Electric.</t>
  </si>
  <si>
    <t>Minijaturni zaštitni prekidač, 10 kA, 1P, C karakteristike, 6A, tip kao iC60N, A9F74106, Schneider Electric</t>
  </si>
  <si>
    <t>Nivo relej 24/230V, AC/DC 2C/O, tip kao RM35LM33MW, Schneider Electric.</t>
  </si>
  <si>
    <t>Nivo sonda, tip kao RM79696043, Schneider Electric.</t>
  </si>
  <si>
    <t>Dobava, ugradnja i spajanje silikonskog kabela s pokositrenim vodičem za sonde, SiF 1 x 1,5 mm2.</t>
  </si>
  <si>
    <t>m</t>
  </si>
  <si>
    <t>Ožičavanje i izrada ormarića nivostata.</t>
  </si>
  <si>
    <t xml:space="preserve">Sva potrebna montažna i spojna oprema potrebna za ugradnju specificirane opreme u Kaedra ormariće, bakrene sabirnice, igličaste sabirnice, redne stezaljke, sabirnice nule i zemlje, spojni vodovi, natpisne pločice, te ostali potrebni sitni spojni i montažni materijal i pribor, </t>
  </si>
  <si>
    <t>ugradnja i spajanje ormarića.</t>
  </si>
  <si>
    <t>1.7.</t>
  </si>
  <si>
    <t>Izrada dokumentacije izvedenog stanja i uputa elektro ormara i postojeće opreme koja se spaja, sadrži: dokumentaciju izvedenog stanja, upute operateru, upute za održavanje, dokumentaciju programa</t>
  </si>
  <si>
    <t>1.8.</t>
  </si>
  <si>
    <t>1.4.</t>
  </si>
  <si>
    <t>1.3.</t>
  </si>
  <si>
    <t>H. SOL GARDEN ISTRA</t>
  </si>
  <si>
    <t>ROBT-VB</t>
  </si>
  <si>
    <t>1.1.</t>
  </si>
  <si>
    <t>1.2.</t>
  </si>
  <si>
    <t>Ispitivanje elektroinstalacija i ormara te izdavanje ispitnih protokola, mjerenje otpora izolacije, otpora petlji, neprekinutost zaštitnih vodića, uzemljenja i ostalo.</t>
  </si>
  <si>
    <t>ELEKTROINSTALACIJE</t>
  </si>
  <si>
    <t xml:space="preserve">Inženjering usluge na nivou elemenata u polju i DDC mikroprocesorskog regulatora, inženjering usluge obuhvaćaju: Izrada programske aplikacije za PLC, obuhvaća izradu programske aplikacije za upravljanje radom trošila bazenske tehnike prema tehnološkim zahtjevima. Aplikacija sadrži i parametre na koje se spaja vizualizacija za CNUS a sve preko web servera sa prikazom  rada i grešaka svih trošila baz. teh. i s upravljanjem rada vodenih efekata (davanje dozvole za rad). Omogućiti daljinsko spajanje, upravljanje  i vizualizaciju aplikacijskog programa preko Internet Explorera na lokalnom PC-u službe održavnja preko integriranog web gatea.
</t>
  </si>
  <si>
    <t xml:space="preserve">Inženjering usluge na nivou prikaza i upravljanje radom trošila bazenske tehnike putem operatorskog panela na vratima razvodnog ormara ROBT. , inženjering usluge obuhvaćaju: Izrada aplikacijskog programa za vizualizaciju i upravljanje na operatorskom panelu, te povezivanje u komunikacijsku mrežu. Za potrebe rada izraditi aplikacijske i alarmne stranice. Na aplikacijskim stranicama prikazati radove i greške pojedinih trošila, prikazati podatke sa mikroprocesorskih centrala, te omogućiti upravljanje radom pojedinih funkcija u automatskom i ručnom radu putem tipki, te vrijeme rada pojedinih trošila, kao i vremena intervala rad-pauza za tražena trošila. Za potrebe rada definirati različite korisnike nadzorno upravljačkog sustava koji će imati različite pristupne lozinke, a za svaku grupu korisnika definirati operacije koje isti mogu izvršavati. Povijest alarma mora se čuvati minimalno 15 dana. </t>
  </si>
  <si>
    <t>2.1.</t>
  </si>
  <si>
    <t>2.2.</t>
  </si>
  <si>
    <t>2.3.</t>
  </si>
  <si>
    <t>2.4.</t>
  </si>
  <si>
    <t>2.5.</t>
  </si>
  <si>
    <t>RO-FO</t>
  </si>
  <si>
    <t>3.1.</t>
  </si>
  <si>
    <t>3.2.</t>
  </si>
  <si>
    <t>Ventilator protoka 38m3, tip kao NSYCVF300M230PF, tip kao SE</t>
  </si>
  <si>
    <t>KZS zaštitna sklopka 2P, 16A/30mA, klasa AC, kao tip A9R41425, Schneider Electric</t>
  </si>
  <si>
    <t>KZS  zaštitna sklopka 2P, 10A/30mA, klasa AC, kao tip A9R41425, Schneider Electric</t>
  </si>
  <si>
    <t>Tipkalo za nužni isklop, NO+2NC, otpuštanje zekretom, tip kao XB4BS542, Schneider Electric</t>
  </si>
  <si>
    <t>Odvodnik prenapona, 3P+N, tip kao PZH I+II V3+1 /275/25, Hermi.</t>
  </si>
  <si>
    <t>Stabilizirani ispravljač 24V DC, 20A, tip kao ABL4RSM24200, SE</t>
  </si>
  <si>
    <t>Transformator 400/230V AC, 400VA, tip kao ABL6TS40U, SE</t>
  </si>
  <si>
    <t>Transformator 400/24V AC, 250VA, tip kao ABL6TS25B, SE</t>
  </si>
  <si>
    <t>Sabirnice 63A, 3P, 4x60 mm - gore</t>
  </si>
  <si>
    <t>Zaštitni prekidač, 10kA,2P,D kar, 1; tip kao A9F75201, SE</t>
  </si>
  <si>
    <t>Zaštitni prekidač, 10kA,1P,C kar, 2A; tip kao A9F74102, SE</t>
  </si>
  <si>
    <t>Zaštitni prekidač, 10kA,1P,C kar, 20A, DC; tip kao MGN61512, SE</t>
  </si>
  <si>
    <t>Motorni zaštitni prekidač 3P, 6-10A, tip kao GV2ME14, SE</t>
  </si>
  <si>
    <t>Motorni zaštitni prekidač 3P, 4-6,3A, tip kao GV2ME10, SE</t>
  </si>
  <si>
    <t>Motorni zaštitni prekidač 3P, 2,5-4A, tip kao GV2ME08, SE</t>
  </si>
  <si>
    <t>Motorni zaštitni prekidač 3P, 1,6-2,5A, tip kao GV2ME07, SE</t>
  </si>
  <si>
    <t>Motorni zaštitni prekidač 3P, 1-1,6A, tip kao GV2ME06, SE</t>
  </si>
  <si>
    <t>2CO 5A Relay+LTB+LED 24 VDC</t>
  </si>
  <si>
    <t>2CO Separate terminal socket with clamp</t>
  </si>
  <si>
    <t>3.3.</t>
  </si>
  <si>
    <t>3.4.</t>
  </si>
  <si>
    <t>3.5.</t>
  </si>
  <si>
    <t>AC PARK UMAG</t>
  </si>
  <si>
    <t>Demontaža postojećih rasvjetnih tjela i demontaža transformatora, isključenje sa mreže, odspajanje kabela, odvoz i zbrinjavanje na deponiju.</t>
  </si>
  <si>
    <t>Dobava i montaža vruće cinčanih perforiranih kabelskih polica komplet sa svim spojnim i ovjesnim priborom/nosačima i materijalom (spojnice, koljena, nastavci , poklopci, vijci, matice, nazubljene pločice, boja). Točan položaj kabelskih nosača potrebno je koordinirati na licu mjesta. Cijena uključuje i eventualne izrade proboja.</t>
  </si>
  <si>
    <t xml:space="preserve"> - PK 50</t>
  </si>
  <si>
    <t>Dobava, polaganje te spajanje kabela za el. instalaciju uvučenih u psc cijevi odgovarajućeg promjera, odnosno položeni na kabelske police, uključivo potrebne razvodne kutije te komplet sa svim potrebnim spojnim i montažnim radom i materijalom do konačne funkcije:</t>
  </si>
  <si>
    <t xml:space="preserve"> - NYY-J 3x2,5 mm2</t>
  </si>
  <si>
    <t>Ispitivanja, mjerenja, puštanje u rad i primopredaja radova moraju se u svemu izvesti prema Tehničkim propisima za niskonaponske električne instalacije (NN br.5/10), kao i izrada potrebne dokumentacije za tehnički pregled u svemu prema Pravilniku o tehničkom pregledu građevine (NN br.108/04):</t>
  </si>
  <si>
    <t>Izrada proboja u AB zidu radi prolaza kabela u PSC cijevi 3x2,5 mm2., bušenje svrdlom.</t>
  </si>
  <si>
    <t>AC PARK UMAG - RASVJETA BAZENA VANJSKI</t>
  </si>
  <si>
    <t>TN STELLA MARIS</t>
  </si>
  <si>
    <t>H. SIPAR</t>
  </si>
  <si>
    <t>Dobava i ugradnja zaštitni prekidač, 20 kA, 4P, C karakteristike, 40A; tip kao C60L 4P 40A C, 25454, Schneider Electric</t>
  </si>
  <si>
    <t>Dobava i ugradnja odvodnik prenapona, 3P+N, TIP 2, In=15kA (8/20), Imax=40kA (8/20) s ožićavanjem.</t>
  </si>
  <si>
    <t>Ispitivanja, mjerenja, puštanje u rad i primopredaja radova moraju se u svemu izvesti prema pravilniku o sanitarno-tehničkim uvjetima koje moraju ispunjavati bazenska kupališta za zdravstvenu ispravnost bazenske vode te izrada i primopredaja potrebne dokumentacije.</t>
  </si>
  <si>
    <t>Dobava i ugradnja tipkala za nužni isklop (gljiva - otpuštanje zakretom - montaža na vanjski kameni zid), IP 67, crvena gljiva, spaja se u ROBT-VB radi mogućnosti interventnog isključenja rada bazenskih pumpi i ormara BR.</t>
  </si>
  <si>
    <t>I.9.23</t>
  </si>
  <si>
    <t>Zamjena RO bazenske tehnike</t>
  </si>
  <si>
    <t>II.3.13.172</t>
  </si>
  <si>
    <t>I.9.132</t>
  </si>
  <si>
    <t>Instalacija panik tipki na bazenima sa efektima</t>
  </si>
  <si>
    <t>I.9.7</t>
  </si>
  <si>
    <t>Zamjena kompletnog elektro ormara bazenske tehnike za vanjski bazen</t>
  </si>
  <si>
    <t>II.3.13.332</t>
  </si>
  <si>
    <t>II.3.13.510</t>
  </si>
  <si>
    <t>I.9.109</t>
  </si>
  <si>
    <t>REKAPITULACIJA</t>
  </si>
  <si>
    <t xml:space="preserve"> - NYY-J 3x2,5 mm2 u PSC cijevi.</t>
  </si>
  <si>
    <t>Dobava i ugradnja tipkala za nužni isklop (gljiva - otpuštanje zakretom - montaža na vanjski kameni zid), IP 65, crvena gljiva, spaja se u ROBT-VB radi mogućnosti interventnog isključenja rada bazenskih pumpi.</t>
  </si>
  <si>
    <t>4.</t>
  </si>
  <si>
    <t>INSTALACIJA PANIK TIPKALA - CHILL OUT</t>
  </si>
  <si>
    <t>5.</t>
  </si>
  <si>
    <t>Izrada proboja u AB zidu radi prolaza kabela u PSC cijevi 3x2,5 mm2, bušenje svrdlom.</t>
  </si>
  <si>
    <t>Dobava i ugradnja elektronskog modula sustava ECOLCELL R 3000 za elektrokloriranje, demontaža postojećeg modula, ugradnja novog za upravljanje i napajanje elektroormara elektrolize maksimalne potrošnje 13 KVA, 380 V, 50 Hz transformatorske jedinice, kapaciteta poizvodnje 1400 gr/h klora, upravljane elektrolitičke ćelije titanove anode MMO, presvučene za pretvaranje natrijevog klorida (NaCl) u morskoj vodi u natrijev hipoklorit (NaOCl) postupkom elektrolize sa radovima odspajanja i spajanja ožićenja.</t>
  </si>
  <si>
    <t>INSTALACIJA PANIK TIPKALA - BAZEN STARI</t>
  </si>
  <si>
    <t>3.6.</t>
  </si>
  <si>
    <t>3.7.</t>
  </si>
  <si>
    <t>Dobava i ugradnja nove podvodne rasvjet tijelo LED White reflektora izrađenog iz ABS-a. Rasvjetno tijelo- Lumi Plus PAR56 2.0 light 58W/12V 4320 lm proizvod kao Astrapool, uključivo sveg ostalog materijala potrebnog za ispunjenje opisa stavke, kao i istovar, skladištenje, čuvanje, transport do objekta, prijenos do mjesta ugradbe, ugradba za sve navedeno.</t>
  </si>
  <si>
    <t xml:space="preserve"> - NYY-J 3x6 mm2</t>
  </si>
  <si>
    <t>Postolje bočni dio set 400x200,  tip kao SE NSYSPS4200, Schneider Electric</t>
  </si>
  <si>
    <t>Distribucijski block 4p 80A, tip LGY 412584</t>
  </si>
  <si>
    <t>Distribucijski block 4p 250A, LGY 125014</t>
  </si>
  <si>
    <t>Relej za nadzor faza tip RM17TG20 tip kao Schneider Electric</t>
  </si>
  <si>
    <t>Blok kontakt GVAN bočni NO+NC</t>
  </si>
  <si>
    <t>ugradnja materijala, ožićavanje i izrada ormara</t>
  </si>
  <si>
    <t xml:space="preserve"> - UPS besprekidno napajanje, shuko konekcije, 1500 VA, 230V, kao proizvod APC, tip Back-UPS Pro 1500</t>
  </si>
  <si>
    <t>Ispitivanja panik tipke, mjerenja, puštanje u rad i primopredaja radova moraju se u svemu izvesti prema Tehničkim propisima za niskonaponske električne instalacije (NN br.5/10), kao i izrada potrebne dokumentacije za tehnički pregled u svemu prema Pravilniku o tehničkom pregledu građevine (NN br.108/04):</t>
  </si>
  <si>
    <t>Dobava i ugradnja napajanja/transformatora za reflektore 60VA/ 12V; transformator je izveden po normama CEI u zaštiti IP 56 zaštitnoj vanjskoj kutiji sa uvodnicama, uključivo sveg ostalog materijala potrebnog za ispunjenje opisa stavke, kao i istovar, skladištenje, čuvanje, transport do objekta, prijenos do mjesta ugradbe, ugradba za sve navedeno.</t>
  </si>
  <si>
    <t>3.8.</t>
  </si>
  <si>
    <t>Samostojeći ormar s temeljnom pločom dimenzija 2000x2000x400mm, IP55, ormar je sastavljen od dva polja tipa dimenzije 2000x1000x400mm,tip kao NSYSF2010402DP, Schneider Electric,</t>
  </si>
  <si>
    <t xml:space="preserve">Postolje za samostojeći ormar  širine 1000mm, tip kao NSYSPF10200 </t>
  </si>
  <si>
    <t>Uvodna ploča SF 1000x400,  tip kao NSYEC1041, Schneider Electric,</t>
  </si>
  <si>
    <t>Džep za dokumentaciju, tip kao NSYDPA44, tip kao, Schneider Electric,</t>
  </si>
  <si>
    <t>Grijač snage 100W, tip kao NSYCR100WU2,  tip kao SE</t>
  </si>
  <si>
    <t>Stabilizirani ispravljač 24V DC, 240W,  tip kao ABL8RPS24100, Schneider Electric</t>
  </si>
  <si>
    <t>Transformator 400/230V AC, 230V, 1000VA,  tip kao ABL6TS100U, Schneider Electric</t>
  </si>
  <si>
    <t>Transformator 400/230V AC, 24V, 250VA,  tip kao ABL6TS25B, Schneider Electric</t>
  </si>
  <si>
    <t>Zaštitni prekidač,10kA,2P,C kar, 10A, DC; tip kao A9N61528, SE</t>
  </si>
  <si>
    <t>Softstarter ATS01 32A, 380-415V, tip kao ATS01N232QN, Schneider Electric</t>
  </si>
  <si>
    <t>Motorni zaštitni prekidač, 24-32A, 3p, tip kao GV2ME32, Schneider Electric</t>
  </si>
  <si>
    <t>Sklopnik motorski 3P, 32A, napon svitka 230V AC,s prigrađenim pomoćnim kontaktima 1NO+1NC tip LC1D32P7, SE</t>
  </si>
  <si>
    <t>Relay 2CO, 5A-LTB+LED 24VDC, tip kao RXG22BD, SE</t>
  </si>
  <si>
    <t>Socket 2CO terminal with clamp, tip kao RGZE1S48M, SE</t>
  </si>
  <si>
    <t>Grebenasta sklopka za ugradnju na vrata 0-1,1P, tip kao K1A001ALH, Schneider Electric</t>
  </si>
  <si>
    <t xml:space="preserve"> - Kabel HE10 - slobodne žice, 5m, za I/O module, kao tip TWDFCW50K, Schneider Electric</t>
  </si>
  <si>
    <t xml:space="preserve"> - HMI panel 15" VGA TFT LCD, 1366x768, s integriranim Ethernet portom koji omogućuje serivsni FTP server  i WEB gate funkcionalnost, 2 serijska porta, proširiv SD memorisjkom karticom, kao tip HMIDT752 + premium box for universal Panel HMIG3U, Schneider Eelctric</t>
  </si>
  <si>
    <t>Kompaktni prekidač prekidne moći 36kA, 4P,  In=250A, Io&lt;100-In, Isd&lt;1,5-10 Ir, 230V, 50Hz i produženom zakretnom ručicom za montažu na vrata ormara, s elektroničkom zaštitnom jedinicom i MH Vigi modulom, tip kao  4P4D TM250D VIGI MH NSX250F,  LV431950, Schneider Electric</t>
  </si>
  <si>
    <t>Postolje za samostojeći ormar visine 60mm, širine 750mm, tip kao NSYZNPLA73, Schneider Electric, te radionički izrađenim zidnim nosačima od INOX materijala.</t>
  </si>
  <si>
    <t>Samostojeći ormar s temeljnom pločom dimenzija 1500x750x320mm, IP65, tip kao NSYPLA1573G,montažnom pločom NSYPMM157,  Schneider Electric</t>
  </si>
  <si>
    <t>Kompaktni prekidač prekidne moći 36kA, 4P,  In=80A, Io&lt;100-In, Isd&lt;1,5-10 Ir, 230V, 50Hz i produženom zakretnom ručicom za montažu na vrata ormara, s elektroničkom zaštitnom jedinicom i MH Vigi modulom, tip kao  4P4D TM250D VIGI MH NSX160F,  LV430953, Schneider Electric</t>
  </si>
  <si>
    <t xml:space="preserve">Inženjering usluge na nivou prikaza i upravljanje radom trošila bazenske tehnike putem operatorskog panela na vratima razvodnog ormara +RO-FO. , inženjering usluge obuhvaćaju: Izrada aplikacijskog programa za vizualizaciju i upravljanje na operatorskom panelu, te povezivanje u komunikacijsku mrežu. Za potrebe rada izraditi aplikacijske i alarmne stranice. Na aplikacijskim stranicama prikazati radove i greške pojedinih trošila, prikazati podatke sa mikroprocesorskih centrala, te omogućiti upravljanje radom pojedinih funkcija u automatskom i ručnom radu putem tipki, te vrijeme rada pojedinih trošila, kao i vremena intervala rad-pauza za tražena trošila. Za potrebe rada definirati različite korisnike nadzorno upravljačkog sustava koji će imati različite pristupne lozinke, a za svaku grupu korisnika definirati operacije koje isti mogu izvršavati. Povijest alarma mora se čuvati minimalno 15 dana. 
</t>
  </si>
  <si>
    <t>Softstarter ATS01 12A, 380-415V, tip kao ATS01N212QN, Schneider Electric</t>
  </si>
  <si>
    <t>Ispitivanje elektroinstalacije i ormara te izdavanje ispitnih protokola, mjerenje otpora izolacije, otpora petlji, neprekinutost zaštitnih vodića, uzemljenja.</t>
  </si>
  <si>
    <t>ugradnja i spajanje ormarića, spajanje svih kablova odspojenih u prvoj fazi, ponovno puštanje u rad, funkcijska proba.</t>
  </si>
  <si>
    <r>
      <t xml:space="preserve">Dobava i ugradnja industrijskog samostojećeg ormara bazenske tehnike </t>
    </r>
    <r>
      <rPr>
        <b/>
        <sz val="8"/>
        <rFont val="Arial"/>
        <family val="2"/>
        <charset val="238"/>
      </rPr>
      <t>RO-FO</t>
    </r>
    <r>
      <rPr>
        <sz val="8"/>
        <rFont val="Arial"/>
        <family val="2"/>
        <charset val="238"/>
      </rPr>
      <t>, dimenzija 1500x500x320  (vxšxd). Ormar je izrađen od poliestera pojačanog staklenim vlaknima u zaštiti IP65,potpuno zatvoren s donje strane,komplet sa temeljnom pločom, postoljem visine 60mm prilagođenim za montažu na zid, bočnim stranicama, džepom za dokumentaciju i uvodnicama za uvod kabela s donje strane. Oznaku razdjelnika kao i natpise na vratima izvesti na graviranim plastičnim pločicama.  U razdjelnik ugraditi sljedeću opremu (proizvod SCHNEIDER, SIEMENS i sl.) prema shemi:</t>
    </r>
  </si>
  <si>
    <t>SVEUKUPNO</t>
  </si>
  <si>
    <t>UKUPNO</t>
  </si>
  <si>
    <t xml:space="preserve">Inženjering usluge na nivou prikaza i upravljanje radom trošila bazenske tehnike putem operatorskog panela na vratima razvodnog ormara ROBT. , inženjering usluge obuhvaćaju: Izrada aplikacijskog programa za vizualizaciju i upravljanje na operatorskom panelu, te povezivanje u komunikacijsku mrežu. Za potrebe rada izraditi aplikacijske i alarmne stranice. Na aplikacijskim stranicama prikazati radove i greške pojedinih trošila, prikazati podatke sa mikroprocesorskih centrala, te omogućiti upravljanje radom pojedinih funkcija u automatskom i ručnom radu putem tipki, te vrijeme rada pojedinih trošila, kao i vremena intervala rad-pauza za tražena trošila. Za potrebe rada definirati različite korisnike nadzorno upravljačkog sustava koji će imati različite pristupne lozinke, a za svaku grupu korisnika definirati operacije koje isti mogu izvršavati. Povijest alarma mora se čuvati minimalno 15 dana. 
</t>
  </si>
  <si>
    <t>Ugradnja tipkala za isklop električne energije i rasvjete za slučaj opasnosti</t>
  </si>
  <si>
    <t>Ugradnja rasvjetnih tijela u bazenu</t>
  </si>
  <si>
    <t xml:space="preserve">Dobava, postava i spajanje industrijskog samostojećeg ormara bazenske tehnike activity bazena ROBT-VB, dimenzija 2000x2000×400mm (vxšxd). Ormar je izrađen od plastificiranog čeličnog lima u zaštiti IP55, komplet sa temeljnom pločom, postoljem, bočnim stranicama, džepom za dokumentaciju i pločama za vod kabela s gornje strane. Oznaku razdjelnika kao i natpise na vratima izvesti na graviranim plastičnim pločicama. U razdjelnik ugraditi sljedeću opremu (proizvod SCHNEIDER, ABB, SCHRACK, SIEMENS i sl.) prema shemi:
</t>
  </si>
  <si>
    <t>Demontaža postojećeg ormara ROBT-VB približnih dimenzija 2000×2000×400mm (vxšxd), isključenje sa mreže, odspajanje i označavanje kabela, odvoz i zbrinjavanje na deponiju.</t>
  </si>
  <si>
    <t>Implementacija tipkala za nužnu potrebu prestanka rada pumpi u Chill Out bazenu</t>
  </si>
  <si>
    <t>Otklanjanje nefunkcionalnosti rada elektrolize</t>
  </si>
  <si>
    <t>Dobava, postava i spajanje industrijskog samostojećeg ormara bazenske tehnike activity bazena ROBT-VB, dimenzija 2000x2000×400mm (vxšxd). Ormar je izrađen od plastificiranog čeličnog lima u zaštiti IP55, komplet sa temeljnom pločom, postoljem, bočnim stranicama, džepom za dokumentaciju i pločama za vod kabela s gornje strane. Oznaku razdjelnika kao i natpise na vratima izvesti na graviranim plastičnim pločicama. U razdjelnik ugraditi sljedeću opremu (proizvod SCHNEIDER, ABB, SCHRACK, SIEMENS i sl.) prema shemi:</t>
  </si>
  <si>
    <t>Demontaža postojećeg ormara RO-FO približnih dimenzija 2000×1600×400mm (vxšxd), isključenje sa mreže, odspajanje i označavanje kabela, odvoz i zbrinjavanje na deponiju.</t>
  </si>
  <si>
    <t>Naručitelj:</t>
  </si>
  <si>
    <t>Ponuditelj:</t>
  </si>
  <si>
    <t>Plava laguna d.d.</t>
  </si>
  <si>
    <t>Rade Končara 12</t>
  </si>
  <si>
    <t>52440 Poreč</t>
  </si>
  <si>
    <t xml:space="preserve">OIB: 57444289760
</t>
  </si>
  <si>
    <t>br. pon.</t>
  </si>
  <si>
    <t xml:space="preserve">NAPOMENA </t>
  </si>
  <si>
    <t>TROŠKOVNIK RADOVA RASVJETE I ELEKTROINSTALACIJA BAZENA</t>
  </si>
  <si>
    <t>Napomena</t>
  </si>
  <si>
    <t>Prije dostavljanja ponuda Ponuditelj je dužan pregledati opremu i razjasniti s naručiteljem sve stavke, naknadni prigovori se neće prihvatiti.</t>
  </si>
  <si>
    <t>Izvođač je u obavezi ispuniti sve stavke troškovnika.</t>
  </si>
  <si>
    <t>Predmetne količine u troškovniku su okvirne te Naručitelj zadržava pravo izmjene iste koje će potvrditi po zaključenju natječaja uz prihvaćanje jedinične cijene ponuditelja bez obzira na konačne količine koje će se Ugovoriti.</t>
  </si>
  <si>
    <t>Na predmetne cijene obračunava se PDV u sukladno zakonu.</t>
  </si>
  <si>
    <t>Za predmetne radove izvođać je dužan voditi popis količina ugrađenog materijala i izvedenih radova po pozicijama troška.</t>
  </si>
  <si>
    <t>Po završetku radova izrađuje se zapisnik o utrošenim stvarnim količinama materijala i djelova.</t>
  </si>
  <si>
    <t>Ponuditelj je u mogućnosti ponuditi najmanje jednak ili bolji materijal i rezervne  djelove od traženih.</t>
  </si>
  <si>
    <t>Dostavljanjem ponude izvođač prihvaća opće i ugovorne uvjete poslovne suradnje s Plava laguna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</si>
</sst>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  <numFmt numFmtId="167" formatCode="_-[$€]\ * #,##0.00_-;\-[$€]\ * #,##0.00_-;_-[$€]\ * &quot;-&quot;??_-;_-@_-"/>
    <numFmt numFmtId="168" formatCode="&quot;- &quot;@"/>
    <numFmt numFmtId="169" formatCode="_-* #,##0\ _S_k_-;\-* #,##0\ _S_k_-;_-* &quot;-&quot;\ _S_k_-;_-@_-"/>
    <numFmt numFmtId="170" formatCode="_-* #,##0\ &quot;zł&quot;_-;\-* #,##0\ &quot;zł&quot;_-;_-* &quot;-&quot;\ &quot;zł&quot;_-;_-@_-"/>
    <numFmt numFmtId="171" formatCode="_-* #,##0\ _z_ł_-;\-* #,##0\ _z_ł_-;_-* &quot;-&quot;\ _z_ł_-;_-@_-"/>
    <numFmt numFmtId="172" formatCode="_-* #,##0.00\ &quot;zł&quot;_-;\-* #,##0.00\ &quot;zł&quot;_-;_-* &quot;-&quot;??\ &quot;zł&quot;_-;_-@_-"/>
    <numFmt numFmtId="173" formatCode="_-* #,##0.00\ _z_ł_-;\-* #,##0.00\ _z_ł_-;_-* &quot;-&quot;??\ _z_ł_-;_-@_-"/>
    <numFmt numFmtId="174" formatCode="_-* #,##0.00\ _k_n_-;\-* #,##0.00\ _k_n_-;_-* \-??\ _k_n_-;_-@_-"/>
    <numFmt numFmtId="175" formatCode="\$#,##0_);&quot;($&quot;#,##0\)"/>
    <numFmt numFmtId="176" formatCode="#,##0;\-#,##0;\-"/>
    <numFmt numFmtId="177" formatCode="#,##0.00;\-#,##0.00;\-"/>
    <numFmt numFmtId="178" formatCode="#,##0%;\-#,##0%;&quot;- &quot;"/>
    <numFmt numFmtId="179" formatCode="#,##0.0%;\-#,##0.0%;&quot;- &quot;"/>
    <numFmt numFmtId="180" formatCode="#,##0.00%;\-#,##0.00%;&quot;- &quot;"/>
    <numFmt numFmtId="181" formatCode="#,##0.0;\-#,##0.0;\-"/>
    <numFmt numFmtId="182" formatCode="0\."/>
    <numFmt numFmtId="183" formatCode="#,##0.000;\-#,##0.000;&quot;&quot;"/>
    <numFmt numFmtId="184" formatCode="[Blue]#,##0;[Blue]\(#,##0\)"/>
    <numFmt numFmtId="185" formatCode="#,##0;\(#,##0\)"/>
    <numFmt numFmtId="186" formatCode="_-[$€]\ * #,##0.00_-;\-[$€]\ * #,##0.00_-;_-[$€]\ * \-??_-;_-@_-"/>
    <numFmt numFmtId="187" formatCode="_ [$€]\ * #,##0.00_ ;_ [$€]\ * \-#,##0.00_ ;_ [$€]\ * \-??_ ;_ @_ "/>
    <numFmt numFmtId="188" formatCode="\$#,##0;[Red]&quot;-$&quot;#,##0"/>
    <numFmt numFmtId="189" formatCode="\$#,##0.00;[Red]&quot;-$&quot;#,##0.00"/>
    <numFmt numFmtId="190" formatCode="[Red]0%;[Red]\(0%\)"/>
    <numFmt numFmtId="191" formatCode="_([$€]* #,##0.00_);_([$€]* \(#,##0.00\);_([$€]* \-??_);_(@_)"/>
    <numFmt numFmtId="192" formatCode="0%;\(0%\)"/>
    <numFmt numFmtId="193" formatCode="_-\$* #,##0_-;&quot;-$&quot;* #,##0_-;_-\$* \-_-;_-@_-"/>
    <numFmt numFmtId="194" formatCode="_-\$* #,##0.00_-;&quot;-$&quot;* #,##0.00_-;_-\$* \-??_-;_-@_-"/>
    <numFmt numFmtId="195" formatCode="&quot;$&quot;#,##0_);\(&quot;$&quot;#,##0\)"/>
  </numFmts>
  <fonts count="128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indexed="22"/>
      <name val="Arial"/>
      <family val="2"/>
      <charset val="238"/>
    </font>
    <font>
      <sz val="8"/>
      <color indexed="8"/>
      <name val="Arial"/>
      <family val="2"/>
      <charset val="238"/>
    </font>
    <font>
      <sz val="7"/>
      <name val="Arial"/>
      <family val="2"/>
      <charset val="238"/>
    </font>
    <font>
      <sz val="10"/>
      <name val="Helv"/>
    </font>
    <font>
      <b/>
      <sz val="8"/>
      <color indexed="8"/>
      <name val="Arial"/>
      <family val="2"/>
      <charset val="238"/>
    </font>
    <font>
      <sz val="10"/>
      <name val="Arial"/>
      <family val="2"/>
    </font>
    <font>
      <sz val="10"/>
      <name val="Times New Roman CE"/>
      <family val="1"/>
      <charset val="238"/>
    </font>
    <font>
      <i/>
      <sz val="8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 CE"/>
      <family val="1"/>
    </font>
    <font>
      <b/>
      <sz val="8"/>
      <color indexed="22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Times New Roman CE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 CE"/>
      <charset val="238"/>
    </font>
    <font>
      <sz val="10"/>
      <name val="Helv"/>
      <charset val="204"/>
    </font>
    <font>
      <sz val="12"/>
      <name val="Arial CE"/>
      <family val="2"/>
      <charset val="238"/>
    </font>
    <font>
      <b/>
      <sz val="11"/>
      <color indexed="60"/>
      <name val="Calibri"/>
      <family val="2"/>
      <charset val="238"/>
    </font>
    <font>
      <b/>
      <sz val="12"/>
      <color indexed="8"/>
      <name val="Century Gothic"/>
      <family val="2"/>
      <charset val="238"/>
    </font>
    <font>
      <b/>
      <sz val="15"/>
      <color indexed="48"/>
      <name val="Calibri"/>
      <family val="2"/>
      <charset val="238"/>
    </font>
    <font>
      <b/>
      <sz val="13"/>
      <color indexed="48"/>
      <name val="Calibri"/>
      <family val="2"/>
      <charset val="238"/>
    </font>
    <font>
      <b/>
      <sz val="11"/>
      <color indexed="48"/>
      <name val="Calibri"/>
      <family val="2"/>
      <charset val="238"/>
    </font>
    <font>
      <sz val="6.8"/>
      <color indexed="8"/>
      <name val="Arial Unicode MS"/>
      <family val="2"/>
      <charset val="238"/>
    </font>
    <font>
      <b/>
      <sz val="11"/>
      <color indexed="52"/>
      <name val="Calibri"/>
      <family val="2"/>
      <charset val="238"/>
    </font>
    <font>
      <sz val="10"/>
      <color indexed="8"/>
      <name val="Century Gothic"/>
      <family val="2"/>
      <charset val="238"/>
    </font>
    <font>
      <sz val="11"/>
      <color indexed="60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9"/>
      <name val="Calibri"/>
      <family val="2"/>
      <charset val="238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52"/>
      <name val="Calibri"/>
      <family val="2"/>
      <charset val="238"/>
    </font>
    <font>
      <b/>
      <sz val="18"/>
      <color indexed="48"/>
      <name val="Cambria"/>
      <family val="2"/>
      <charset val="238"/>
    </font>
    <font>
      <sz val="12"/>
      <color indexed="8"/>
      <name val="Arial"/>
      <family val="2"/>
    </font>
    <font>
      <u/>
      <sz val="10"/>
      <color indexed="12"/>
      <name val="Arial CE"/>
      <charset val="238"/>
    </font>
    <font>
      <sz val="10"/>
      <name val="Arial PL"/>
      <charset val="238"/>
    </font>
    <font>
      <u/>
      <sz val="10"/>
      <color indexed="36"/>
      <name val="Arial CE"/>
      <charset val="238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sz val="10"/>
      <name val="MS Sans Serif"/>
      <family val="2"/>
      <charset val="238"/>
    </font>
    <font>
      <b/>
      <sz val="10"/>
      <name val="Arial"/>
      <family val="2"/>
      <charset val="238"/>
    </font>
    <font>
      <sz val="10"/>
      <color indexed="22"/>
      <name val="Arial"/>
      <family val="2"/>
      <charset val="238"/>
    </font>
    <font>
      <b/>
      <sz val="12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04"/>
    </font>
    <font>
      <sz val="12"/>
      <name val="Times New Roman"/>
      <family val="1"/>
      <charset val="238"/>
    </font>
    <font>
      <sz val="10"/>
      <color indexed="20"/>
      <name val="Arial"/>
      <family val="2"/>
      <charset val="238"/>
    </font>
    <font>
      <b/>
      <sz val="10"/>
      <name val="MS Sans Serif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22"/>
      <name val="Arial"/>
      <family val="2"/>
      <charset val="238"/>
    </font>
    <font>
      <sz val="10"/>
      <name val="Mangal"/>
      <family val="2"/>
      <charset val="238"/>
    </font>
    <font>
      <sz val="10"/>
      <color indexed="8"/>
      <name val="MS Sans Serif"/>
      <family val="2"/>
      <charset val="238"/>
    </font>
    <font>
      <sz val="10"/>
      <color indexed="12"/>
      <name val="Arial"/>
      <family val="2"/>
      <charset val="238"/>
    </font>
    <font>
      <sz val="10"/>
      <name val="FreeSans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name val="Futura Bk L2"/>
      <family val="2"/>
      <charset val="238"/>
    </font>
    <font>
      <sz val="10"/>
      <color indexed="14"/>
      <name val="Arial"/>
      <family val="2"/>
      <charset val="238"/>
    </font>
    <font>
      <sz val="10"/>
      <color indexed="52"/>
      <name val="Arial"/>
      <family val="2"/>
      <charset val="238"/>
    </font>
    <font>
      <sz val="11"/>
      <color indexed="14"/>
      <name val="Calibri"/>
      <family val="2"/>
      <charset val="238"/>
    </font>
    <font>
      <sz val="14"/>
      <name val="Futura Bk L2"/>
      <family val="2"/>
      <charset val="238"/>
    </font>
    <font>
      <sz val="10"/>
      <color indexed="60"/>
      <name val="Arial"/>
      <family val="2"/>
      <charset val="238"/>
    </font>
    <font>
      <sz val="8"/>
      <name val="Arial Narrow"/>
      <family val="2"/>
      <charset val="238"/>
    </font>
    <font>
      <sz val="11"/>
      <color indexed="8"/>
      <name val="Trebuchet MS"/>
      <family val="2"/>
      <charset val="238"/>
    </font>
    <font>
      <sz val="11"/>
      <name val="7_Futura"/>
      <charset val="238"/>
    </font>
    <font>
      <b/>
      <sz val="10"/>
      <color indexed="63"/>
      <name val="Arial"/>
      <family val="2"/>
      <charset val="238"/>
    </font>
    <font>
      <b/>
      <sz val="12"/>
      <name val="Futura Bk L2"/>
      <family val="2"/>
      <charset val="238"/>
    </font>
    <font>
      <sz val="10"/>
      <color indexed="8"/>
      <name val="Arial CE"/>
      <family val="2"/>
      <charset val="238"/>
    </font>
    <font>
      <sz val="10"/>
      <name val="Times New Roman"/>
      <family val="1"/>
      <charset val="238"/>
    </font>
    <font>
      <sz val="12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i/>
      <sz val="8"/>
      <color indexed="22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  <bgColor indexed="46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1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4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19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22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60"/>
        <bgColor indexed="59"/>
      </patternFill>
    </fill>
    <fill>
      <patternFill patternType="solid">
        <fgColor indexed="60"/>
        <bgColor indexed="25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63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10"/>
        <bgColor indexed="61"/>
      </patternFill>
    </fill>
    <fill>
      <patternFill patternType="solid">
        <fgColor indexed="10"/>
      </patternFill>
    </fill>
    <fill>
      <patternFill patternType="solid">
        <fgColor indexed="54"/>
        <bgColor indexed="23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25"/>
        <bgColor indexed="61"/>
      </patternFill>
    </fill>
    <fill>
      <patternFill patternType="solid">
        <fgColor indexed="25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4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607">
    <xf numFmtId="0" fontId="0" fillId="0" borderId="0"/>
    <xf numFmtId="4" fontId="5" fillId="0" borderId="0">
      <alignment vertical="justify"/>
    </xf>
    <xf numFmtId="0" fontId="10" fillId="0" borderId="0"/>
    <xf numFmtId="0" fontId="5" fillId="0" borderId="0"/>
    <xf numFmtId="0" fontId="12" fillId="0" borderId="0"/>
    <xf numFmtId="0" fontId="13" fillId="0" borderId="0">
      <alignment horizontal="right" vertical="top"/>
    </xf>
    <xf numFmtId="0" fontId="15" fillId="0" borderId="0">
      <alignment horizontal="justify" vertical="top" wrapText="1"/>
    </xf>
    <xf numFmtId="43" fontId="5" fillId="0" borderId="0" applyFont="0" applyFill="0" applyBorder="0" applyAlignment="0" applyProtection="0"/>
    <xf numFmtId="0" fontId="15" fillId="0" borderId="0">
      <alignment horizontal="right"/>
    </xf>
    <xf numFmtId="4" fontId="16" fillId="0" borderId="0">
      <alignment horizontal="right" wrapText="1"/>
    </xf>
    <xf numFmtId="0" fontId="16" fillId="0" borderId="0">
      <alignment horizontal="right"/>
    </xf>
    <xf numFmtId="0" fontId="5" fillId="0" borderId="0"/>
    <xf numFmtId="0" fontId="5" fillId="0" borderId="0"/>
    <xf numFmtId="0" fontId="5" fillId="0" borderId="0"/>
    <xf numFmtId="0" fontId="19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1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2" fillId="0" borderId="0"/>
    <xf numFmtId="0" fontId="5" fillId="0" borderId="0"/>
    <xf numFmtId="0" fontId="57" fillId="0" borderId="0"/>
    <xf numFmtId="0" fontId="92" fillId="0" borderId="0"/>
    <xf numFmtId="0" fontId="10" fillId="0" borderId="0"/>
    <xf numFmtId="0" fontId="5" fillId="0" borderId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27" fillId="5" borderId="0" applyNumberFormat="0" applyBorder="0" applyAlignment="0" applyProtection="0"/>
    <xf numFmtId="0" fontId="39" fillId="6" borderId="0" applyNumberFormat="0" applyBorder="0" applyAlignment="0" applyProtection="0"/>
    <xf numFmtId="0" fontId="27" fillId="5" borderId="0" applyNumberFormat="0" applyBorder="0" applyAlignment="0" applyProtection="0"/>
    <xf numFmtId="0" fontId="37" fillId="5" borderId="0" applyNumberFormat="0" applyBorder="0" applyAlignment="0" applyProtection="0"/>
    <xf numFmtId="0" fontId="39" fillId="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27" fillId="9" borderId="0" applyNumberFormat="0" applyBorder="0" applyAlignment="0" applyProtection="0"/>
    <xf numFmtId="0" fontId="39" fillId="10" borderId="0" applyNumberFormat="0" applyBorder="0" applyAlignment="0" applyProtection="0"/>
    <xf numFmtId="0" fontId="27" fillId="9" borderId="0" applyNumberFormat="0" applyBorder="0" applyAlignment="0" applyProtection="0"/>
    <xf numFmtId="0" fontId="37" fillId="9" borderId="0" applyNumberFormat="0" applyBorder="0" applyAlignment="0" applyProtection="0"/>
    <xf numFmtId="0" fontId="39" fillId="10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27" fillId="13" borderId="0" applyNumberFormat="0" applyBorder="0" applyAlignment="0" applyProtection="0"/>
    <xf numFmtId="0" fontId="39" fillId="14" borderId="0" applyNumberFormat="0" applyBorder="0" applyAlignment="0" applyProtection="0"/>
    <xf numFmtId="0" fontId="27" fillId="13" borderId="0" applyNumberFormat="0" applyBorder="0" applyAlignment="0" applyProtection="0"/>
    <xf numFmtId="0" fontId="37" fillId="13" borderId="0" applyNumberFormat="0" applyBorder="0" applyAlignment="0" applyProtection="0"/>
    <xf numFmtId="0" fontId="39" fillId="14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27" fillId="16" borderId="0" applyNumberFormat="0" applyBorder="0" applyAlignment="0" applyProtection="0"/>
    <xf numFmtId="0" fontId="39" fillId="17" borderId="0" applyNumberFormat="0" applyBorder="0" applyAlignment="0" applyProtection="0"/>
    <xf numFmtId="0" fontId="27" fillId="16" borderId="0" applyNumberFormat="0" applyBorder="0" applyAlignment="0" applyProtection="0"/>
    <xf numFmtId="0" fontId="37" fillId="16" borderId="0" applyNumberFormat="0" applyBorder="0" applyAlignment="0" applyProtection="0"/>
    <xf numFmtId="0" fontId="39" fillId="17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27" fillId="20" borderId="0" applyNumberFormat="0" applyBorder="0" applyAlignment="0" applyProtection="0"/>
    <xf numFmtId="0" fontId="39" fillId="18" borderId="0" applyNumberFormat="0" applyBorder="0" applyAlignment="0" applyProtection="0"/>
    <xf numFmtId="0" fontId="27" fillId="20" borderId="0" applyNumberFormat="0" applyBorder="0" applyAlignment="0" applyProtection="0"/>
    <xf numFmtId="0" fontId="37" fillId="20" borderId="0" applyNumberFormat="0" applyBorder="0" applyAlignment="0" applyProtection="0"/>
    <xf numFmtId="0" fontId="39" fillId="18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27" fillId="22" borderId="0" applyNumberFormat="0" applyBorder="0" applyAlignment="0" applyProtection="0"/>
    <xf numFmtId="0" fontId="39" fillId="15" borderId="0" applyNumberFormat="0" applyBorder="0" applyAlignment="0" applyProtection="0"/>
    <xf numFmtId="0" fontId="27" fillId="22" borderId="0" applyNumberFormat="0" applyBorder="0" applyAlignment="0" applyProtection="0"/>
    <xf numFmtId="0" fontId="37" fillId="22" borderId="0" applyNumberFormat="0" applyBorder="0" applyAlignment="0" applyProtection="0"/>
    <xf numFmtId="0" fontId="39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7" fillId="5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4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27" fillId="23" borderId="0" applyNumberFormat="0" applyBorder="0" applyAlignment="0" applyProtection="0"/>
    <xf numFmtId="0" fontId="39" fillId="3" borderId="0" applyNumberFormat="0" applyBorder="0" applyAlignment="0" applyProtection="0"/>
    <xf numFmtId="0" fontId="27" fillId="23" borderId="0" applyNumberFormat="0" applyBorder="0" applyAlignment="0" applyProtection="0"/>
    <xf numFmtId="0" fontId="37" fillId="23" borderId="0" applyNumberFormat="0" applyBorder="0" applyAlignment="0" applyProtection="0"/>
    <xf numFmtId="0" fontId="39" fillId="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27" fillId="25" borderId="0" applyNumberFormat="0" applyBorder="0" applyAlignment="0" applyProtection="0"/>
    <xf numFmtId="0" fontId="39" fillId="7" borderId="0" applyNumberFormat="0" applyBorder="0" applyAlignment="0" applyProtection="0"/>
    <xf numFmtId="0" fontId="27" fillId="25" borderId="0" applyNumberFormat="0" applyBorder="0" applyAlignment="0" applyProtection="0"/>
    <xf numFmtId="0" fontId="37" fillId="25" borderId="0" applyNumberFormat="0" applyBorder="0" applyAlignment="0" applyProtection="0"/>
    <xf numFmtId="0" fontId="39" fillId="7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27" fillId="28" borderId="0" applyNumberFormat="0" applyBorder="0" applyAlignment="0" applyProtection="0"/>
    <xf numFmtId="0" fontId="39" fillId="29" borderId="0" applyNumberFormat="0" applyBorder="0" applyAlignment="0" applyProtection="0"/>
    <xf numFmtId="0" fontId="27" fillId="28" borderId="0" applyNumberFormat="0" applyBorder="0" applyAlignment="0" applyProtection="0"/>
    <xf numFmtId="0" fontId="37" fillId="28" borderId="0" applyNumberFormat="0" applyBorder="0" applyAlignment="0" applyProtection="0"/>
    <xf numFmtId="0" fontId="39" fillId="29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27" fillId="16" borderId="0" applyNumberFormat="0" applyBorder="0" applyAlignment="0" applyProtection="0"/>
    <xf numFmtId="0" fontId="39" fillId="17" borderId="0" applyNumberFormat="0" applyBorder="0" applyAlignment="0" applyProtection="0"/>
    <xf numFmtId="0" fontId="27" fillId="16" borderId="0" applyNumberFormat="0" applyBorder="0" applyAlignment="0" applyProtection="0"/>
    <xf numFmtId="0" fontId="37" fillId="16" borderId="0" applyNumberFormat="0" applyBorder="0" applyAlignment="0" applyProtection="0"/>
    <xf numFmtId="0" fontId="39" fillId="17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27" fillId="23" borderId="0" applyNumberFormat="0" applyBorder="0" applyAlignment="0" applyProtection="0"/>
    <xf numFmtId="0" fontId="39" fillId="3" borderId="0" applyNumberFormat="0" applyBorder="0" applyAlignment="0" applyProtection="0"/>
    <xf numFmtId="0" fontId="27" fillId="23" borderId="0" applyNumberFormat="0" applyBorder="0" applyAlignment="0" applyProtection="0"/>
    <xf numFmtId="0" fontId="37" fillId="23" borderId="0" applyNumberFormat="0" applyBorder="0" applyAlignment="0" applyProtection="0"/>
    <xf numFmtId="0" fontId="39" fillId="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27" fillId="31" borderId="0" applyNumberFormat="0" applyBorder="0" applyAlignment="0" applyProtection="0"/>
    <xf numFmtId="0" fontId="39" fillId="32" borderId="0" applyNumberFormat="0" applyBorder="0" applyAlignment="0" applyProtection="0"/>
    <xf numFmtId="0" fontId="27" fillId="31" borderId="0" applyNumberFormat="0" applyBorder="0" applyAlignment="0" applyProtection="0"/>
    <xf numFmtId="0" fontId="37" fillId="31" borderId="0" applyNumberFormat="0" applyBorder="0" applyAlignment="0" applyProtection="0"/>
    <xf numFmtId="0" fontId="39" fillId="32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27" fillId="33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3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40" fillId="36" borderId="0" applyNumberFormat="0" applyBorder="0" applyAlignment="0" applyProtection="0"/>
    <xf numFmtId="0" fontId="28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40" fillId="7" borderId="0" applyNumberFormat="0" applyBorder="0" applyAlignment="0" applyProtection="0"/>
    <xf numFmtId="0" fontId="28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40" fillId="29" borderId="0" applyNumberFormat="0" applyBorder="0" applyAlignment="0" applyProtection="0"/>
    <xf numFmtId="0" fontId="28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40" fillId="39" borderId="0" applyNumberFormat="0" applyBorder="0" applyAlignment="0" applyProtection="0"/>
    <xf numFmtId="0" fontId="28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40" fillId="41" borderId="0" applyNumberFormat="0" applyBorder="0" applyAlignment="0" applyProtection="0"/>
    <xf numFmtId="0" fontId="28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28" fillId="44" borderId="0" applyNumberFormat="0" applyBorder="0" applyAlignment="0" applyProtection="0"/>
    <xf numFmtId="0" fontId="40" fillId="45" borderId="0" applyNumberFormat="0" applyBorder="0" applyAlignment="0" applyProtection="0"/>
    <xf numFmtId="0" fontId="28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40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84" fillId="47" borderId="0" applyNumberFormat="0" applyBorder="0" applyAlignment="0" applyProtection="0"/>
    <xf numFmtId="0" fontId="84" fillId="47" borderId="0" applyNumberFormat="0" applyBorder="0" applyAlignment="0" applyProtection="0"/>
    <xf numFmtId="0" fontId="84" fillId="47" borderId="0" applyNumberFormat="0" applyBorder="0" applyAlignment="0" applyProtection="0"/>
    <xf numFmtId="0" fontId="84" fillId="47" borderId="0" applyNumberFormat="0" applyBorder="0" applyAlignment="0" applyProtection="0"/>
    <xf numFmtId="0" fontId="84" fillId="47" borderId="0" applyNumberFormat="0" applyBorder="0" applyAlignment="0" applyProtection="0"/>
    <xf numFmtId="0" fontId="28" fillId="47" borderId="0" applyNumberFormat="0" applyBorder="0" applyAlignment="0" applyProtection="0"/>
    <xf numFmtId="0" fontId="40" fillId="48" borderId="0" applyNumberFormat="0" applyBorder="0" applyAlignment="0" applyProtection="0"/>
    <xf numFmtId="0" fontId="28" fillId="47" borderId="0" applyNumberFormat="0" applyBorder="0" applyAlignment="0" applyProtection="0"/>
    <xf numFmtId="0" fontId="84" fillId="47" borderId="0" applyNumberFormat="0" applyBorder="0" applyAlignment="0" applyProtection="0"/>
    <xf numFmtId="0" fontId="84" fillId="47" borderId="0" applyNumberFormat="0" applyBorder="0" applyAlignment="0" applyProtection="0"/>
    <xf numFmtId="0" fontId="84" fillId="47" borderId="0" applyNumberFormat="0" applyBorder="0" applyAlignment="0" applyProtection="0"/>
    <xf numFmtId="0" fontId="84" fillId="47" borderId="0" applyNumberFormat="0" applyBorder="0" applyAlignment="0" applyProtection="0"/>
    <xf numFmtId="0" fontId="84" fillId="47" borderId="0" applyNumberFormat="0" applyBorder="0" applyAlignment="0" applyProtection="0"/>
    <xf numFmtId="0" fontId="84" fillId="47" borderId="0" applyNumberFormat="0" applyBorder="0" applyAlignment="0" applyProtection="0"/>
    <xf numFmtId="0" fontId="84" fillId="4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28" fillId="50" borderId="0" applyNumberFormat="0" applyBorder="0" applyAlignment="0" applyProtection="0"/>
    <xf numFmtId="0" fontId="40" fillId="51" borderId="0" applyNumberFormat="0" applyBorder="0" applyAlignment="0" applyProtection="0"/>
    <xf numFmtId="0" fontId="28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28" fillId="53" borderId="0" applyNumberFormat="0" applyBorder="0" applyAlignment="0" applyProtection="0"/>
    <xf numFmtId="0" fontId="40" fillId="54" borderId="0" applyNumberFormat="0" applyBorder="0" applyAlignment="0" applyProtection="0"/>
    <xf numFmtId="0" fontId="28" fillId="53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40" fillId="39" borderId="0" applyNumberFormat="0" applyBorder="0" applyAlignment="0" applyProtection="0"/>
    <xf numFmtId="0" fontId="28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40" fillId="41" borderId="0" applyNumberFormat="0" applyBorder="0" applyAlignment="0" applyProtection="0"/>
    <xf numFmtId="0" fontId="28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28" fillId="57" borderId="0" applyNumberFormat="0" applyBorder="0" applyAlignment="0" applyProtection="0"/>
    <xf numFmtId="0" fontId="40" fillId="37" borderId="0" applyNumberFormat="0" applyBorder="0" applyAlignment="0" applyProtection="0"/>
    <xf numFmtId="0" fontId="28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29" fillId="9" borderId="0" applyNumberFormat="0" applyBorder="0" applyAlignment="0" applyProtection="0"/>
    <xf numFmtId="0" fontId="41" fillId="10" borderId="0" applyNumberFormat="0" applyBorder="0" applyAlignment="0" applyProtection="0"/>
    <xf numFmtId="0" fontId="29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58" fillId="58" borderId="2" applyNumberFormat="0" applyAlignment="0" applyProtection="0"/>
    <xf numFmtId="0" fontId="58" fillId="58" borderId="2" applyNumberFormat="0" applyAlignment="0" applyProtection="0"/>
    <xf numFmtId="0" fontId="58" fillId="26" borderId="2" applyNumberFormat="0" applyAlignment="0" applyProtection="0"/>
    <xf numFmtId="0" fontId="5" fillId="26" borderId="2" applyNumberFormat="0" applyAlignment="0" applyProtection="0"/>
    <xf numFmtId="0" fontId="5" fillId="26" borderId="2" applyNumberFormat="0" applyAlignment="0" applyProtection="0"/>
    <xf numFmtId="175" fontId="95" fillId="0" borderId="3" applyAlignment="0" applyProtection="0"/>
    <xf numFmtId="176" fontId="37" fillId="0" borderId="0" applyFill="0" applyBorder="0" applyAlignment="0"/>
    <xf numFmtId="177" fontId="37" fillId="0" borderId="0" applyFill="0" applyBorder="0" applyAlignment="0"/>
    <xf numFmtId="178" fontId="37" fillId="0" borderId="0" applyFill="0" applyBorder="0" applyAlignment="0"/>
    <xf numFmtId="179" fontId="37" fillId="0" borderId="0" applyFill="0" applyBorder="0" applyAlignment="0"/>
    <xf numFmtId="180" fontId="37" fillId="0" borderId="0" applyFill="0" applyBorder="0" applyAlignment="0"/>
    <xf numFmtId="176" fontId="37" fillId="0" borderId="0" applyFill="0" applyBorder="0" applyAlignment="0"/>
    <xf numFmtId="181" fontId="37" fillId="0" borderId="0" applyFill="0" applyBorder="0" applyAlignment="0"/>
    <xf numFmtId="177" fontId="37" fillId="0" borderId="0" applyFill="0" applyBorder="0" applyAlignment="0"/>
    <xf numFmtId="0" fontId="59" fillId="59" borderId="4" applyNumberFormat="0" applyAlignment="0" applyProtection="0"/>
    <xf numFmtId="0" fontId="59" fillId="59" borderId="4" applyNumberFormat="0" applyAlignment="0" applyProtection="0"/>
    <xf numFmtId="0" fontId="59" fillId="33" borderId="4" applyNumberFormat="0" applyAlignment="0" applyProtection="0"/>
    <xf numFmtId="0" fontId="59" fillId="33" borderId="4" applyNumberFormat="0" applyAlignment="0" applyProtection="0"/>
    <xf numFmtId="0" fontId="96" fillId="33" borderId="4" applyNumberFormat="0" applyAlignment="0" applyProtection="0"/>
    <xf numFmtId="0" fontId="96" fillId="33" borderId="4" applyNumberFormat="0" applyAlignment="0" applyProtection="0"/>
    <xf numFmtId="0" fontId="96" fillId="33" borderId="4" applyNumberFormat="0" applyAlignment="0" applyProtection="0"/>
    <xf numFmtId="0" fontId="96" fillId="33" borderId="4" applyNumberFormat="0" applyAlignment="0" applyProtection="0"/>
    <xf numFmtId="0" fontId="96" fillId="33" borderId="4" applyNumberFormat="0" applyAlignment="0" applyProtection="0"/>
    <xf numFmtId="0" fontId="65" fillId="33" borderId="4" applyNumberFormat="0" applyAlignment="0" applyProtection="0"/>
    <xf numFmtId="0" fontId="42" fillId="60" borderId="4" applyNumberFormat="0" applyAlignment="0" applyProtection="0"/>
    <xf numFmtId="0" fontId="65" fillId="33" borderId="4" applyNumberFormat="0" applyAlignment="0" applyProtection="0"/>
    <xf numFmtId="0" fontId="96" fillId="33" borderId="4" applyNumberFormat="0" applyAlignment="0" applyProtection="0"/>
    <xf numFmtId="0" fontId="96" fillId="33" borderId="4" applyNumberFormat="0" applyAlignment="0" applyProtection="0"/>
    <xf numFmtId="0" fontId="96" fillId="33" borderId="4" applyNumberFormat="0" applyAlignment="0" applyProtection="0"/>
    <xf numFmtId="0" fontId="96" fillId="33" borderId="4" applyNumberFormat="0" applyAlignment="0" applyProtection="0"/>
    <xf numFmtId="0" fontId="96" fillId="33" borderId="4" applyNumberFormat="0" applyAlignment="0" applyProtection="0"/>
    <xf numFmtId="0" fontId="96" fillId="33" borderId="4" applyNumberFormat="0" applyAlignment="0" applyProtection="0"/>
    <xf numFmtId="0" fontId="96" fillId="33" borderId="4" applyNumberFormat="0" applyAlignment="0" applyProtection="0"/>
    <xf numFmtId="0" fontId="30" fillId="62" borderId="5" applyNumberFormat="0" applyAlignment="0" applyProtection="0"/>
    <xf numFmtId="0" fontId="30" fillId="62" borderId="5" applyNumberFormat="0" applyAlignment="0" applyProtection="0"/>
    <xf numFmtId="0" fontId="97" fillId="62" borderId="5" applyNumberFormat="0" applyAlignment="0" applyProtection="0"/>
    <xf numFmtId="0" fontId="97" fillId="62" borderId="5" applyNumberFormat="0" applyAlignment="0" applyProtection="0"/>
    <xf numFmtId="0" fontId="97" fillId="62" borderId="5" applyNumberFormat="0" applyAlignment="0" applyProtection="0"/>
    <xf numFmtId="0" fontId="97" fillId="62" borderId="5" applyNumberFormat="0" applyAlignment="0" applyProtection="0"/>
    <xf numFmtId="0" fontId="97" fillId="62" borderId="5" applyNumberFormat="0" applyAlignment="0" applyProtection="0"/>
    <xf numFmtId="0" fontId="43" fillId="61" borderId="5" applyNumberFormat="0" applyAlignment="0" applyProtection="0"/>
    <xf numFmtId="0" fontId="30" fillId="62" borderId="5" applyNumberFormat="0" applyAlignment="0" applyProtection="0"/>
    <xf numFmtId="0" fontId="97" fillId="62" borderId="5" applyNumberFormat="0" applyAlignment="0" applyProtection="0"/>
    <xf numFmtId="0" fontId="97" fillId="62" borderId="5" applyNumberFormat="0" applyAlignment="0" applyProtection="0"/>
    <xf numFmtId="0" fontId="97" fillId="62" borderId="5" applyNumberFormat="0" applyAlignment="0" applyProtection="0"/>
    <xf numFmtId="0" fontId="97" fillId="62" borderId="5" applyNumberFormat="0" applyAlignment="0" applyProtection="0"/>
    <xf numFmtId="0" fontId="97" fillId="62" borderId="5" applyNumberFormat="0" applyAlignment="0" applyProtection="0"/>
    <xf numFmtId="0" fontId="97" fillId="62" borderId="5" applyNumberFormat="0" applyAlignment="0" applyProtection="0"/>
    <xf numFmtId="0" fontId="97" fillId="62" borderId="5" applyNumberFormat="0" applyAlignment="0" applyProtection="0"/>
    <xf numFmtId="0" fontId="27" fillId="0" borderId="0">
      <alignment horizontal="center" vertical="center"/>
    </xf>
    <xf numFmtId="0" fontId="27" fillId="0" borderId="0">
      <alignment horizontal="center" vertical="center"/>
    </xf>
    <xf numFmtId="0" fontId="27" fillId="0" borderId="0">
      <alignment horizontal="center" vertical="center" wrapText="1"/>
    </xf>
    <xf numFmtId="0" fontId="27" fillId="0" borderId="0">
      <alignment horizontal="left" vertical="top" wrapText="1"/>
    </xf>
    <xf numFmtId="0" fontId="27" fillId="0" borderId="0">
      <alignment horizontal="center" vertical="center" wrapText="1"/>
    </xf>
    <xf numFmtId="176" fontId="98" fillId="0" borderId="0" applyFill="0" applyBorder="0" applyAlignment="0" applyProtection="0"/>
    <xf numFmtId="174" fontId="5" fillId="0" borderId="0" applyFill="0" applyBorder="0" applyAlignment="0" applyProtection="0"/>
    <xf numFmtId="195" fontId="123" fillId="0" borderId="0" applyFill="0" applyBorder="0" applyAlignment="0" applyProtection="0"/>
    <xf numFmtId="174" fontId="5" fillId="0" borderId="0" applyFill="0" applyBorder="0" applyAlignment="0" applyProtection="0"/>
    <xf numFmtId="182" fontId="98" fillId="0" borderId="0" applyFill="0" applyBorder="0" applyAlignment="0" applyProtection="0"/>
    <xf numFmtId="174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98" fillId="0" borderId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ill="0" applyBorder="0" applyAlignment="0" applyProtection="0"/>
    <xf numFmtId="43" fontId="5" fillId="0" borderId="0" applyFont="0" applyFill="0" applyBorder="0" applyAlignment="0" applyProtection="0"/>
    <xf numFmtId="182" fontId="98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2" fontId="98" fillId="0" borderId="0" applyFill="0" applyBorder="0" applyAlignment="0" applyProtection="0"/>
    <xf numFmtId="166" fontId="5" fillId="0" borderId="0" applyFont="0" applyFill="0" applyBorder="0" applyAlignment="0" applyProtection="0"/>
    <xf numFmtId="182" fontId="98" fillId="0" borderId="0" applyFill="0" applyBorder="0" applyAlignment="0" applyProtection="0"/>
    <xf numFmtId="182" fontId="98" fillId="0" borderId="0" applyFill="0" applyBorder="0" applyAlignment="0" applyProtection="0"/>
    <xf numFmtId="182" fontId="98" fillId="0" borderId="0" applyFill="0" applyBorder="0" applyAlignment="0" applyProtection="0"/>
    <xf numFmtId="183" fontId="98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0" fontId="99" fillId="0" borderId="0" applyNumberFormat="0" applyFill="0" applyBorder="0" applyAlignment="0" applyProtection="0"/>
    <xf numFmtId="177" fontId="98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9" fillId="0" borderId="0" applyNumberFormat="0" applyFill="0" applyBorder="0" applyAlignment="0" applyProtection="0"/>
    <xf numFmtId="169" fontId="23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left"/>
    </xf>
    <xf numFmtId="0" fontId="12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12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6" fillId="0" borderId="0" applyNumberFormat="0" applyFill="0" applyBorder="0" applyProtection="0">
      <alignment horizontal="left"/>
    </xf>
    <xf numFmtId="0" fontId="83" fillId="0" borderId="0" applyNumberFormat="0" applyFill="0" applyBorder="0" applyProtection="0">
      <alignment horizontal="left"/>
    </xf>
    <xf numFmtId="0" fontId="12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4" fontId="37" fillId="0" borderId="0" applyFill="0" applyBorder="0" applyAlignment="0"/>
    <xf numFmtId="14" fontId="37" fillId="0" borderId="0" applyFill="0" applyBorder="0" applyAlignment="0"/>
    <xf numFmtId="184" fontId="98" fillId="0" borderId="0" applyFill="0" applyBorder="0" applyAlignment="0" applyProtection="0"/>
    <xf numFmtId="185" fontId="98" fillId="0" borderId="0" applyFill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171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100" fillId="0" borderId="0" applyFill="0" applyBorder="0" applyAlignment="0"/>
    <xf numFmtId="177" fontId="100" fillId="0" borderId="0" applyFill="0" applyBorder="0" applyAlignment="0"/>
    <xf numFmtId="176" fontId="100" fillId="0" borderId="0" applyFill="0" applyBorder="0" applyAlignment="0"/>
    <xf numFmtId="181" fontId="100" fillId="0" borderId="0" applyFill="0" applyBorder="0" applyAlignment="0"/>
    <xf numFmtId="177" fontId="100" fillId="0" borderId="0" applyFill="0" applyBorder="0" applyAlignment="0"/>
    <xf numFmtId="167" fontId="5" fillId="0" borderId="0" applyFont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6" fontId="5" fillId="0" borderId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67" fontId="5" fillId="0" borderId="0" applyFont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187" fontId="101" fillId="0" borderId="0" applyFill="0" applyBorder="0" applyAlignment="0" applyProtection="0"/>
    <xf numFmtId="0" fontId="12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32" fillId="13" borderId="0" applyNumberFormat="0" applyBorder="0" applyAlignment="0" applyProtection="0"/>
    <xf numFmtId="0" fontId="45" fillId="14" borderId="0" applyNumberFormat="0" applyBorder="0" applyAlignment="0" applyProtection="0"/>
    <xf numFmtId="0" fontId="32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4" fillId="33" borderId="0" applyNumberFormat="0" applyBorder="0" applyAlignment="0" applyProtection="0"/>
    <xf numFmtId="0" fontId="85" fillId="0" borderId="6" applyNumberFormat="0" applyAlignment="0" applyProtection="0"/>
    <xf numFmtId="0" fontId="85" fillId="0" borderId="7">
      <alignment horizontal="left" vertical="center"/>
    </xf>
    <xf numFmtId="0" fontId="60" fillId="0" borderId="0" applyNumberFormat="0" applyFill="0" applyBorder="0" applyProtection="0">
      <alignment horizontal="left" vertical="top" wrapText="1"/>
    </xf>
    <xf numFmtId="0" fontId="61" fillId="0" borderId="8" applyNumberFormat="0" applyFill="0" applyAlignment="0" applyProtection="0"/>
    <xf numFmtId="0" fontId="61" fillId="0" borderId="8" applyNumberFormat="0" applyFill="0" applyAlignment="0" applyProtection="0"/>
    <xf numFmtId="0" fontId="104" fillId="0" borderId="8" applyNumberFormat="0" applyFill="0" applyAlignment="0" applyProtection="0"/>
    <xf numFmtId="0" fontId="104" fillId="0" borderId="8" applyNumberFormat="0" applyFill="0" applyAlignment="0" applyProtection="0"/>
    <xf numFmtId="0" fontId="104" fillId="0" borderId="8" applyNumberFormat="0" applyFill="0" applyAlignment="0" applyProtection="0"/>
    <xf numFmtId="0" fontId="104" fillId="0" borderId="8" applyNumberFormat="0" applyFill="0" applyAlignment="0" applyProtection="0"/>
    <xf numFmtId="0" fontId="104" fillId="0" borderId="8" applyNumberFormat="0" applyFill="0" applyAlignment="0" applyProtection="0"/>
    <xf numFmtId="0" fontId="68" fillId="0" borderId="8" applyNumberFormat="0" applyFill="0" applyAlignment="0" applyProtection="0"/>
    <xf numFmtId="0" fontId="46" fillId="0" borderId="8" applyNumberFormat="0" applyFill="0" applyAlignment="0" applyProtection="0"/>
    <xf numFmtId="0" fontId="68" fillId="0" borderId="8" applyNumberFormat="0" applyFill="0" applyAlignment="0" applyProtection="0"/>
    <xf numFmtId="0" fontId="104" fillId="0" borderId="8" applyNumberFormat="0" applyFill="0" applyAlignment="0" applyProtection="0"/>
    <xf numFmtId="0" fontId="104" fillId="0" borderId="8" applyNumberFormat="0" applyFill="0" applyAlignment="0" applyProtection="0"/>
    <xf numFmtId="0" fontId="104" fillId="0" borderId="8" applyNumberFormat="0" applyFill="0" applyAlignment="0" applyProtection="0"/>
    <xf numFmtId="0" fontId="104" fillId="0" borderId="8" applyNumberFormat="0" applyFill="0" applyAlignment="0" applyProtection="0"/>
    <xf numFmtId="0" fontId="104" fillId="0" borderId="8" applyNumberFormat="0" applyFill="0" applyAlignment="0" applyProtection="0"/>
    <xf numFmtId="0" fontId="104" fillId="0" borderId="8" applyNumberFormat="0" applyFill="0" applyAlignment="0" applyProtection="0"/>
    <xf numFmtId="0" fontId="104" fillId="0" borderId="8" applyNumberFormat="0" applyFill="0" applyAlignment="0" applyProtection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105" fillId="0" borderId="9" applyNumberFormat="0" applyFill="0" applyAlignment="0" applyProtection="0"/>
    <xf numFmtId="0" fontId="105" fillId="0" borderId="9" applyNumberFormat="0" applyFill="0" applyAlignment="0" applyProtection="0"/>
    <xf numFmtId="0" fontId="105" fillId="0" borderId="9" applyNumberFormat="0" applyFill="0" applyAlignment="0" applyProtection="0"/>
    <xf numFmtId="0" fontId="105" fillId="0" borderId="9" applyNumberFormat="0" applyFill="0" applyAlignment="0" applyProtection="0"/>
    <xf numFmtId="0" fontId="105" fillId="0" borderId="9" applyNumberFormat="0" applyFill="0" applyAlignment="0" applyProtection="0"/>
    <xf numFmtId="0" fontId="69" fillId="0" borderId="9" applyNumberFormat="0" applyFill="0" applyAlignment="0" applyProtection="0"/>
    <xf numFmtId="0" fontId="47" fillId="0" borderId="9" applyNumberFormat="0" applyFill="0" applyAlignment="0" applyProtection="0"/>
    <xf numFmtId="0" fontId="69" fillId="0" borderId="9" applyNumberFormat="0" applyFill="0" applyAlignment="0" applyProtection="0"/>
    <xf numFmtId="0" fontId="105" fillId="0" borderId="9" applyNumberFormat="0" applyFill="0" applyAlignment="0" applyProtection="0"/>
    <xf numFmtId="0" fontId="105" fillId="0" borderId="9" applyNumberFormat="0" applyFill="0" applyAlignment="0" applyProtection="0"/>
    <xf numFmtId="0" fontId="105" fillId="0" borderId="9" applyNumberFormat="0" applyFill="0" applyAlignment="0" applyProtection="0"/>
    <xf numFmtId="0" fontId="105" fillId="0" borderId="9" applyNumberFormat="0" applyFill="0" applyAlignment="0" applyProtection="0"/>
    <xf numFmtId="0" fontId="105" fillId="0" borderId="9" applyNumberFormat="0" applyFill="0" applyAlignment="0" applyProtection="0"/>
    <xf numFmtId="0" fontId="105" fillId="0" borderId="9" applyNumberFormat="0" applyFill="0" applyAlignment="0" applyProtection="0"/>
    <xf numFmtId="0" fontId="105" fillId="0" borderId="9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106" fillId="0" borderId="10" applyNumberFormat="0" applyFill="0" applyAlignment="0" applyProtection="0"/>
    <xf numFmtId="0" fontId="106" fillId="0" borderId="10" applyNumberFormat="0" applyFill="0" applyAlignment="0" applyProtection="0"/>
    <xf numFmtId="0" fontId="106" fillId="0" borderId="10" applyNumberFormat="0" applyFill="0" applyAlignment="0" applyProtection="0"/>
    <xf numFmtId="0" fontId="106" fillId="0" borderId="10" applyNumberFormat="0" applyFill="0" applyAlignment="0" applyProtection="0"/>
    <xf numFmtId="0" fontId="106" fillId="0" borderId="10" applyNumberFormat="0" applyFill="0" applyAlignment="0" applyProtection="0"/>
    <xf numFmtId="0" fontId="70" fillId="0" borderId="10" applyNumberFormat="0" applyFill="0" applyAlignment="0" applyProtection="0"/>
    <xf numFmtId="0" fontId="48" fillId="0" borderId="10" applyNumberFormat="0" applyFill="0" applyAlignment="0" applyProtection="0"/>
    <xf numFmtId="0" fontId="70" fillId="0" borderId="10" applyNumberFormat="0" applyFill="0" applyAlignment="0" applyProtection="0"/>
    <xf numFmtId="0" fontId="106" fillId="0" borderId="10" applyNumberFormat="0" applyFill="0" applyAlignment="0" applyProtection="0"/>
    <xf numFmtId="0" fontId="106" fillId="0" borderId="10" applyNumberFormat="0" applyFill="0" applyAlignment="0" applyProtection="0"/>
    <xf numFmtId="0" fontId="106" fillId="0" borderId="10" applyNumberFormat="0" applyFill="0" applyAlignment="0" applyProtection="0"/>
    <xf numFmtId="0" fontId="106" fillId="0" borderId="10" applyNumberFormat="0" applyFill="0" applyAlignment="0" applyProtection="0"/>
    <xf numFmtId="0" fontId="106" fillId="0" borderId="10" applyNumberFormat="0" applyFill="0" applyAlignment="0" applyProtection="0"/>
    <xf numFmtId="0" fontId="106" fillId="0" borderId="10" applyNumberFormat="0" applyFill="0" applyAlignment="0" applyProtection="0"/>
    <xf numFmtId="0" fontId="106" fillId="0" borderId="10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60" fillId="0" borderId="0" applyNumberFormat="0" applyFill="0" applyBorder="0" applyProtection="0">
      <alignment horizontal="left" vertical="top" wrapText="1"/>
    </xf>
    <xf numFmtId="49" fontId="64" fillId="0" borderId="0" applyBorder="0">
      <alignment horizontal="left" vertical="top" wrapText="1"/>
      <protection locked="0"/>
    </xf>
    <xf numFmtId="49" fontId="64" fillId="0" borderId="0" applyBorder="0">
      <alignment horizontal="left" vertical="top" wrapText="1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4" fillId="26" borderId="0" applyNumberFormat="0" applyBorder="0" applyAlignment="0" applyProtection="0"/>
    <xf numFmtId="0" fontId="33" fillId="21" borderId="4" applyNumberFormat="0" applyAlignment="0" applyProtection="0"/>
    <xf numFmtId="0" fontId="33" fillId="21" borderId="4" applyNumberFormat="0" applyAlignment="0" applyProtection="0"/>
    <xf numFmtId="0" fontId="33" fillId="20" borderId="4" applyNumberFormat="0" applyAlignment="0" applyProtection="0"/>
    <xf numFmtId="0" fontId="33" fillId="20" borderId="4" applyNumberFormat="0" applyAlignment="0" applyProtection="0"/>
    <xf numFmtId="0" fontId="107" fillId="22" borderId="4" applyNumberFormat="0" applyAlignment="0" applyProtection="0"/>
    <xf numFmtId="0" fontId="107" fillId="22" borderId="4" applyNumberFormat="0" applyAlignment="0" applyProtection="0"/>
    <xf numFmtId="0" fontId="107" fillId="22" borderId="4" applyNumberFormat="0" applyAlignment="0" applyProtection="0"/>
    <xf numFmtId="0" fontId="107" fillId="22" borderId="4" applyNumberFormat="0" applyAlignment="0" applyProtection="0"/>
    <xf numFmtId="0" fontId="107" fillId="22" borderId="4" applyNumberFormat="0" applyAlignment="0" applyProtection="0"/>
    <xf numFmtId="0" fontId="33" fillId="22" borderId="4" applyNumberFormat="0" applyAlignment="0" applyProtection="0"/>
    <xf numFmtId="0" fontId="33" fillId="22" borderId="4" applyNumberFormat="0" applyAlignment="0" applyProtection="0"/>
    <xf numFmtId="0" fontId="33" fillId="22" borderId="4" applyNumberFormat="0" applyAlignment="0" applyProtection="0"/>
    <xf numFmtId="0" fontId="49" fillId="15" borderId="4" applyNumberFormat="0" applyAlignment="0" applyProtection="0"/>
    <xf numFmtId="0" fontId="33" fillId="22" borderId="4" applyNumberFormat="0" applyAlignment="0" applyProtection="0"/>
    <xf numFmtId="0" fontId="107" fillId="22" borderId="4" applyNumberFormat="0" applyAlignment="0" applyProtection="0"/>
    <xf numFmtId="0" fontId="107" fillId="22" borderId="4" applyNumberFormat="0" applyAlignment="0" applyProtection="0"/>
    <xf numFmtId="0" fontId="107" fillId="22" borderId="4" applyNumberFormat="0" applyAlignment="0" applyProtection="0"/>
    <xf numFmtId="0" fontId="107" fillId="22" borderId="4" applyNumberFormat="0" applyAlignment="0" applyProtection="0"/>
    <xf numFmtId="0" fontId="107" fillId="22" borderId="4" applyNumberFormat="0" applyAlignment="0" applyProtection="0"/>
    <xf numFmtId="0" fontId="107" fillId="22" borderId="4" applyNumberFormat="0" applyAlignment="0" applyProtection="0"/>
    <xf numFmtId="0" fontId="107" fillId="22" borderId="4" applyNumberFormat="0" applyAlignment="0" applyProtection="0"/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0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30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30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52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35" fillId="59" borderId="11" applyNumberFormat="0" applyAlignment="0" applyProtection="0"/>
    <xf numFmtId="0" fontId="35" fillId="59" borderId="11" applyNumberFormat="0" applyAlignment="0" applyProtection="0"/>
    <xf numFmtId="0" fontId="35" fillId="33" borderId="11" applyNumberFormat="0" applyAlignment="0" applyProtection="0"/>
    <xf numFmtId="0" fontId="35" fillId="33" borderId="11" applyNumberFormat="0" applyAlignment="0" applyProtection="0"/>
    <xf numFmtId="0" fontId="35" fillId="24" borderId="11" applyNumberFormat="0" applyAlignment="0" applyProtection="0"/>
    <xf numFmtId="0" fontId="65" fillId="33" borderId="4" applyNumberFormat="0" applyAlignment="0" applyProtection="0"/>
    <xf numFmtId="0" fontId="65" fillId="59" borderId="4" applyNumberFormat="0" applyAlignment="0" applyProtection="0"/>
    <xf numFmtId="0" fontId="65" fillId="33" borderId="4" applyNumberFormat="0" applyAlignment="0" applyProtection="0"/>
    <xf numFmtId="0" fontId="65" fillId="24" borderId="4" applyNumberFormat="0" applyAlignment="0" applyProtection="0"/>
    <xf numFmtId="0" fontId="13" fillId="0" borderId="0">
      <alignment horizontal="left"/>
    </xf>
    <xf numFmtId="4" fontId="15" fillId="0" borderId="0">
      <alignment horizontal="right"/>
    </xf>
    <xf numFmtId="0" fontId="15" fillId="0" borderId="0">
      <alignment horizontal="right"/>
    </xf>
    <xf numFmtId="4" fontId="15" fillId="0" borderId="0">
      <alignment horizontal="right" wrapText="1"/>
    </xf>
    <xf numFmtId="4" fontId="15" fillId="0" borderId="0">
      <alignment horizontal="right"/>
    </xf>
    <xf numFmtId="0" fontId="66" fillId="0" borderId="0" applyBorder="0" applyProtection="0">
      <alignment horizontal="right" vertical="top" wrapText="1"/>
    </xf>
    <xf numFmtId="49" fontId="108" fillId="0" borderId="12" applyFill="0" applyProtection="0">
      <alignment horizontal="center" vertical="center"/>
    </xf>
    <xf numFmtId="176" fontId="109" fillId="0" borderId="0" applyFill="0" applyBorder="0" applyAlignment="0"/>
    <xf numFmtId="177" fontId="109" fillId="0" borderId="0" applyFill="0" applyBorder="0" applyAlignment="0"/>
    <xf numFmtId="176" fontId="109" fillId="0" borderId="0" applyFill="0" applyBorder="0" applyAlignment="0"/>
    <xf numFmtId="181" fontId="109" fillId="0" borderId="0" applyFill="0" applyBorder="0" applyAlignment="0"/>
    <xf numFmtId="177" fontId="109" fillId="0" borderId="0" applyFill="0" applyBorder="0" applyAlignment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14" applyNumberFormat="0" applyFill="0" applyAlignment="0" applyProtection="0"/>
    <xf numFmtId="0" fontId="110" fillId="0" borderId="14" applyNumberFormat="0" applyFill="0" applyAlignment="0" applyProtection="0"/>
    <xf numFmtId="0" fontId="110" fillId="0" borderId="14" applyNumberFormat="0" applyFill="0" applyAlignment="0" applyProtection="0"/>
    <xf numFmtId="0" fontId="110" fillId="0" borderId="14" applyNumberFormat="0" applyFill="0" applyAlignment="0" applyProtection="0"/>
    <xf numFmtId="0" fontId="74" fillId="0" borderId="14" applyNumberFormat="0" applyFill="0" applyAlignment="0" applyProtection="0"/>
    <xf numFmtId="0" fontId="50" fillId="0" borderId="14" applyNumberFormat="0" applyFill="0" applyAlignment="0" applyProtection="0"/>
    <xf numFmtId="0" fontId="74" fillId="0" borderId="14" applyNumberFormat="0" applyFill="0" applyAlignment="0" applyProtection="0"/>
    <xf numFmtId="0" fontId="110" fillId="0" borderId="14" applyNumberFormat="0" applyFill="0" applyAlignment="0" applyProtection="0"/>
    <xf numFmtId="0" fontId="110" fillId="0" borderId="14" applyNumberFormat="0" applyFill="0" applyAlignment="0" applyProtection="0"/>
    <xf numFmtId="0" fontId="110" fillId="0" borderId="14" applyNumberFormat="0" applyFill="0" applyAlignment="0" applyProtection="0"/>
    <xf numFmtId="0" fontId="110" fillId="0" borderId="14" applyNumberFormat="0" applyFill="0" applyAlignment="0" applyProtection="0"/>
    <xf numFmtId="0" fontId="110" fillId="0" borderId="14" applyNumberFormat="0" applyFill="0" applyAlignment="0" applyProtection="0"/>
    <xf numFmtId="0" fontId="110" fillId="0" borderId="14" applyNumberFormat="0" applyFill="0" applyAlignment="0" applyProtection="0"/>
    <xf numFmtId="0" fontId="110" fillId="0" borderId="14" applyNumberFormat="0" applyFill="0" applyAlignment="0" applyProtection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111" fillId="9" borderId="0" applyNumberFormat="0" applyBorder="0" applyAlignment="0" applyProtection="0"/>
    <xf numFmtId="188" fontId="98" fillId="0" borderId="0" applyFill="0" applyBorder="0" applyAlignment="0" applyProtection="0"/>
    <xf numFmtId="189" fontId="98" fillId="0" borderId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66" fillId="0" borderId="0" applyBorder="0">
      <alignment horizontal="justify" vertical="top" wrapText="1"/>
      <protection locked="0"/>
    </xf>
    <xf numFmtId="168" fontId="64" fillId="0" borderId="0" applyFill="0" applyBorder="0" applyProtection="0">
      <alignment horizontal="justify" vertical="top" wrapText="1"/>
    </xf>
    <xf numFmtId="0" fontId="64" fillId="0" borderId="0" applyNumberFormat="0" applyBorder="0">
      <alignment vertical="top" wrapText="1"/>
      <protection locked="0"/>
    </xf>
    <xf numFmtId="0" fontId="38" fillId="0" borderId="0" applyNumberFormat="0" applyFill="0" applyBorder="0" applyAlignment="0" applyProtection="0"/>
    <xf numFmtId="0" fontId="68" fillId="0" borderId="8" applyNumberFormat="0" applyFill="0" applyAlignment="0" applyProtection="0"/>
    <xf numFmtId="0" fontId="68" fillId="0" borderId="8" applyNumberFormat="0" applyFill="0" applyAlignment="0" applyProtection="0"/>
    <xf numFmtId="0" fontId="86" fillId="0" borderId="15" applyNumberFormat="0" applyFill="0" applyAlignment="0" applyProtection="0"/>
    <xf numFmtId="49" fontId="112" fillId="0" borderId="0" applyFill="0" applyBorder="0" applyProtection="0">
      <alignment horizontal="center" vertical="center"/>
    </xf>
    <xf numFmtId="49" fontId="112" fillId="0" borderId="0" applyFill="0" applyBorder="0" applyProtection="0">
      <alignment horizontal="center" vertical="center"/>
    </xf>
    <xf numFmtId="49" fontId="112" fillId="0" borderId="0" applyFill="0" applyBorder="0" applyProtection="0">
      <alignment horizontal="center" vertical="center"/>
    </xf>
    <xf numFmtId="49" fontId="112" fillId="0" borderId="0" applyFill="0" applyBorder="0" applyProtection="0">
      <alignment horizontal="center" vertical="center"/>
    </xf>
    <xf numFmtId="49" fontId="112" fillId="0" borderId="0" applyFill="0" applyBorder="0" applyProtection="0">
      <alignment horizontal="center" vertical="center"/>
    </xf>
    <xf numFmtId="49" fontId="112" fillId="0" borderId="0" applyFill="0" applyBorder="0" applyProtection="0">
      <alignment horizontal="center" vertical="center"/>
    </xf>
    <xf numFmtId="49" fontId="112" fillId="0" borderId="0" applyFill="0" applyBorder="0" applyProtection="0">
      <alignment horizontal="center" vertical="center"/>
    </xf>
    <xf numFmtId="49" fontId="112" fillId="0" borderId="0" applyFill="0" applyBorder="0" applyProtection="0">
      <alignment horizontal="center" vertical="center"/>
    </xf>
    <xf numFmtId="0" fontId="38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87" fillId="0" borderId="9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88" fillId="0" borderId="16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9" fontId="112" fillId="0" borderId="0" applyFill="0" applyBorder="0" applyProtection="0">
      <alignment horizontal="center" vertical="center"/>
    </xf>
    <xf numFmtId="49" fontId="112" fillId="0" borderId="0" applyFill="0" applyBorder="0" applyProtection="0">
      <alignment horizontal="center" vertical="center"/>
    </xf>
    <xf numFmtId="49" fontId="112" fillId="0" borderId="0" applyFill="0" applyBorder="0" applyProtection="0">
      <alignment horizontal="center" vertical="center"/>
    </xf>
    <xf numFmtId="49" fontId="112" fillId="0" borderId="0" applyFill="0" applyBorder="0" applyProtection="0">
      <alignment horizontal="center" vertical="center"/>
    </xf>
    <xf numFmtId="0" fontId="89" fillId="0" borderId="0" applyNumberFormat="0" applyFill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67" fillId="34" borderId="0" applyNumberFormat="0" applyBorder="0" applyAlignment="0" applyProtection="0"/>
    <xf numFmtId="0" fontId="51" fillId="27" borderId="0" applyNumberFormat="0" applyBorder="0" applyAlignment="0" applyProtection="0"/>
    <xf numFmtId="0" fontId="67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25" fillId="0" borderId="0"/>
    <xf numFmtId="190" fontId="114" fillId="0" borderId="0"/>
    <xf numFmtId="0" fontId="23" fillId="0" borderId="0"/>
    <xf numFmtId="0" fontId="5" fillId="0" borderId="0"/>
    <xf numFmtId="0" fontId="5" fillId="0" borderId="0"/>
    <xf numFmtId="0" fontId="27" fillId="0" borderId="0"/>
    <xf numFmtId="0" fontId="12" fillId="0" borderId="0"/>
    <xf numFmtId="0" fontId="27" fillId="0" borderId="0"/>
    <xf numFmtId="0" fontId="23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2" fillId="0" borderId="0"/>
    <xf numFmtId="0" fontId="12" fillId="0" borderId="0"/>
    <xf numFmtId="0" fontId="12" fillId="0" borderId="0"/>
    <xf numFmtId="0" fontId="8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2" fillId="0" borderId="0"/>
    <xf numFmtId="0" fontId="8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2" fillId="0" borderId="0"/>
    <xf numFmtId="0" fontId="5" fillId="0" borderId="0"/>
    <xf numFmtId="0" fontId="82" fillId="0" borderId="0"/>
    <xf numFmtId="0" fontId="5" fillId="0" borderId="0"/>
    <xf numFmtId="0" fontId="8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2" fillId="0" borderId="0"/>
    <xf numFmtId="0" fontId="27" fillId="0" borderId="0"/>
    <xf numFmtId="0" fontId="27" fillId="0" borderId="0"/>
    <xf numFmtId="0" fontId="10" fillId="0" borderId="0"/>
    <xf numFmtId="3" fontId="72" fillId="0" borderId="0">
      <alignment horizontal="justify" vertical="justify"/>
    </xf>
    <xf numFmtId="0" fontId="5" fillId="0" borderId="0">
      <alignment horizontal="justify" vertical="top"/>
    </xf>
    <xf numFmtId="0" fontId="24" fillId="0" borderId="0">
      <alignment horizontal="justify"/>
    </xf>
    <xf numFmtId="4" fontId="73" fillId="0" borderId="0">
      <alignment horizontal="justify"/>
    </xf>
    <xf numFmtId="4" fontId="24" fillId="0" borderId="0">
      <alignment horizontal="justify"/>
    </xf>
    <xf numFmtId="0" fontId="82" fillId="0" borderId="0"/>
    <xf numFmtId="0" fontId="23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1" fillId="0" borderId="0"/>
    <xf numFmtId="0" fontId="78" fillId="0" borderId="0"/>
    <xf numFmtId="0" fontId="12" fillId="58" borderId="2" applyNumberFormat="0" applyAlignment="0" applyProtection="0"/>
    <xf numFmtId="0" fontId="12" fillId="58" borderId="2" applyNumberFormat="0" applyAlignment="0" applyProtection="0"/>
    <xf numFmtId="0" fontId="5" fillId="26" borderId="2" applyNumberFormat="0" applyAlignment="0" applyProtection="0"/>
    <xf numFmtId="0" fontId="5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5" fillId="26" borderId="2" applyNumberFormat="0" applyAlignment="0" applyProtection="0"/>
    <xf numFmtId="0" fontId="5" fillId="11" borderId="2" applyNumberFormat="0" applyFont="0" applyAlignment="0" applyProtection="0"/>
    <xf numFmtId="0" fontId="5" fillId="11" borderId="2" applyNumberFormat="0" applyFont="0" applyAlignment="0" applyProtection="0"/>
    <xf numFmtId="0" fontId="5" fillId="11" borderId="2" applyNumberFormat="0" applyFont="0" applyAlignment="0" applyProtection="0"/>
    <xf numFmtId="0" fontId="5" fillId="11" borderId="2" applyNumberFormat="0" applyFont="0" applyAlignment="0" applyProtection="0"/>
    <xf numFmtId="0" fontId="101" fillId="26" borderId="2" applyNumberFormat="0" applyAlignment="0" applyProtection="0"/>
    <xf numFmtId="0" fontId="5" fillId="11" borderId="2" applyNumberFormat="0" applyFont="0" applyAlignment="0" applyProtection="0"/>
    <xf numFmtId="0" fontId="5" fillId="11" borderId="2" applyNumberFormat="0" applyFont="0" applyAlignment="0" applyProtection="0"/>
    <xf numFmtId="0" fontId="5" fillId="11" borderId="2" applyNumberFormat="0" applyFont="0" applyAlignment="0" applyProtection="0"/>
    <xf numFmtId="0" fontId="5" fillId="11" borderId="2" applyNumberFormat="0" applyFont="0" applyAlignment="0" applyProtection="0"/>
    <xf numFmtId="0" fontId="101" fillId="26" borderId="2" applyNumberFormat="0" applyAlignment="0" applyProtection="0"/>
    <xf numFmtId="0" fontId="5" fillId="11" borderId="2" applyNumberFormat="0" applyFont="0" applyAlignment="0" applyProtection="0"/>
    <xf numFmtId="0" fontId="5" fillId="11" borderId="2" applyNumberFormat="0" applyFont="0" applyAlignment="0" applyProtection="0"/>
    <xf numFmtId="0" fontId="5" fillId="11" borderId="2" applyNumberFormat="0" applyFont="0" applyAlignment="0" applyProtection="0"/>
    <xf numFmtId="0" fontId="5" fillId="26" borderId="2" applyNumberFormat="0" applyAlignment="0" applyProtection="0"/>
    <xf numFmtId="0" fontId="5" fillId="11" borderId="2" applyNumberFormat="0" applyFont="0" applyAlignment="0" applyProtection="0"/>
    <xf numFmtId="0" fontId="101" fillId="26" borderId="2" applyNumberFormat="0" applyAlignment="0" applyProtection="0"/>
    <xf numFmtId="0" fontId="5" fillId="11" borderId="2" applyNumberFormat="0" applyFont="0" applyAlignment="0" applyProtection="0"/>
    <xf numFmtId="0" fontId="5" fillId="11" borderId="2" applyNumberFormat="0" applyFont="0" applyAlignment="0" applyProtection="0"/>
    <xf numFmtId="0" fontId="101" fillId="26" borderId="2" applyNumberFormat="0" applyAlignment="0" applyProtection="0"/>
    <xf numFmtId="0" fontId="5" fillId="11" borderId="2" applyNumberFormat="0" applyFon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5" fillId="11" borderId="2" applyNumberFormat="0" applyFont="0" applyAlignment="0" applyProtection="0"/>
    <xf numFmtId="0" fontId="101" fillId="26" borderId="2" applyNumberFormat="0" applyAlignment="0" applyProtection="0"/>
    <xf numFmtId="0" fontId="12" fillId="11" borderId="2" applyNumberFormat="0" applyFon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101" fillId="26" borderId="2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1" fontId="115" fillId="0" borderId="0"/>
    <xf numFmtId="0" fontId="5" fillId="0" borderId="0"/>
    <xf numFmtId="0" fontId="5" fillId="0" borderId="0"/>
    <xf numFmtId="0" fontId="1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35" fillId="59" borderId="11" applyNumberFormat="0" applyAlignment="0" applyProtection="0"/>
    <xf numFmtId="0" fontId="35" fillId="59" borderId="11" applyNumberFormat="0" applyAlignment="0" applyProtection="0"/>
    <xf numFmtId="0" fontId="35" fillId="33" borderId="11" applyNumberFormat="0" applyAlignment="0" applyProtection="0"/>
    <xf numFmtId="0" fontId="35" fillId="33" borderId="11" applyNumberFormat="0" applyAlignment="0" applyProtection="0"/>
    <xf numFmtId="0" fontId="117" fillId="33" borderId="11" applyNumberFormat="0" applyAlignment="0" applyProtection="0"/>
    <xf numFmtId="0" fontId="117" fillId="33" borderId="11" applyNumberFormat="0" applyAlignment="0" applyProtection="0"/>
    <xf numFmtId="0" fontId="117" fillId="33" borderId="11" applyNumberFormat="0" applyAlignment="0" applyProtection="0"/>
    <xf numFmtId="0" fontId="117" fillId="33" borderId="11" applyNumberFormat="0" applyAlignment="0" applyProtection="0"/>
    <xf numFmtId="0" fontId="117" fillId="33" borderId="11" applyNumberFormat="0" applyAlignment="0" applyProtection="0"/>
    <xf numFmtId="0" fontId="35" fillId="33" borderId="11" applyNumberFormat="0" applyAlignment="0" applyProtection="0"/>
    <xf numFmtId="0" fontId="52" fillId="60" borderId="11" applyNumberFormat="0" applyAlignment="0" applyProtection="0"/>
    <xf numFmtId="0" fontId="35" fillId="33" borderId="11" applyNumberFormat="0" applyAlignment="0" applyProtection="0"/>
    <xf numFmtId="0" fontId="117" fillId="33" borderId="11" applyNumberFormat="0" applyAlignment="0" applyProtection="0"/>
    <xf numFmtId="0" fontId="117" fillId="33" borderId="11" applyNumberFormat="0" applyAlignment="0" applyProtection="0"/>
    <xf numFmtId="0" fontId="117" fillId="33" borderId="11" applyNumberFormat="0" applyAlignment="0" applyProtection="0"/>
    <xf numFmtId="0" fontId="117" fillId="33" borderId="11" applyNumberFormat="0" applyAlignment="0" applyProtection="0"/>
    <xf numFmtId="0" fontId="117" fillId="33" borderId="11" applyNumberFormat="0" applyAlignment="0" applyProtection="0"/>
    <xf numFmtId="0" fontId="117" fillId="33" borderId="11" applyNumberFormat="0" applyAlignment="0" applyProtection="0"/>
    <xf numFmtId="0" fontId="117" fillId="33" borderId="11" applyNumberFormat="0" applyAlignment="0" applyProtection="0"/>
    <xf numFmtId="180" fontId="98" fillId="0" borderId="0" applyFill="0" applyBorder="0" applyAlignment="0" applyProtection="0"/>
    <xf numFmtId="192" fontId="98" fillId="0" borderId="0" applyFill="0" applyBorder="0" applyAlignment="0" applyProtection="0"/>
    <xf numFmtId="10" fontId="98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98" fillId="0" borderId="0" applyFill="0" applyBorder="0" applyAlignment="0" applyProtection="0"/>
    <xf numFmtId="49" fontId="108" fillId="0" borderId="0">
      <alignment vertical="center"/>
      <protection locked="0"/>
    </xf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176" fontId="90" fillId="0" borderId="0" applyFill="0" applyBorder="0" applyAlignment="0"/>
    <xf numFmtId="177" fontId="90" fillId="0" borderId="0" applyFill="0" applyBorder="0" applyAlignment="0"/>
    <xf numFmtId="176" fontId="90" fillId="0" borderId="0" applyFill="0" applyBorder="0" applyAlignment="0"/>
    <xf numFmtId="181" fontId="90" fillId="0" borderId="0" applyFill="0" applyBorder="0" applyAlignment="0"/>
    <xf numFmtId="177" fontId="90" fillId="0" borderId="0" applyFill="0" applyBorder="0" applyAlignment="0"/>
    <xf numFmtId="0" fontId="30" fillId="62" borderId="5" applyNumberFormat="0" applyAlignment="0" applyProtection="0"/>
    <xf numFmtId="0" fontId="30" fillId="62" borderId="5" applyNumberFormat="0" applyAlignment="0" applyProtection="0"/>
    <xf numFmtId="0" fontId="30" fillId="62" borderId="5" applyNumberFormat="0" applyAlignment="0" applyProtection="0"/>
    <xf numFmtId="1" fontId="66" fillId="0" borderId="0" applyFill="0" applyBorder="0" applyProtection="0">
      <alignment horizontal="center" vertical="top" wrapText="1"/>
    </xf>
    <xf numFmtId="49" fontId="118" fillId="0" borderId="0">
      <alignment vertical="center"/>
      <protection locked="0"/>
    </xf>
    <xf numFmtId="0" fontId="119" fillId="0" borderId="0"/>
    <xf numFmtId="0" fontId="10" fillId="0" borderId="0"/>
    <xf numFmtId="0" fontId="5" fillId="0" borderId="0"/>
    <xf numFmtId="0" fontId="10" fillId="0" borderId="0"/>
    <xf numFmtId="0" fontId="22" fillId="0" borderId="0"/>
    <xf numFmtId="0" fontId="5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9" fontId="37" fillId="0" borderId="0" applyFill="0" applyBorder="0" applyAlignment="0"/>
    <xf numFmtId="49" fontId="37" fillId="0" borderId="0" applyFill="0" applyBorder="0" applyAlignment="0"/>
    <xf numFmtId="49" fontId="37" fillId="0" borderId="0" applyFill="0" applyBorder="0" applyAlignment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54" fillId="0" borderId="17" applyNumberFormat="0" applyFill="0" applyAlignment="0" applyProtection="0"/>
    <xf numFmtId="0" fontId="36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120" fillId="0" borderId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8" applyNumberFormat="0" applyFill="0" applyAlignment="0" applyProtection="0"/>
    <xf numFmtId="49" fontId="60" fillId="0" borderId="7">
      <alignment horizontal="right" vertical="top" wrapText="1"/>
      <protection locked="0"/>
    </xf>
    <xf numFmtId="0" fontId="33" fillId="22" borderId="4" applyNumberFormat="0" applyAlignment="0" applyProtection="0"/>
    <xf numFmtId="0" fontId="33" fillId="22" borderId="4" applyNumberFormat="0" applyAlignment="0" applyProtection="0"/>
    <xf numFmtId="0" fontId="33" fillId="22" borderId="4" applyNumberFormat="0" applyAlignment="0" applyProtection="0"/>
    <xf numFmtId="193" fontId="98" fillId="0" borderId="0" applyFill="0" applyBorder="0" applyAlignment="0" applyProtection="0"/>
    <xf numFmtId="194" fontId="98" fillId="0" borderId="0" applyFill="0" applyBorder="0" applyAlignment="0" applyProtection="0"/>
    <xf numFmtId="170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4" fontId="76" fillId="0" borderId="1" applyBorder="0">
      <alignment horizontal="right" wrapText="1"/>
    </xf>
    <xf numFmtId="4" fontId="121" fillId="0" borderId="0" applyBorder="0">
      <alignment horizontal="righ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</cellStyleXfs>
  <cellXfs count="188">
    <xf numFmtId="0" fontId="0" fillId="0" borderId="0" xfId="0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/>
    <xf numFmtId="0" fontId="4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 applyProtection="1">
      <alignment horizontal="left" vertical="center"/>
      <protection hidden="1"/>
    </xf>
    <xf numFmtId="4" fontId="6" fillId="2" borderId="0" xfId="1" applyFont="1" applyFill="1" applyBorder="1" applyAlignment="1">
      <alignment horizontal="left" vertical="top"/>
    </xf>
    <xf numFmtId="0" fontId="14" fillId="0" borderId="0" xfId="5" applyFont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vertical="top" wrapText="1"/>
    </xf>
    <xf numFmtId="2" fontId="4" fillId="0" borderId="0" xfId="0" applyNumberFormat="1" applyFont="1" applyFill="1" applyBorder="1" applyAlignment="1" applyProtection="1">
      <alignment horizontal="left"/>
      <protection hidden="1"/>
    </xf>
    <xf numFmtId="0" fontId="0" fillId="0" borderId="0" xfId="0" applyFont="1" applyFill="1" applyBorder="1"/>
    <xf numFmtId="4" fontId="4" fillId="0" borderId="0" xfId="1" applyNumberFormat="1" applyFont="1" applyFill="1" applyBorder="1" applyAlignment="1">
      <alignment horizontal="right"/>
    </xf>
    <xf numFmtId="4" fontId="6" fillId="2" borderId="0" xfId="1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 applyProtection="1">
      <alignment horizontal="left"/>
      <protection hidden="1"/>
    </xf>
    <xf numFmtId="0" fontId="18" fillId="0" borderId="0" xfId="5" applyFont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left" vertical="top" wrapText="1"/>
    </xf>
    <xf numFmtId="4" fontId="6" fillId="0" borderId="0" xfId="1" applyNumberFormat="1" applyFont="1" applyFill="1" applyBorder="1" applyAlignment="1">
      <alignment horizontal="right"/>
    </xf>
    <xf numFmtId="2" fontId="6" fillId="0" borderId="0" xfId="0" applyNumberFormat="1" applyFont="1" applyFill="1" applyBorder="1" applyAlignment="1" applyProtection="1">
      <alignment horizontal="left"/>
      <protection hidden="1"/>
    </xf>
    <xf numFmtId="4" fontId="6" fillId="0" borderId="0" xfId="0" applyNumberFormat="1" applyFont="1" applyFill="1" applyBorder="1" applyAlignment="1" applyProtection="1">
      <alignment horizontal="left"/>
      <protection hidden="1"/>
    </xf>
    <xf numFmtId="4" fontId="6" fillId="0" borderId="0" xfId="0" applyNumberFormat="1" applyFont="1" applyFill="1" applyBorder="1"/>
    <xf numFmtId="0" fontId="6" fillId="0" borderId="0" xfId="0" applyFont="1" applyFill="1" applyBorder="1" applyAlignment="1">
      <alignment vertical="top" wrapText="1"/>
    </xf>
    <xf numFmtId="4" fontId="9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3" fontId="6" fillId="0" borderId="0" xfId="0" applyNumberFormat="1" applyFont="1" applyFill="1" applyBorder="1" applyAlignment="1">
      <alignment horizontal="center"/>
    </xf>
    <xf numFmtId="3" fontId="4" fillId="0" borderId="0" xfId="18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 applyProtection="1">
      <alignment horizontal="center"/>
      <protection hidden="1"/>
    </xf>
    <xf numFmtId="3" fontId="4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justify" vertical="top"/>
    </xf>
    <xf numFmtId="4" fontId="4" fillId="0" borderId="0" xfId="18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justify" vertical="top" wrapText="1"/>
    </xf>
    <xf numFmtId="4" fontId="4" fillId="0" borderId="0" xfId="19" applyNumberFormat="1" applyFont="1" applyFill="1" applyBorder="1" applyAlignment="1" applyProtection="1">
      <alignment horizontal="right"/>
    </xf>
    <xf numFmtId="0" fontId="4" fillId="0" borderId="0" xfId="0" applyFont="1" applyBorder="1" applyAlignment="1">
      <alignment vertical="top" wrapText="1"/>
    </xf>
    <xf numFmtId="1" fontId="4" fillId="0" borderId="0" xfId="19" applyNumberFormat="1" applyFont="1" applyFill="1" applyBorder="1" applyAlignment="1" applyProtection="1">
      <alignment horizontal="center"/>
    </xf>
    <xf numFmtId="0" fontId="4" fillId="0" borderId="0" xfId="22" applyFont="1" applyFill="1" applyBorder="1" applyAlignment="1" applyProtection="1">
      <alignment horizontal="justify" vertical="top" wrapText="1"/>
    </xf>
    <xf numFmtId="1" fontId="4" fillId="0" borderId="0" xfId="18" applyNumberFormat="1" applyFont="1" applyFill="1" applyBorder="1" applyAlignment="1" applyProtection="1">
      <alignment horizontal="center" wrapText="1"/>
    </xf>
    <xf numFmtId="49" fontId="4" fillId="0" borderId="0" xfId="0" applyNumberFormat="1" applyFont="1" applyFill="1" applyBorder="1" applyAlignment="1" applyProtection="1">
      <alignment horizontal="center" vertical="top" wrapText="1"/>
    </xf>
    <xf numFmtId="4" fontId="4" fillId="0" borderId="0" xfId="1371" applyNumberFormat="1" applyFont="1" applyFill="1" applyBorder="1" applyAlignment="1">
      <alignment horizontal="right"/>
    </xf>
    <xf numFmtId="1" fontId="4" fillId="0" borderId="0" xfId="1371" applyNumberFormat="1" applyFont="1" applyFill="1" applyBorder="1" applyAlignment="1">
      <alignment horizontal="center"/>
    </xf>
    <xf numFmtId="0" fontId="4" fillId="0" borderId="0" xfId="5" applyFont="1" applyBorder="1" applyAlignment="1">
      <alignment horizontal="left" vertical="top" wrapText="1"/>
    </xf>
    <xf numFmtId="0" fontId="4" fillId="0" borderId="0" xfId="11" applyFont="1" applyFill="1" applyBorder="1" applyAlignment="1" applyProtection="1">
      <alignment horizontal="justify" vertical="top" wrapText="1"/>
    </xf>
    <xf numFmtId="0" fontId="4" fillId="0" borderId="0" xfId="1121" applyFont="1" applyFill="1" applyBorder="1" applyAlignment="1" applyProtection="1">
      <alignment horizontal="justify" vertical="top" wrapText="1"/>
    </xf>
    <xf numFmtId="0" fontId="6" fillId="0" borderId="0" xfId="1370" applyFont="1" applyBorder="1"/>
    <xf numFmtId="0" fontId="4" fillId="0" borderId="0" xfId="0" applyNumberFormat="1" applyFont="1" applyFill="1" applyBorder="1" applyAlignment="1" applyProtection="1">
      <alignment horizontal="justify" vertical="top" wrapText="1"/>
    </xf>
    <xf numFmtId="2" fontId="4" fillId="0" borderId="0" xfId="1604" applyNumberFormat="1" applyFont="1" applyFill="1" applyBorder="1" applyAlignment="1" applyProtection="1">
      <alignment horizontal="justify" vertical="top" wrapText="1"/>
    </xf>
    <xf numFmtId="0" fontId="4" fillId="0" borderId="0" xfId="1370" applyFont="1" applyBorder="1"/>
    <xf numFmtId="0" fontId="4" fillId="0" borderId="0" xfId="18" applyNumberFormat="1" applyFont="1" applyFill="1" applyBorder="1" applyAlignment="1" applyProtection="1">
      <alignment horizontal="center"/>
    </xf>
    <xf numFmtId="4" fontId="4" fillId="0" borderId="0" xfId="18" applyNumberFormat="1" applyFont="1" applyBorder="1" applyProtection="1"/>
    <xf numFmtId="4" fontId="4" fillId="0" borderId="0" xfId="18" applyNumberFormat="1" applyFont="1" applyFill="1" applyBorder="1" applyProtection="1">
      <protection locked="0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1" fontId="4" fillId="0" borderId="0" xfId="18" applyNumberFormat="1" applyFont="1" applyFill="1" applyBorder="1" applyAlignment="1" applyProtection="1">
      <alignment horizontal="center"/>
    </xf>
    <xf numFmtId="0" fontId="4" fillId="0" borderId="0" xfId="11" applyFont="1" applyFill="1" applyBorder="1" applyAlignment="1">
      <alignment horizontal="justify" vertical="top" wrapText="1"/>
    </xf>
    <xf numFmtId="1" fontId="4" fillId="0" borderId="0" xfId="21" applyNumberFormat="1" applyFont="1" applyFill="1" applyBorder="1" applyAlignment="1" applyProtection="1">
      <alignment horizontal="center" wrapText="1"/>
    </xf>
    <xf numFmtId="4" fontId="4" fillId="0" borderId="0" xfId="21" applyNumberFormat="1" applyFont="1" applyFill="1" applyBorder="1" applyAlignment="1" applyProtection="1">
      <alignment horizontal="right" wrapText="1"/>
    </xf>
    <xf numFmtId="1" fontId="4" fillId="0" borderId="0" xfId="19" applyNumberFormat="1" applyFont="1" applyFill="1" applyBorder="1" applyAlignment="1" applyProtection="1">
      <alignment horizontal="center" wrapText="1"/>
    </xf>
    <xf numFmtId="4" fontId="4" fillId="0" borderId="0" xfId="19" applyNumberFormat="1" applyFont="1" applyFill="1" applyBorder="1" applyAlignment="1" applyProtection="1">
      <alignment horizontal="right" wrapText="1"/>
    </xf>
    <xf numFmtId="0" fontId="4" fillId="0" borderId="0" xfId="20" applyFont="1" applyFill="1" applyBorder="1" applyAlignment="1" applyProtection="1">
      <alignment horizontal="justify" vertical="top" wrapText="1"/>
    </xf>
    <xf numFmtId="4" fontId="4" fillId="0" borderId="0" xfId="18" applyNumberFormat="1" applyFont="1" applyFill="1" applyBorder="1" applyAlignment="1" applyProtection="1">
      <alignment horizontal="right"/>
      <protection locked="0"/>
    </xf>
    <xf numFmtId="1" fontId="4" fillId="0" borderId="0" xfId="1150" applyNumberFormat="1" applyFont="1" applyFill="1" applyBorder="1" applyAlignment="1">
      <alignment horizontal="center"/>
    </xf>
    <xf numFmtId="1" fontId="4" fillId="0" borderId="0" xfId="18" applyNumberFormat="1" applyFont="1" applyFill="1" applyBorder="1" applyAlignment="1" applyProtection="1">
      <alignment horizontal="center"/>
      <protection locked="0"/>
    </xf>
    <xf numFmtId="4" fontId="4" fillId="0" borderId="0" xfId="0" applyNumberFormat="1" applyFont="1" applyFill="1" applyBorder="1" applyAlignment="1"/>
    <xf numFmtId="2" fontId="14" fillId="0" borderId="0" xfId="0" applyNumberFormat="1" applyFont="1" applyFill="1" applyBorder="1" applyAlignment="1" applyProtection="1">
      <alignment horizontal="left"/>
      <protection hidden="1"/>
    </xf>
    <xf numFmtId="4" fontId="14" fillId="0" borderId="0" xfId="0" applyNumberFormat="1" applyFont="1" applyFill="1" applyBorder="1"/>
    <xf numFmtId="0" fontId="4" fillId="0" borderId="0" xfId="1361" applyFont="1" applyFill="1" applyBorder="1" applyAlignment="1" applyProtection="1">
      <alignment horizontal="left" vertical="top" wrapText="1"/>
    </xf>
    <xf numFmtId="1" fontId="4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 applyProtection="1">
      <alignment horizontal="center"/>
      <protection hidden="1"/>
    </xf>
    <xf numFmtId="0" fontId="6" fillId="2" borderId="0" xfId="1370" applyFont="1" applyFill="1" applyBorder="1"/>
    <xf numFmtId="4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center"/>
    </xf>
    <xf numFmtId="0" fontId="6" fillId="0" borderId="0" xfId="1361" applyFont="1" applyFill="1" applyBorder="1" applyAlignment="1" applyProtection="1">
      <alignment horizontal="left" vertical="top" wrapText="1"/>
    </xf>
    <xf numFmtId="1" fontId="4" fillId="0" borderId="0" xfId="18" applyNumberFormat="1" applyFont="1" applyFill="1" applyBorder="1" applyAlignment="1">
      <alignment horizontal="center"/>
    </xf>
    <xf numFmtId="0" fontId="6" fillId="0" borderId="0" xfId="1370" applyFont="1" applyFill="1" applyBorder="1"/>
    <xf numFmtId="0" fontId="4" fillId="0" borderId="0" xfId="0" applyFont="1" applyFill="1" applyBorder="1" applyAlignment="1">
      <alignment horizontal="left" vertical="top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11" fillId="0" borderId="0" xfId="0" applyFont="1" applyFill="1" applyBorder="1"/>
    <xf numFmtId="0" fontId="4" fillId="0" borderId="0" xfId="1370" applyFont="1" applyFill="1" applyBorder="1"/>
    <xf numFmtId="4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4" fontId="4" fillId="0" borderId="0" xfId="1" applyFont="1" applyBorder="1" applyAlignment="1"/>
    <xf numFmtId="4" fontId="4" fillId="0" borderId="0" xfId="1534" applyNumberFormat="1" applyFont="1" applyBorder="1"/>
    <xf numFmtId="4" fontId="6" fillId="0" borderId="0" xfId="1" applyFont="1" applyBorder="1" applyAlignment="1">
      <alignment horizontal="right"/>
    </xf>
    <xf numFmtId="4" fontId="14" fillId="0" borderId="0" xfId="1534" applyNumberFormat="1" applyFont="1" applyBorder="1" applyAlignment="1" applyProtection="1">
      <alignment horizontal="left"/>
      <protection hidden="1"/>
    </xf>
    <xf numFmtId="0" fontId="4" fillId="0" borderId="0" xfId="0" applyFont="1" applyFill="1" applyBorder="1" applyAlignment="1">
      <alignment horizontal="justify" vertical="top" wrapText="1"/>
    </xf>
    <xf numFmtId="0" fontId="4" fillId="0" borderId="0" xfId="1361" applyFont="1" applyFill="1" applyBorder="1" applyAlignment="1">
      <alignment horizontal="center"/>
    </xf>
    <xf numFmtId="0" fontId="4" fillId="0" borderId="0" xfId="1361" applyFont="1" applyBorder="1" applyAlignment="1">
      <alignment horizontal="center"/>
    </xf>
    <xf numFmtId="4" fontId="4" fillId="0" borderId="0" xfId="1361" applyNumberFormat="1" applyFont="1" applyFill="1" applyBorder="1"/>
    <xf numFmtId="0" fontId="4" fillId="0" borderId="0" xfId="0" applyFont="1" applyFill="1" applyBorder="1"/>
    <xf numFmtId="4" fontId="4" fillId="0" borderId="0" xfId="18" applyNumberFormat="1" applyFont="1" applyFill="1" applyBorder="1" applyAlignment="1">
      <alignment horizontal="right"/>
    </xf>
    <xf numFmtId="0" fontId="4" fillId="0" borderId="0" xfId="18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top" wrapText="1"/>
    </xf>
    <xf numFmtId="0" fontId="6" fillId="0" borderId="0" xfId="1370" applyNumberFormat="1" applyFont="1" applyBorder="1" applyAlignment="1">
      <alignment horizontal="center" vertical="top" wrapText="1"/>
    </xf>
    <xf numFmtId="0" fontId="6" fillId="2" borderId="0" xfId="1370" applyNumberFormat="1" applyFont="1" applyFill="1" applyBorder="1" applyAlignment="1">
      <alignment horizontal="center" vertical="top" wrapText="1"/>
    </xf>
    <xf numFmtId="0" fontId="6" fillId="0" borderId="0" xfId="1370" applyNumberFormat="1" applyFont="1" applyFill="1" applyBorder="1" applyAlignment="1">
      <alignment horizontal="center" vertical="top" wrapText="1"/>
    </xf>
    <xf numFmtId="2" fontId="14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1370" applyNumberFormat="1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center" vertical="top" wrapText="1"/>
    </xf>
    <xf numFmtId="0" fontId="4" fillId="0" borderId="0" xfId="11" applyFont="1" applyFill="1" applyBorder="1" applyAlignment="1">
      <alignment horizontal="center" vertical="justify" wrapText="1"/>
    </xf>
    <xf numFmtId="2" fontId="6" fillId="0" borderId="0" xfId="0" applyNumberFormat="1" applyFont="1" applyFill="1" applyBorder="1" applyAlignment="1" applyProtection="1">
      <alignment horizontal="center" wrapText="1"/>
      <protection hidden="1"/>
    </xf>
    <xf numFmtId="2" fontId="4" fillId="0" borderId="0" xfId="0" applyNumberFormat="1" applyFont="1" applyFill="1" applyBorder="1" applyAlignment="1" applyProtection="1">
      <alignment horizontal="center" wrapText="1"/>
      <protection hidden="1"/>
    </xf>
    <xf numFmtId="0" fontId="20" fillId="0" borderId="0" xfId="0" applyFont="1" applyFill="1" applyBorder="1" applyAlignment="1">
      <alignment horizontal="center" vertical="top" wrapText="1"/>
    </xf>
    <xf numFmtId="4" fontId="4" fillId="0" borderId="0" xfId="18" applyNumberFormat="1" applyFont="1" applyFill="1" applyBorder="1" applyAlignment="1" applyProtection="1">
      <alignment wrapText="1"/>
    </xf>
    <xf numFmtId="4" fontId="4" fillId="0" borderId="0" xfId="1" applyFont="1" applyFill="1" applyBorder="1" applyAlignment="1"/>
    <xf numFmtId="4" fontId="4" fillId="0" borderId="0" xfId="19" applyNumberFormat="1" applyFont="1" applyFill="1" applyBorder="1" applyAlignment="1" applyProtection="1"/>
    <xf numFmtId="4" fontId="4" fillId="0" borderId="0" xfId="18" applyNumberFormat="1" applyFont="1" applyFill="1" applyBorder="1" applyProtection="1"/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4" fontId="4" fillId="0" borderId="0" xfId="18" applyNumberFormat="1" applyFont="1" applyFill="1" applyBorder="1" applyAlignment="1" applyProtection="1"/>
    <xf numFmtId="4" fontId="4" fillId="0" borderId="0" xfId="18" applyNumberFormat="1" applyFont="1" applyFill="1" applyBorder="1" applyAlignment="1" applyProtection="1">
      <protection locked="0"/>
    </xf>
    <xf numFmtId="4" fontId="4" fillId="0" borderId="0" xfId="1150" applyNumberFormat="1" applyFont="1" applyFill="1" applyBorder="1" applyAlignment="1"/>
    <xf numFmtId="0" fontId="4" fillId="0" borderId="0" xfId="0" applyFont="1" applyFill="1" applyBorder="1" applyAlignment="1">
      <alignment vertical="center" wrapText="1"/>
    </xf>
    <xf numFmtId="2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 applyProtection="1">
      <alignment horizontal="center" vertical="top" wrapText="1"/>
    </xf>
    <xf numFmtId="0" fontId="20" fillId="0" borderId="0" xfId="0" applyFont="1" applyFill="1" applyBorder="1"/>
    <xf numFmtId="2" fontId="4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6" fillId="2" borderId="0" xfId="0" applyNumberFormat="1" applyFont="1" applyFill="1" applyBorder="1" applyAlignment="1" applyProtection="1">
      <alignment horizontal="center"/>
    </xf>
    <xf numFmtId="4" fontId="6" fillId="2" borderId="0" xfId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/>
    <xf numFmtId="4" fontId="6" fillId="0" borderId="0" xfId="1" applyFont="1" applyFill="1" applyBorder="1" applyAlignment="1">
      <alignment horizontal="left" vertical="top" wrapText="1"/>
    </xf>
    <xf numFmtId="16" fontId="4" fillId="0" borderId="0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>
      <alignment horizontal="center" wrapText="1"/>
    </xf>
    <xf numFmtId="4" fontId="4" fillId="0" borderId="0" xfId="18" applyNumberFormat="1" applyFont="1" applyFill="1" applyBorder="1" applyAlignment="1">
      <alignment horizontal="center"/>
    </xf>
    <xf numFmtId="0" fontId="4" fillId="0" borderId="0" xfId="18" applyFont="1" applyFill="1" applyBorder="1" applyAlignment="1" applyProtection="1">
      <alignment horizontal="center" wrapText="1"/>
    </xf>
    <xf numFmtId="0" fontId="4" fillId="0" borderId="0" xfId="18" applyFont="1" applyBorder="1" applyAlignment="1" applyProtection="1">
      <alignment horizontal="center"/>
    </xf>
    <xf numFmtId="0" fontId="4" fillId="0" borderId="0" xfId="18" applyFont="1" applyFill="1" applyBorder="1" applyAlignment="1">
      <alignment horizontal="center"/>
    </xf>
    <xf numFmtId="4" fontId="4" fillId="0" borderId="0" xfId="1" applyFont="1" applyFill="1" applyBorder="1" applyAlignment="1">
      <alignment horizontal="left" vertical="top" wrapText="1"/>
    </xf>
    <xf numFmtId="4" fontId="4" fillId="0" borderId="0" xfId="18" applyNumberFormat="1" applyFont="1" applyFill="1" applyBorder="1" applyAlignment="1" applyProtection="1">
      <alignment horizontal="right"/>
    </xf>
    <xf numFmtId="0" fontId="4" fillId="0" borderId="0" xfId="18" applyFont="1" applyFill="1" applyBorder="1" applyAlignment="1" applyProtection="1">
      <alignment horizontal="center"/>
    </xf>
    <xf numFmtId="4" fontId="4" fillId="0" borderId="0" xfId="18" applyNumberFormat="1" applyFont="1" applyFill="1" applyBorder="1" applyAlignment="1" applyProtection="1">
      <alignment horizontal="center"/>
    </xf>
    <xf numFmtId="0" fontId="4" fillId="0" borderId="0" xfId="19" applyFont="1" applyFill="1" applyBorder="1" applyAlignment="1" applyProtection="1">
      <alignment horizontal="center"/>
    </xf>
    <xf numFmtId="0" fontId="4" fillId="0" borderId="0" xfId="21" applyNumberFormat="1" applyFont="1" applyFill="1" applyBorder="1" applyAlignment="1" applyProtection="1">
      <alignment horizontal="center" wrapText="1"/>
    </xf>
    <xf numFmtId="0" fontId="4" fillId="0" borderId="0" xfId="19" applyFont="1" applyFill="1" applyBorder="1" applyAlignment="1" applyProtection="1">
      <alignment horizontal="center" wrapText="1"/>
    </xf>
    <xf numFmtId="0" fontId="4" fillId="0" borderId="0" xfId="18" applyFont="1" applyFill="1" applyBorder="1" applyAlignment="1" applyProtection="1">
      <alignment horizontal="center"/>
      <protection locked="0"/>
    </xf>
    <xf numFmtId="0" fontId="4" fillId="0" borderId="0" xfId="1150" applyFont="1" applyFill="1" applyBorder="1" applyAlignment="1">
      <alignment horizontal="center"/>
    </xf>
    <xf numFmtId="1" fontId="4" fillId="0" borderId="0" xfId="1361" applyNumberFormat="1" applyFont="1" applyFill="1" applyBorder="1" applyAlignment="1">
      <alignment horizontal="center"/>
    </xf>
    <xf numFmtId="0" fontId="124" fillId="0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top" wrapText="1"/>
    </xf>
    <xf numFmtId="0" fontId="125" fillId="0" borderId="0" xfId="0" applyFont="1" applyFill="1" applyBorder="1"/>
    <xf numFmtId="14" fontId="4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wrapText="1"/>
    </xf>
    <xf numFmtId="0" fontId="126" fillId="0" borderId="0" xfId="0" applyFont="1" applyBorder="1"/>
    <xf numFmtId="0" fontId="4" fillId="0" borderId="0" xfId="1361" applyFont="1" applyFill="1" applyBorder="1" applyAlignment="1">
      <alignment horizontal="center" vertical="top"/>
    </xf>
    <xf numFmtId="4" fontId="127" fillId="0" borderId="0" xfId="1247" applyNumberFormat="1" applyFont="1" applyBorder="1" applyAlignment="1"/>
    <xf numFmtId="0" fontId="127" fillId="0" borderId="0" xfId="0" applyFont="1" applyBorder="1"/>
    <xf numFmtId="0" fontId="6" fillId="0" borderId="0" xfId="1361" applyFont="1" applyFill="1" applyBorder="1" applyAlignment="1">
      <alignment horizontal="center" vertical="top"/>
    </xf>
    <xf numFmtId="0" fontId="6" fillId="0" borderId="0" xfId="1606" applyFont="1" applyBorder="1" applyAlignment="1">
      <alignment wrapText="1"/>
    </xf>
    <xf numFmtId="0" fontId="6" fillId="0" borderId="0" xfId="1606" applyFont="1" applyBorder="1" applyAlignment="1">
      <alignment horizontal="center"/>
    </xf>
    <xf numFmtId="4" fontId="6" fillId="0" borderId="0" xfId="1606" applyNumberFormat="1" applyFont="1" applyBorder="1" applyAlignment="1">
      <alignment horizontal="right"/>
    </xf>
    <xf numFmtId="4" fontId="6" fillId="0" borderId="0" xfId="0" applyNumberFormat="1" applyFont="1" applyFill="1" applyBorder="1" applyAlignment="1"/>
    <xf numFmtId="0" fontId="4" fillId="0" borderId="0" xfId="1606" applyFont="1" applyBorder="1"/>
    <xf numFmtId="0" fontId="4" fillId="0" borderId="0" xfId="1606" applyFont="1" applyBorder="1" applyAlignment="1">
      <alignment horizontal="center"/>
    </xf>
    <xf numFmtId="4" fontId="4" fillId="0" borderId="0" xfId="1606" applyNumberFormat="1" applyFont="1" applyBorder="1" applyAlignment="1">
      <alignment horizontal="right"/>
    </xf>
    <xf numFmtId="0" fontId="4" fillId="0" borderId="0" xfId="1606" applyFont="1" applyBorder="1" applyAlignment="1">
      <alignment wrapText="1"/>
    </xf>
    <xf numFmtId="4" fontId="4" fillId="0" borderId="1" xfId="1606" applyNumberFormat="1" applyFont="1" applyBorder="1" applyAlignment="1">
      <alignment horizontal="right"/>
    </xf>
    <xf numFmtId="4" fontId="4" fillId="0" borderId="1" xfId="1606" applyNumberFormat="1" applyFont="1" applyBorder="1" applyAlignment="1"/>
    <xf numFmtId="4" fontId="4" fillId="0" borderId="0" xfId="1606" applyNumberFormat="1" applyFont="1" applyBorder="1" applyAlignment="1">
      <alignment horizontal="right" vertical="top"/>
    </xf>
    <xf numFmtId="4" fontId="4" fillId="0" borderId="0" xfId="1606" applyNumberFormat="1" applyFont="1" applyBorder="1" applyAlignment="1"/>
    <xf numFmtId="0" fontId="6" fillId="0" borderId="0" xfId="1361" applyFont="1" applyFill="1" applyBorder="1" applyAlignment="1">
      <alignment horizontal="center"/>
    </xf>
    <xf numFmtId="0" fontId="127" fillId="0" borderId="0" xfId="0" applyFont="1" applyBorder="1" applyAlignment="1">
      <alignment horizontal="center"/>
    </xf>
    <xf numFmtId="0" fontId="4" fillId="0" borderId="0" xfId="1361" applyFont="1" applyFill="1" applyBorder="1" applyAlignment="1">
      <alignment horizontal="left" vertical="top" wrapText="1"/>
    </xf>
  </cellXfs>
  <cellStyles count="1607">
    <cellStyle name="_1. Energana-troškovnik_EL" xfId="24"/>
    <cellStyle name="_STAMBENI DIO" xfId="25"/>
    <cellStyle name="_STAMBENI DIO 2" xfId="26"/>
    <cellStyle name="_troškovnik" xfId="27"/>
    <cellStyle name="_troškovnik 2" xfId="28"/>
    <cellStyle name="20% - Accent1 1" xfId="29"/>
    <cellStyle name="20% - Accent1 1 1" xfId="30"/>
    <cellStyle name="20% - Accent1 1 1 2" xfId="31"/>
    <cellStyle name="20% - Accent1 1 2" xfId="32"/>
    <cellStyle name="20% - Accent1 10" xfId="33"/>
    <cellStyle name="20% - Accent1 11" xfId="34"/>
    <cellStyle name="20% - Accent1 12" xfId="35"/>
    <cellStyle name="20% - Accent1 13" xfId="36"/>
    <cellStyle name="20% - Accent1 14" xfId="37"/>
    <cellStyle name="20% - Accent1 15" xfId="38"/>
    <cellStyle name="20% - Accent1 16" xfId="39"/>
    <cellStyle name="20% - Accent1 17" xfId="40"/>
    <cellStyle name="20% - Accent1 2" xfId="41"/>
    <cellStyle name="20% - Accent1 2 2" xfId="42"/>
    <cellStyle name="20% - Accent1 2 2 2" xfId="43"/>
    <cellStyle name="20% - Accent1 2 3" xfId="44"/>
    <cellStyle name="20% - Accent1 2 4" xfId="45"/>
    <cellStyle name="20% - Accent1 2_OPG FRANJO DODLEK-TROŠKOVNIK ELEKTROINSTALACIJA" xfId="46"/>
    <cellStyle name="20% - Accent1 3" xfId="47"/>
    <cellStyle name="20% - Accent1 3 2" xfId="48"/>
    <cellStyle name="20% - Accent1 4" xfId="49"/>
    <cellStyle name="20% - Accent1 5" xfId="50"/>
    <cellStyle name="20% - Accent1 6" xfId="51"/>
    <cellStyle name="20% - Accent1 7" xfId="52"/>
    <cellStyle name="20% - Accent1 8" xfId="53"/>
    <cellStyle name="20% - Accent1 9" xfId="54"/>
    <cellStyle name="20% - Accent2 1" xfId="55"/>
    <cellStyle name="20% - Accent2 1 1" xfId="56"/>
    <cellStyle name="20% - Accent2 1 1 2" xfId="57"/>
    <cellStyle name="20% - Accent2 1 2" xfId="58"/>
    <cellStyle name="20% - Accent2 10" xfId="59"/>
    <cellStyle name="20% - Accent2 11" xfId="60"/>
    <cellStyle name="20% - Accent2 12" xfId="61"/>
    <cellStyle name="20% - Accent2 13" xfId="62"/>
    <cellStyle name="20% - Accent2 14" xfId="63"/>
    <cellStyle name="20% - Accent2 15" xfId="64"/>
    <cellStyle name="20% - Accent2 16" xfId="65"/>
    <cellStyle name="20% - Accent2 17" xfId="66"/>
    <cellStyle name="20% - Accent2 2" xfId="67"/>
    <cellStyle name="20% - Accent2 2 2" xfId="68"/>
    <cellStyle name="20% - Accent2 2 2 2" xfId="69"/>
    <cellStyle name="20% - Accent2 2 3" xfId="70"/>
    <cellStyle name="20% - Accent2 2 4" xfId="71"/>
    <cellStyle name="20% - Accent2 2_OPG FRANJO DODLEK-TROŠKOVNIK ELEKTROINSTALACIJA" xfId="72"/>
    <cellStyle name="20% - Accent2 3" xfId="73"/>
    <cellStyle name="20% - Accent2 3 2" xfId="74"/>
    <cellStyle name="20% - Accent2 4" xfId="75"/>
    <cellStyle name="20% - Accent2 5" xfId="76"/>
    <cellStyle name="20% - Accent2 6" xfId="77"/>
    <cellStyle name="20% - Accent2 7" xfId="78"/>
    <cellStyle name="20% - Accent2 8" xfId="79"/>
    <cellStyle name="20% - Accent2 9" xfId="80"/>
    <cellStyle name="20% - Accent3 1" xfId="81"/>
    <cellStyle name="20% - Accent3 1 1" xfId="82"/>
    <cellStyle name="20% - Accent3 1 1 2" xfId="83"/>
    <cellStyle name="20% - Accent3 1 2" xfId="84"/>
    <cellStyle name="20% - Accent3 10" xfId="85"/>
    <cellStyle name="20% - Accent3 11" xfId="86"/>
    <cellStyle name="20% - Accent3 12" xfId="87"/>
    <cellStyle name="20% - Accent3 13" xfId="88"/>
    <cellStyle name="20% - Accent3 14" xfId="89"/>
    <cellStyle name="20% - Accent3 15" xfId="90"/>
    <cellStyle name="20% - Accent3 16" xfId="91"/>
    <cellStyle name="20% - Accent3 17" xfId="92"/>
    <cellStyle name="20% - Accent3 2" xfId="93"/>
    <cellStyle name="20% - Accent3 2 2" xfId="94"/>
    <cellStyle name="20% - Accent3 2 2 2" xfId="95"/>
    <cellStyle name="20% - Accent3 2 3" xfId="96"/>
    <cellStyle name="20% - Accent3 2 4" xfId="97"/>
    <cellStyle name="20% - Accent3 2_OPG FRANJO DODLEK-TROŠKOVNIK ELEKTROINSTALACIJA" xfId="98"/>
    <cellStyle name="20% - Accent3 3" xfId="99"/>
    <cellStyle name="20% - Accent3 3 2" xfId="100"/>
    <cellStyle name="20% - Accent3 4" xfId="101"/>
    <cellStyle name="20% - Accent3 5" xfId="102"/>
    <cellStyle name="20% - Accent3 6" xfId="103"/>
    <cellStyle name="20% - Accent3 7" xfId="104"/>
    <cellStyle name="20% - Accent3 8" xfId="105"/>
    <cellStyle name="20% - Accent3 9" xfId="106"/>
    <cellStyle name="20% - Accent4 1" xfId="107"/>
    <cellStyle name="20% - Accent4 1 1" xfId="108"/>
    <cellStyle name="20% - Accent4 10" xfId="109"/>
    <cellStyle name="20% - Accent4 11" xfId="110"/>
    <cellStyle name="20% - Accent4 12" xfId="111"/>
    <cellStyle name="20% - Accent4 13" xfId="112"/>
    <cellStyle name="20% - Accent4 14" xfId="113"/>
    <cellStyle name="20% - Accent4 15" xfId="114"/>
    <cellStyle name="20% - Accent4 16" xfId="115"/>
    <cellStyle name="20% - Accent4 2" xfId="116"/>
    <cellStyle name="20% - Accent4 2 2" xfId="117"/>
    <cellStyle name="20% - Accent4 2 2 2" xfId="118"/>
    <cellStyle name="20% - Accent4 2 3" xfId="119"/>
    <cellStyle name="20% - Accent4 2 4" xfId="120"/>
    <cellStyle name="20% - Accent4 2_OPG FRANJO DODLEK-TROŠKOVNIK ELEKTROINSTALACIJA" xfId="121"/>
    <cellStyle name="20% - Accent4 3" xfId="122"/>
    <cellStyle name="20% - Accent4 3 2" xfId="123"/>
    <cellStyle name="20% - Accent4 4" xfId="124"/>
    <cellStyle name="20% - Accent4 5" xfId="125"/>
    <cellStyle name="20% - Accent4 6" xfId="126"/>
    <cellStyle name="20% - Accent4 7" xfId="127"/>
    <cellStyle name="20% - Accent4 8" xfId="128"/>
    <cellStyle name="20% - Accent4 9" xfId="129"/>
    <cellStyle name="20% - Accent5 1" xfId="130"/>
    <cellStyle name="20% - Accent5 1 1" xfId="131"/>
    <cellStyle name="20% - Accent5 1 1 2" xfId="132"/>
    <cellStyle name="20% - Accent5 1 2" xfId="133"/>
    <cellStyle name="20% - Accent5 10" xfId="134"/>
    <cellStyle name="20% - Accent5 11" xfId="135"/>
    <cellStyle name="20% - Accent5 12" xfId="136"/>
    <cellStyle name="20% - Accent5 13" xfId="137"/>
    <cellStyle name="20% - Accent5 14" xfId="138"/>
    <cellStyle name="20% - Accent5 15" xfId="139"/>
    <cellStyle name="20% - Accent5 16" xfId="140"/>
    <cellStyle name="20% - Accent5 17" xfId="141"/>
    <cellStyle name="20% - Accent5 2" xfId="142"/>
    <cellStyle name="20% - Accent5 2 2" xfId="143"/>
    <cellStyle name="20% - Accent5 2 2 2" xfId="144"/>
    <cellStyle name="20% - Accent5 2 3" xfId="145"/>
    <cellStyle name="20% - Accent5 2 4" xfId="146"/>
    <cellStyle name="20% - Accent5 2_OPG FRANJO DODLEK-TROŠKOVNIK ELEKTROINSTALACIJA" xfId="147"/>
    <cellStyle name="20% - Accent5 3" xfId="148"/>
    <cellStyle name="20% - Accent5 3 2" xfId="149"/>
    <cellStyle name="20% - Accent5 4" xfId="150"/>
    <cellStyle name="20% - Accent5 5" xfId="151"/>
    <cellStyle name="20% - Accent5 6" xfId="152"/>
    <cellStyle name="20% - Accent5 7" xfId="153"/>
    <cellStyle name="20% - Accent5 8" xfId="154"/>
    <cellStyle name="20% - Accent5 9" xfId="155"/>
    <cellStyle name="20% - Accent6 1" xfId="156"/>
    <cellStyle name="20% - Accent6 1 1" xfId="157"/>
    <cellStyle name="20% - Accent6 1 1 2" xfId="158"/>
    <cellStyle name="20% - Accent6 1 2" xfId="159"/>
    <cellStyle name="20% - Accent6 10" xfId="160"/>
    <cellStyle name="20% - Accent6 11" xfId="161"/>
    <cellStyle name="20% - Accent6 12" xfId="162"/>
    <cellStyle name="20% - Accent6 13" xfId="163"/>
    <cellStyle name="20% - Accent6 14" xfId="164"/>
    <cellStyle name="20% - Accent6 15" xfId="165"/>
    <cellStyle name="20% - Accent6 16" xfId="166"/>
    <cellStyle name="20% - Accent6 17" xfId="167"/>
    <cellStyle name="20% - Accent6 2" xfId="168"/>
    <cellStyle name="20% - Accent6 2 2" xfId="169"/>
    <cellStyle name="20% - Accent6 2 2 2" xfId="170"/>
    <cellStyle name="20% - Accent6 2 3" xfId="171"/>
    <cellStyle name="20% - Accent6 2 4" xfId="172"/>
    <cellStyle name="20% - Accent6 2_OPG FRANJO DODLEK-TROŠKOVNIK ELEKTROINSTALACIJA" xfId="173"/>
    <cellStyle name="20% - Accent6 3" xfId="174"/>
    <cellStyle name="20% - Accent6 3 2" xfId="175"/>
    <cellStyle name="20% - Accent6 4" xfId="176"/>
    <cellStyle name="20% - Accent6 5" xfId="177"/>
    <cellStyle name="20% - Accent6 6" xfId="178"/>
    <cellStyle name="20% - Accent6 7" xfId="179"/>
    <cellStyle name="20% - Accent6 8" xfId="180"/>
    <cellStyle name="20% - Accent6 9" xfId="181"/>
    <cellStyle name="20% - Isticanje1" xfId="182"/>
    <cellStyle name="20% - Isticanje1 1" xfId="183"/>
    <cellStyle name="20% - Isticanje1 1 2" xfId="184"/>
    <cellStyle name="20% - Isticanje1 2" xfId="185"/>
    <cellStyle name="20% - Isticanje1 2 2" xfId="186"/>
    <cellStyle name="20% - Isticanje1 3" xfId="187"/>
    <cellStyle name="20% - Isticanje1 4" xfId="188"/>
    <cellStyle name="20% - Isticanje1_1. Energana-troškovnik_EL" xfId="189"/>
    <cellStyle name="20% - Isticanje2" xfId="190"/>
    <cellStyle name="20% - Isticanje2 1" xfId="191"/>
    <cellStyle name="20% - Isticanje2 1 2" xfId="192"/>
    <cellStyle name="20% - Isticanje2 2" xfId="193"/>
    <cellStyle name="20% - Isticanje2 2 2" xfId="194"/>
    <cellStyle name="20% - Isticanje2 3" xfId="195"/>
    <cellStyle name="20% - Isticanje2 4" xfId="196"/>
    <cellStyle name="20% - Isticanje2_1. Energana-troškovnik_EL" xfId="197"/>
    <cellStyle name="20% - Isticanje3" xfId="198"/>
    <cellStyle name="20% - Isticanje3 1" xfId="199"/>
    <cellStyle name="20% - Isticanje3 1 2" xfId="200"/>
    <cellStyle name="20% - Isticanje3 2" xfId="201"/>
    <cellStyle name="20% - Isticanje3 2 2" xfId="202"/>
    <cellStyle name="20% - Isticanje3 3" xfId="203"/>
    <cellStyle name="20% - Isticanje3 4" xfId="204"/>
    <cellStyle name="20% - Isticanje3_1. Energana-troškovnik_EL" xfId="205"/>
    <cellStyle name="20% - Isticanje4" xfId="206"/>
    <cellStyle name="20% - Isticanje4 1" xfId="207"/>
    <cellStyle name="20% - Isticanje4 2" xfId="208"/>
    <cellStyle name="20% - Isticanje4 2 2" xfId="209"/>
    <cellStyle name="20% - Isticanje4 3" xfId="210"/>
    <cellStyle name="20% - Isticanje4 4" xfId="211"/>
    <cellStyle name="20% - Isticanje4_1. Energana-troškovnik_EL" xfId="212"/>
    <cellStyle name="20% - Isticanje5" xfId="213"/>
    <cellStyle name="20% - Isticanje5 1" xfId="214"/>
    <cellStyle name="20% - Isticanje5 1 2" xfId="215"/>
    <cellStyle name="20% - Isticanje5 2" xfId="216"/>
    <cellStyle name="20% - Isticanje5 2 2" xfId="217"/>
    <cellStyle name="20% - Isticanje5 3" xfId="218"/>
    <cellStyle name="20% - Isticanje5 4" xfId="219"/>
    <cellStyle name="20% - Isticanje5_1. Energana-troškovnik_EL" xfId="220"/>
    <cellStyle name="20% - Isticanje6" xfId="221"/>
    <cellStyle name="20% - Isticanje6 1" xfId="222"/>
    <cellStyle name="20% - Isticanje6 2" xfId="223"/>
    <cellStyle name="20% - Isticanje6 2 2" xfId="224"/>
    <cellStyle name="20% - Isticanje6 3" xfId="225"/>
    <cellStyle name="20% - Isticanje6 4" xfId="226"/>
    <cellStyle name="20% - Isticanje6_1. Energana-troškovnik_EL" xfId="227"/>
    <cellStyle name="40% - Accent1 1" xfId="228"/>
    <cellStyle name="40% - Accent1 1 1" xfId="229"/>
    <cellStyle name="40% - Accent1 10" xfId="230"/>
    <cellStyle name="40% - Accent1 11" xfId="231"/>
    <cellStyle name="40% - Accent1 12" xfId="232"/>
    <cellStyle name="40% - Accent1 13" xfId="233"/>
    <cellStyle name="40% - Accent1 14" xfId="234"/>
    <cellStyle name="40% - Accent1 15" xfId="235"/>
    <cellStyle name="40% - Accent1 16" xfId="236"/>
    <cellStyle name="40% - Accent1 2" xfId="237"/>
    <cellStyle name="40% - Accent1 2 2" xfId="238"/>
    <cellStyle name="40% - Accent1 2 2 2" xfId="239"/>
    <cellStyle name="40% - Accent1 2 3" xfId="240"/>
    <cellStyle name="40% - Accent1 2 4" xfId="241"/>
    <cellStyle name="40% - Accent1 2_OPG FRANJO DODLEK-TROŠKOVNIK ELEKTROINSTALACIJA" xfId="242"/>
    <cellStyle name="40% - Accent1 3" xfId="243"/>
    <cellStyle name="40% - Accent1 3 2" xfId="244"/>
    <cellStyle name="40% - Accent1 4" xfId="245"/>
    <cellStyle name="40% - Accent1 5" xfId="246"/>
    <cellStyle name="40% - Accent1 6" xfId="247"/>
    <cellStyle name="40% - Accent1 7" xfId="248"/>
    <cellStyle name="40% - Accent1 8" xfId="249"/>
    <cellStyle name="40% - Accent1 9" xfId="250"/>
    <cellStyle name="40% - Accent2 1" xfId="251"/>
    <cellStyle name="40% - Accent2 1 1" xfId="252"/>
    <cellStyle name="40% - Accent2 10" xfId="253"/>
    <cellStyle name="40% - Accent2 11" xfId="254"/>
    <cellStyle name="40% - Accent2 12" xfId="255"/>
    <cellStyle name="40% - Accent2 13" xfId="256"/>
    <cellStyle name="40% - Accent2 14" xfId="257"/>
    <cellStyle name="40% - Accent2 15" xfId="258"/>
    <cellStyle name="40% - Accent2 16" xfId="259"/>
    <cellStyle name="40% - Accent2 2" xfId="260"/>
    <cellStyle name="40% - Accent2 2 2" xfId="261"/>
    <cellStyle name="40% - Accent2 2 2 2" xfId="262"/>
    <cellStyle name="40% - Accent2 2 3" xfId="263"/>
    <cellStyle name="40% - Accent2 2 4" xfId="264"/>
    <cellStyle name="40% - Accent2 2_OPG FRANJO DODLEK-TROŠKOVNIK ELEKTROINSTALACIJA" xfId="265"/>
    <cellStyle name="40% - Accent2 3" xfId="266"/>
    <cellStyle name="40% - Accent2 3 2" xfId="267"/>
    <cellStyle name="40% - Accent2 4" xfId="268"/>
    <cellStyle name="40% - Accent2 5" xfId="269"/>
    <cellStyle name="40% - Accent2 6" xfId="270"/>
    <cellStyle name="40% - Accent2 7" xfId="271"/>
    <cellStyle name="40% - Accent2 8" xfId="272"/>
    <cellStyle name="40% - Accent2 9" xfId="273"/>
    <cellStyle name="40% - Accent3 1" xfId="274"/>
    <cellStyle name="40% - Accent3 1 1" xfId="275"/>
    <cellStyle name="40% - Accent3 10" xfId="276"/>
    <cellStyle name="40% - Accent3 11" xfId="277"/>
    <cellStyle name="40% - Accent3 12" xfId="278"/>
    <cellStyle name="40% - Accent3 13" xfId="279"/>
    <cellStyle name="40% - Accent3 14" xfId="280"/>
    <cellStyle name="40% - Accent3 15" xfId="281"/>
    <cellStyle name="40% - Accent3 16" xfId="282"/>
    <cellStyle name="40% - Accent3 2" xfId="283"/>
    <cellStyle name="40% - Accent3 2 2" xfId="284"/>
    <cellStyle name="40% - Accent3 2 2 2" xfId="285"/>
    <cellStyle name="40% - Accent3 2 3" xfId="286"/>
    <cellStyle name="40% - Accent3 2 4" xfId="287"/>
    <cellStyle name="40% - Accent3 2_OPG FRANJO DODLEK-TROŠKOVNIK ELEKTROINSTALACIJA" xfId="288"/>
    <cellStyle name="40% - Accent3 3" xfId="289"/>
    <cellStyle name="40% - Accent3 3 2" xfId="290"/>
    <cellStyle name="40% - Accent3 4" xfId="291"/>
    <cellStyle name="40% - Accent3 5" xfId="292"/>
    <cellStyle name="40% - Accent3 6" xfId="293"/>
    <cellStyle name="40% - Accent3 7" xfId="294"/>
    <cellStyle name="40% - Accent3 8" xfId="295"/>
    <cellStyle name="40% - Accent3 9" xfId="296"/>
    <cellStyle name="40% - Accent4 1" xfId="297"/>
    <cellStyle name="40% - Accent4 1 1" xfId="298"/>
    <cellStyle name="40% - Accent4 10" xfId="299"/>
    <cellStyle name="40% - Accent4 11" xfId="300"/>
    <cellStyle name="40% - Accent4 12" xfId="301"/>
    <cellStyle name="40% - Accent4 13" xfId="302"/>
    <cellStyle name="40% - Accent4 14" xfId="303"/>
    <cellStyle name="40% - Accent4 15" xfId="304"/>
    <cellStyle name="40% - Accent4 16" xfId="305"/>
    <cellStyle name="40% - Accent4 2" xfId="306"/>
    <cellStyle name="40% - Accent4 2 2" xfId="307"/>
    <cellStyle name="40% - Accent4 2 2 2" xfId="308"/>
    <cellStyle name="40% - Accent4 2 3" xfId="309"/>
    <cellStyle name="40% - Accent4 2 4" xfId="310"/>
    <cellStyle name="40% - Accent4 2_OPG FRANJO DODLEK-TROŠKOVNIK ELEKTROINSTALACIJA" xfId="311"/>
    <cellStyle name="40% - Accent4 3" xfId="312"/>
    <cellStyle name="40% - Accent4 3 2" xfId="313"/>
    <cellStyle name="40% - Accent4 4" xfId="314"/>
    <cellStyle name="40% - Accent4 5" xfId="315"/>
    <cellStyle name="40% - Accent4 6" xfId="316"/>
    <cellStyle name="40% - Accent4 7" xfId="317"/>
    <cellStyle name="40% - Accent4 8" xfId="318"/>
    <cellStyle name="40% - Accent4 9" xfId="319"/>
    <cellStyle name="40% - Accent5 1" xfId="320"/>
    <cellStyle name="40% - Accent5 1 1" xfId="321"/>
    <cellStyle name="40% - Accent5 10" xfId="322"/>
    <cellStyle name="40% - Accent5 11" xfId="323"/>
    <cellStyle name="40% - Accent5 12" xfId="324"/>
    <cellStyle name="40% - Accent5 13" xfId="325"/>
    <cellStyle name="40% - Accent5 14" xfId="326"/>
    <cellStyle name="40% - Accent5 15" xfId="327"/>
    <cellStyle name="40% - Accent5 16" xfId="328"/>
    <cellStyle name="40% - Accent5 2" xfId="329"/>
    <cellStyle name="40% - Accent5 2 2" xfId="330"/>
    <cellStyle name="40% - Accent5 2 2 2" xfId="331"/>
    <cellStyle name="40% - Accent5 2 3" xfId="332"/>
    <cellStyle name="40% - Accent5 2 4" xfId="333"/>
    <cellStyle name="40% - Accent5 2_OPG FRANJO DODLEK-TROŠKOVNIK ELEKTROINSTALACIJA" xfId="334"/>
    <cellStyle name="40% - Accent5 3" xfId="335"/>
    <cellStyle name="40% - Accent5 3 2" xfId="336"/>
    <cellStyle name="40% - Accent5 4" xfId="337"/>
    <cellStyle name="40% - Accent5 5" xfId="338"/>
    <cellStyle name="40% - Accent5 6" xfId="339"/>
    <cellStyle name="40% - Accent5 7" xfId="340"/>
    <cellStyle name="40% - Accent5 8" xfId="341"/>
    <cellStyle name="40% - Accent5 9" xfId="342"/>
    <cellStyle name="40% - Accent6 1" xfId="343"/>
    <cellStyle name="40% - Accent6 1 1" xfId="344"/>
    <cellStyle name="40% - Accent6 10" xfId="345"/>
    <cellStyle name="40% - Accent6 11" xfId="346"/>
    <cellStyle name="40% - Accent6 12" xfId="347"/>
    <cellStyle name="40% - Accent6 13" xfId="348"/>
    <cellStyle name="40% - Accent6 14" xfId="349"/>
    <cellStyle name="40% - Accent6 15" xfId="350"/>
    <cellStyle name="40% - Accent6 16" xfId="351"/>
    <cellStyle name="40% - Accent6 17" xfId="352"/>
    <cellStyle name="40% - Accent6 2" xfId="353"/>
    <cellStyle name="40% - Accent6 2 2" xfId="354"/>
    <cellStyle name="40% - Accent6 2 2 2" xfId="355"/>
    <cellStyle name="40% - Accent6 2 3" xfId="356"/>
    <cellStyle name="40% - Accent6 2 4" xfId="357"/>
    <cellStyle name="40% - Accent6 2_OPG FRANJO DODLEK-TROŠKOVNIK ELEKTROINSTALACIJA" xfId="358"/>
    <cellStyle name="40% - Accent6 3" xfId="359"/>
    <cellStyle name="40% - Accent6 3 2" xfId="360"/>
    <cellStyle name="40% - Accent6 4" xfId="361"/>
    <cellStyle name="40% - Accent6 5" xfId="362"/>
    <cellStyle name="40% - Accent6 6" xfId="363"/>
    <cellStyle name="40% - Accent6 7" xfId="364"/>
    <cellStyle name="40% - Accent6 8" xfId="365"/>
    <cellStyle name="40% - Accent6 9" xfId="366"/>
    <cellStyle name="40% - Isticanje1" xfId="367"/>
    <cellStyle name="40% - Isticanje2" xfId="368"/>
    <cellStyle name="40% - Isticanje2 1" xfId="369"/>
    <cellStyle name="40% - Isticanje2 2" xfId="370"/>
    <cellStyle name="40% - Isticanje2 2 2" xfId="371"/>
    <cellStyle name="40% - Isticanje2 3" xfId="372"/>
    <cellStyle name="40% - Isticanje2 4" xfId="373"/>
    <cellStyle name="40% - Isticanje2_1. Energana-troškovnik_EL" xfId="374"/>
    <cellStyle name="40% - Isticanje3" xfId="375"/>
    <cellStyle name="40% - Isticanje3 1" xfId="376"/>
    <cellStyle name="40% - Isticanje3 2" xfId="377"/>
    <cellStyle name="40% - Isticanje3 2 2" xfId="378"/>
    <cellStyle name="40% - Isticanje3 3" xfId="379"/>
    <cellStyle name="40% - Isticanje3 4" xfId="380"/>
    <cellStyle name="40% - Isticanje3_1. Energana-troškovnik_EL" xfId="381"/>
    <cellStyle name="40% - Isticanje4" xfId="382"/>
    <cellStyle name="40% - Isticanje4 1" xfId="383"/>
    <cellStyle name="40% - Isticanje4 2" xfId="384"/>
    <cellStyle name="40% - Isticanje4 2 2" xfId="385"/>
    <cellStyle name="40% - Isticanje4 3" xfId="386"/>
    <cellStyle name="40% - Isticanje4 4" xfId="387"/>
    <cellStyle name="40% - Isticanje4_1. Energana-troškovnik_EL" xfId="388"/>
    <cellStyle name="40% - Isticanje5" xfId="389"/>
    <cellStyle name="40% - Isticanje5 1" xfId="390"/>
    <cellStyle name="40% - Isticanje5 2" xfId="391"/>
    <cellStyle name="40% - Isticanje5 2 2" xfId="392"/>
    <cellStyle name="40% - Isticanje5 3" xfId="393"/>
    <cellStyle name="40% - Isticanje5 4" xfId="394"/>
    <cellStyle name="40% - Isticanje5_1. Energana-troškovnik_EL" xfId="395"/>
    <cellStyle name="40% - Isticanje6" xfId="396"/>
    <cellStyle name="40% - Isticanje6 1" xfId="397"/>
    <cellStyle name="40% - Isticanje6 2" xfId="398"/>
    <cellStyle name="40% - Isticanje6 2 2" xfId="399"/>
    <cellStyle name="40% - Isticanje6 3" xfId="400"/>
    <cellStyle name="40% - Isticanje6 4" xfId="401"/>
    <cellStyle name="40% - Isticanje6_1. Energana-troškovnik_EL" xfId="402"/>
    <cellStyle name="40% - Naglasak1" xfId="403"/>
    <cellStyle name="40% - Naglasak1 1" xfId="404"/>
    <cellStyle name="40% - Naglasak1 2" xfId="405"/>
    <cellStyle name="40% - Naglasak1 2 2" xfId="406"/>
    <cellStyle name="40% - Naglasak1 3" xfId="407"/>
    <cellStyle name="40% - Naglasak1 4" xfId="408"/>
    <cellStyle name="40% - Naglasak1_2003 - Hotel Histria_110627" xfId="409"/>
    <cellStyle name="60% - Accent1 1" xfId="410"/>
    <cellStyle name="60% - Accent1 1 1" xfId="411"/>
    <cellStyle name="60% - Accent1 10" xfId="412"/>
    <cellStyle name="60% - Accent1 11" xfId="413"/>
    <cellStyle name="60% - Accent1 12" xfId="414"/>
    <cellStyle name="60% - Accent1 13" xfId="415"/>
    <cellStyle name="60% - Accent1 14" xfId="416"/>
    <cellStyle name="60% - Accent1 2" xfId="417"/>
    <cellStyle name="60% - Accent1 2 2" xfId="418"/>
    <cellStyle name="60% - Accent1 3" xfId="419"/>
    <cellStyle name="60% - Accent1 4" xfId="420"/>
    <cellStyle name="60% - Accent1 5" xfId="421"/>
    <cellStyle name="60% - Accent1 6" xfId="422"/>
    <cellStyle name="60% - Accent1 7" xfId="423"/>
    <cellStyle name="60% - Accent1 8" xfId="424"/>
    <cellStyle name="60% - Accent1 9" xfId="425"/>
    <cellStyle name="60% - Accent2 1" xfId="426"/>
    <cellStyle name="60% - Accent2 1 1" xfId="427"/>
    <cellStyle name="60% - Accent2 10" xfId="428"/>
    <cellStyle name="60% - Accent2 11" xfId="429"/>
    <cellStyle name="60% - Accent2 12" xfId="430"/>
    <cellStyle name="60% - Accent2 13" xfId="431"/>
    <cellStyle name="60% - Accent2 14" xfId="432"/>
    <cellStyle name="60% - Accent2 2" xfId="433"/>
    <cellStyle name="60% - Accent2 2 2" xfId="434"/>
    <cellStyle name="60% - Accent2 3" xfId="435"/>
    <cellStyle name="60% - Accent2 4" xfId="436"/>
    <cellStyle name="60% - Accent2 5" xfId="437"/>
    <cellStyle name="60% - Accent2 6" xfId="438"/>
    <cellStyle name="60% - Accent2 7" xfId="439"/>
    <cellStyle name="60% - Accent2 8" xfId="440"/>
    <cellStyle name="60% - Accent2 9" xfId="441"/>
    <cellStyle name="60% - Accent3 1" xfId="442"/>
    <cellStyle name="60% - Accent3 1 1" xfId="443"/>
    <cellStyle name="60% - Accent3 10" xfId="444"/>
    <cellStyle name="60% - Accent3 11" xfId="445"/>
    <cellStyle name="60% - Accent3 12" xfId="446"/>
    <cellStyle name="60% - Accent3 13" xfId="447"/>
    <cellStyle name="60% - Accent3 14" xfId="448"/>
    <cellStyle name="60% - Accent3 2" xfId="449"/>
    <cellStyle name="60% - Accent3 2 2" xfId="450"/>
    <cellStyle name="60% - Accent3 3" xfId="451"/>
    <cellStyle name="60% - Accent3 4" xfId="452"/>
    <cellStyle name="60% - Accent3 5" xfId="453"/>
    <cellStyle name="60% - Accent3 6" xfId="454"/>
    <cellStyle name="60% - Accent3 7" xfId="455"/>
    <cellStyle name="60% - Accent3 8" xfId="456"/>
    <cellStyle name="60% - Accent3 9" xfId="457"/>
    <cellStyle name="60% - Accent4 1" xfId="458"/>
    <cellStyle name="60% - Accent4 1 1" xfId="459"/>
    <cellStyle name="60% - Accent4 10" xfId="460"/>
    <cellStyle name="60% - Accent4 11" xfId="461"/>
    <cellStyle name="60% - Accent4 12" xfId="462"/>
    <cellStyle name="60% - Accent4 13" xfId="463"/>
    <cellStyle name="60% - Accent4 14" xfId="464"/>
    <cellStyle name="60% - Accent4 2" xfId="465"/>
    <cellStyle name="60% - Accent4 2 2" xfId="466"/>
    <cellStyle name="60% - Accent4 3" xfId="467"/>
    <cellStyle name="60% - Accent4 4" xfId="468"/>
    <cellStyle name="60% - Accent4 5" xfId="469"/>
    <cellStyle name="60% - Accent4 6" xfId="470"/>
    <cellStyle name="60% - Accent4 7" xfId="471"/>
    <cellStyle name="60% - Accent4 8" xfId="472"/>
    <cellStyle name="60% - Accent4 9" xfId="473"/>
    <cellStyle name="60% - Accent5 1" xfId="474"/>
    <cellStyle name="60% - Accent5 1 1" xfId="475"/>
    <cellStyle name="60% - Accent5 10" xfId="476"/>
    <cellStyle name="60% - Accent5 11" xfId="477"/>
    <cellStyle name="60% - Accent5 12" xfId="478"/>
    <cellStyle name="60% - Accent5 13" xfId="479"/>
    <cellStyle name="60% - Accent5 14" xfId="480"/>
    <cellStyle name="60% - Accent5 2" xfId="481"/>
    <cellStyle name="60% - Accent5 2 2" xfId="482"/>
    <cellStyle name="60% - Accent5 3" xfId="483"/>
    <cellStyle name="60% - Accent5 4" xfId="484"/>
    <cellStyle name="60% - Accent5 5" xfId="485"/>
    <cellStyle name="60% - Accent5 6" xfId="486"/>
    <cellStyle name="60% - Accent5 7" xfId="487"/>
    <cellStyle name="60% - Accent5 8" xfId="488"/>
    <cellStyle name="60% - Accent5 9" xfId="489"/>
    <cellStyle name="60% - Accent6 1" xfId="490"/>
    <cellStyle name="60% - Accent6 1 1" xfId="491"/>
    <cellStyle name="60% - Accent6 1 1 2" xfId="492"/>
    <cellStyle name="60% - Accent6 1 2" xfId="493"/>
    <cellStyle name="60% - Accent6 10" xfId="494"/>
    <cellStyle name="60% - Accent6 11" xfId="495"/>
    <cellStyle name="60% - Accent6 12" xfId="496"/>
    <cellStyle name="60% - Accent6 13" xfId="497"/>
    <cellStyle name="60% - Accent6 14" xfId="498"/>
    <cellStyle name="60% - Accent6 15" xfId="499"/>
    <cellStyle name="60% - Accent6 2" xfId="500"/>
    <cellStyle name="60% - Accent6 2 2" xfId="501"/>
    <cellStyle name="60% - Accent6 3" xfId="502"/>
    <cellStyle name="60% - Accent6 4" xfId="503"/>
    <cellStyle name="60% - Accent6 5" xfId="504"/>
    <cellStyle name="60% - Accent6 6" xfId="505"/>
    <cellStyle name="60% - Accent6 7" xfId="506"/>
    <cellStyle name="60% - Accent6 8" xfId="507"/>
    <cellStyle name="60% - Accent6 9" xfId="508"/>
    <cellStyle name="60% - Isticanje1" xfId="509"/>
    <cellStyle name="60% - Isticanje1 1" xfId="510"/>
    <cellStyle name="60% - Isticanje1_1. Energana-troškovnik_EL" xfId="511"/>
    <cellStyle name="60% - Isticanje2" xfId="512"/>
    <cellStyle name="60% - Isticanje2 1" xfId="513"/>
    <cellStyle name="60% - Isticanje2_1. Energana-troškovnik_EL" xfId="514"/>
    <cellStyle name="60% - Isticanje3" xfId="515"/>
    <cellStyle name="60% - Isticanje3 1" xfId="516"/>
    <cellStyle name="60% - Isticanje3_1. Energana-troškovnik_EL" xfId="517"/>
    <cellStyle name="60% - Isticanje4" xfId="518"/>
    <cellStyle name="60% - Isticanje4 1" xfId="519"/>
    <cellStyle name="60% - Isticanje4_1. Energana-troškovnik_EL" xfId="520"/>
    <cellStyle name="60% - Isticanje5" xfId="521"/>
    <cellStyle name="60% - Isticanje5 1" xfId="522"/>
    <cellStyle name="60% - Isticanje5_1. Energana-troškovnik_EL" xfId="523"/>
    <cellStyle name="60% - Isticanje6" xfId="524"/>
    <cellStyle name="60% - Isticanje6 1" xfId="525"/>
    <cellStyle name="60% - Isticanje6_1. Energana-troškovnik_EL" xfId="526"/>
    <cellStyle name="A4 Small 210 x 297 mm" xfId="527"/>
    <cellStyle name="A4 Small 210 x 297 mm 10" xfId="528"/>
    <cellStyle name="A4 Small 210 x 297 mm 10 2" xfId="529"/>
    <cellStyle name="A4 Small 210 x 297 mm 10 3" xfId="530"/>
    <cellStyle name="A4 Small 210 x 297 mm 10_BURE COMMERCE" xfId="531"/>
    <cellStyle name="A4 Small 210 x 297 mm 11" xfId="532"/>
    <cellStyle name="A4 Small 210 x 297 mm 11 2" xfId="533"/>
    <cellStyle name="A4 Small 210 x 297 mm 11 3" xfId="534"/>
    <cellStyle name="A4 Small 210 x 297 mm 11_BURE COMMERCE" xfId="535"/>
    <cellStyle name="A4 Small 210 x 297 mm 12" xfId="536"/>
    <cellStyle name="A4 Small 210 x 297 mm 12 2" xfId="537"/>
    <cellStyle name="A4 Small 210 x 297 mm 12 3" xfId="538"/>
    <cellStyle name="A4 Small 210 x 297 mm 12_BURE COMMERCE" xfId="539"/>
    <cellStyle name="A4 Small 210 x 297 mm 13" xfId="540"/>
    <cellStyle name="A4 Small 210 x 297 mm 13 2" xfId="541"/>
    <cellStyle name="A4 Small 210 x 297 mm 13 3" xfId="542"/>
    <cellStyle name="A4 Small 210 x 297 mm 13_BURE COMMERCE" xfId="543"/>
    <cellStyle name="A4 Small 210 x 297 mm 14" xfId="544"/>
    <cellStyle name="A4 Small 210 x 297 mm 15" xfId="545"/>
    <cellStyle name="A4 Small 210 x 297 mm 2" xfId="546"/>
    <cellStyle name="A4 Small 210 x 297 mm 2 2" xfId="547"/>
    <cellStyle name="A4 Small 210 x 297 mm 2 3" xfId="548"/>
    <cellStyle name="A4 Small 210 x 297 mm 2_BURE COMMERCE" xfId="549"/>
    <cellStyle name="A4 Small 210 x 297 mm 3" xfId="550"/>
    <cellStyle name="A4 Small 210 x 297 mm 3 2" xfId="551"/>
    <cellStyle name="A4 Small 210 x 297 mm 3 3" xfId="552"/>
    <cellStyle name="A4 Small 210 x 297 mm 3_BURE COMMERCE" xfId="553"/>
    <cellStyle name="A4 Small 210 x 297 mm 4" xfId="554"/>
    <cellStyle name="A4 Small 210 x 297 mm 4 2" xfId="555"/>
    <cellStyle name="A4 Small 210 x 297 mm 4 3" xfId="556"/>
    <cellStyle name="A4 Small 210 x 297 mm 4_BURE COMMERCE" xfId="557"/>
    <cellStyle name="A4 Small 210 x 297 mm 5" xfId="558"/>
    <cellStyle name="A4 Small 210 x 297 mm 5 2" xfId="559"/>
    <cellStyle name="A4 Small 210 x 297 mm 5 3" xfId="560"/>
    <cellStyle name="A4 Small 210 x 297 mm 5_BURE COMMERCE" xfId="561"/>
    <cellStyle name="A4 Small 210 x 297 mm 6" xfId="562"/>
    <cellStyle name="A4 Small 210 x 297 mm 6 2" xfId="563"/>
    <cellStyle name="A4 Small 210 x 297 mm 6 3" xfId="564"/>
    <cellStyle name="A4 Small 210 x 297 mm 6_BURE COMMERCE" xfId="565"/>
    <cellStyle name="A4 Small 210 x 297 mm 7" xfId="566"/>
    <cellStyle name="A4 Small 210 x 297 mm 7 2" xfId="567"/>
    <cellStyle name="A4 Small 210 x 297 mm 7 3" xfId="568"/>
    <cellStyle name="A4 Small 210 x 297 mm 7_BURE COMMERCE" xfId="569"/>
    <cellStyle name="A4 Small 210 x 297 mm 8" xfId="570"/>
    <cellStyle name="A4 Small 210 x 297 mm 8 2" xfId="571"/>
    <cellStyle name="A4 Small 210 x 297 mm 8 3" xfId="572"/>
    <cellStyle name="A4 Small 210 x 297 mm 8_BURE COMMERCE" xfId="573"/>
    <cellStyle name="A4 Small 210 x 297 mm 9" xfId="574"/>
    <cellStyle name="A4 Small 210 x 297 mm 9 2" xfId="575"/>
    <cellStyle name="A4 Small 210 x 297 mm 9 3" xfId="576"/>
    <cellStyle name="A4 Small 210 x 297 mm 9_BURE COMMERCE" xfId="577"/>
    <cellStyle name="A4 Small 210 x 297 mm_8-PODNO GRIJANJE" xfId="578"/>
    <cellStyle name="Accent1 1" xfId="579"/>
    <cellStyle name="Accent1 1 1" xfId="580"/>
    <cellStyle name="Accent1 1 1 2" xfId="581"/>
    <cellStyle name="Accent1 1 2" xfId="582"/>
    <cellStyle name="Accent1 10" xfId="583"/>
    <cellStyle name="Accent1 11" xfId="584"/>
    <cellStyle name="Accent1 12" xfId="585"/>
    <cellStyle name="Accent1 13" xfId="586"/>
    <cellStyle name="Accent1 14" xfId="587"/>
    <cellStyle name="Accent1 15" xfId="588"/>
    <cellStyle name="Accent1 2" xfId="589"/>
    <cellStyle name="Accent1 2 2" xfId="590"/>
    <cellStyle name="Accent1 3" xfId="591"/>
    <cellStyle name="Accent1 4" xfId="592"/>
    <cellStyle name="Accent1 5" xfId="593"/>
    <cellStyle name="Accent1 6" xfId="594"/>
    <cellStyle name="Accent1 7" xfId="595"/>
    <cellStyle name="Accent1 8" xfId="596"/>
    <cellStyle name="Accent1 9" xfId="597"/>
    <cellStyle name="Accent2 1" xfId="598"/>
    <cellStyle name="Accent2 1 1" xfId="599"/>
    <cellStyle name="Accent2 1 1 2" xfId="600"/>
    <cellStyle name="Accent2 1 2" xfId="601"/>
    <cellStyle name="Accent2 10" xfId="602"/>
    <cellStyle name="Accent2 11" xfId="603"/>
    <cellStyle name="Accent2 12" xfId="604"/>
    <cellStyle name="Accent2 13" xfId="605"/>
    <cellStyle name="Accent2 14" xfId="606"/>
    <cellStyle name="Accent2 15" xfId="607"/>
    <cellStyle name="Accent2 2" xfId="608"/>
    <cellStyle name="Accent2 2 2" xfId="609"/>
    <cellStyle name="Accent2 3" xfId="610"/>
    <cellStyle name="Accent2 4" xfId="611"/>
    <cellStyle name="Accent2 5" xfId="612"/>
    <cellStyle name="Accent2 6" xfId="613"/>
    <cellStyle name="Accent2 7" xfId="614"/>
    <cellStyle name="Accent2 8" xfId="615"/>
    <cellStyle name="Accent2 9" xfId="616"/>
    <cellStyle name="Accent3 1" xfId="617"/>
    <cellStyle name="Accent3 1 1" xfId="618"/>
    <cellStyle name="Accent3 10" xfId="619"/>
    <cellStyle name="Accent3 11" xfId="620"/>
    <cellStyle name="Accent3 12" xfId="621"/>
    <cellStyle name="Accent3 13" xfId="622"/>
    <cellStyle name="Accent3 14" xfId="623"/>
    <cellStyle name="Accent3 15" xfId="624"/>
    <cellStyle name="Accent3 2" xfId="625"/>
    <cellStyle name="Accent3 2 2" xfId="626"/>
    <cellStyle name="Accent3 3" xfId="627"/>
    <cellStyle name="Accent3 4" xfId="628"/>
    <cellStyle name="Accent3 5" xfId="629"/>
    <cellStyle name="Accent3 6" xfId="630"/>
    <cellStyle name="Accent3 7" xfId="631"/>
    <cellStyle name="Accent3 8" xfId="632"/>
    <cellStyle name="Accent3 9" xfId="633"/>
    <cellStyle name="Accent4 1" xfId="634"/>
    <cellStyle name="Accent4 1 1" xfId="635"/>
    <cellStyle name="Accent4 10" xfId="636"/>
    <cellStyle name="Accent4 11" xfId="637"/>
    <cellStyle name="Accent4 12" xfId="638"/>
    <cellStyle name="Accent4 13" xfId="639"/>
    <cellStyle name="Accent4 14" xfId="640"/>
    <cellStyle name="Accent4 2" xfId="641"/>
    <cellStyle name="Accent4 2 2" xfId="642"/>
    <cellStyle name="Accent4 3" xfId="643"/>
    <cellStyle name="Accent4 4" xfId="644"/>
    <cellStyle name="Accent4 5" xfId="645"/>
    <cellStyle name="Accent4 6" xfId="646"/>
    <cellStyle name="Accent4 7" xfId="647"/>
    <cellStyle name="Accent4 8" xfId="648"/>
    <cellStyle name="Accent4 9" xfId="649"/>
    <cellStyle name="Accent5 1" xfId="650"/>
    <cellStyle name="Accent5 1 1" xfId="651"/>
    <cellStyle name="Accent5 10" xfId="652"/>
    <cellStyle name="Accent5 11" xfId="653"/>
    <cellStyle name="Accent5 12" xfId="654"/>
    <cellStyle name="Accent5 13" xfId="655"/>
    <cellStyle name="Accent5 14" xfId="656"/>
    <cellStyle name="Accent5 2" xfId="657"/>
    <cellStyle name="Accent5 2 2" xfId="658"/>
    <cellStyle name="Accent5 3" xfId="659"/>
    <cellStyle name="Accent5 4" xfId="660"/>
    <cellStyle name="Accent5 5" xfId="661"/>
    <cellStyle name="Accent5 6" xfId="662"/>
    <cellStyle name="Accent5 7" xfId="663"/>
    <cellStyle name="Accent5 8" xfId="664"/>
    <cellStyle name="Accent5 9" xfId="665"/>
    <cellStyle name="Accent6 1" xfId="666"/>
    <cellStyle name="Accent6 1 1" xfId="667"/>
    <cellStyle name="Accent6 1 1 2" xfId="668"/>
    <cellStyle name="Accent6 1 2" xfId="669"/>
    <cellStyle name="Accent6 10" xfId="670"/>
    <cellStyle name="Accent6 11" xfId="671"/>
    <cellStyle name="Accent6 12" xfId="672"/>
    <cellStyle name="Accent6 13" xfId="673"/>
    <cellStyle name="Accent6 14" xfId="674"/>
    <cellStyle name="Accent6 15" xfId="675"/>
    <cellStyle name="Accent6 2" xfId="676"/>
    <cellStyle name="Accent6 2 2" xfId="677"/>
    <cellStyle name="Accent6 3" xfId="678"/>
    <cellStyle name="Accent6 4" xfId="679"/>
    <cellStyle name="Accent6 5" xfId="680"/>
    <cellStyle name="Accent6 6" xfId="681"/>
    <cellStyle name="Accent6 7" xfId="682"/>
    <cellStyle name="Accent6 8" xfId="683"/>
    <cellStyle name="Accent6 9" xfId="684"/>
    <cellStyle name="Bad 1" xfId="685"/>
    <cellStyle name="Bad 1 1" xfId="686"/>
    <cellStyle name="Bad 1 1 2" xfId="687"/>
    <cellStyle name="Bad 1 2" xfId="688"/>
    <cellStyle name="Bad 10" xfId="689"/>
    <cellStyle name="Bad 11" xfId="690"/>
    <cellStyle name="Bad 12" xfId="691"/>
    <cellStyle name="Bad 13" xfId="692"/>
    <cellStyle name="Bad 14" xfId="693"/>
    <cellStyle name="Bad 15" xfId="694"/>
    <cellStyle name="Bad 2" xfId="695"/>
    <cellStyle name="Bad 2 2" xfId="696"/>
    <cellStyle name="Bad 3" xfId="697"/>
    <cellStyle name="Bad 4" xfId="698"/>
    <cellStyle name="Bad 5" xfId="699"/>
    <cellStyle name="Bad 6" xfId="700"/>
    <cellStyle name="Bad 7" xfId="701"/>
    <cellStyle name="Bad 8" xfId="702"/>
    <cellStyle name="Bad 9" xfId="703"/>
    <cellStyle name="Bilješka" xfId="704"/>
    <cellStyle name="Bilješka 1" xfId="705"/>
    <cellStyle name="Bilješka 1 2" xfId="706"/>
    <cellStyle name="Bilješka 2" xfId="707"/>
    <cellStyle name="Bilješka_1. Energana-troškovnik_EL" xfId="708"/>
    <cellStyle name="Border" xfId="709"/>
    <cellStyle name="Calc Currency (0)" xfId="710"/>
    <cellStyle name="Calc Currency (2)" xfId="711"/>
    <cellStyle name="Calc Percent (0)" xfId="712"/>
    <cellStyle name="Calc Percent (1)" xfId="713"/>
    <cellStyle name="Calc Percent (2)" xfId="714"/>
    <cellStyle name="Calc Units (0)" xfId="715"/>
    <cellStyle name="Calc Units (1)" xfId="716"/>
    <cellStyle name="Calc Units (2)" xfId="717"/>
    <cellStyle name="Calculation 1" xfId="718"/>
    <cellStyle name="Calculation 1 1" xfId="719"/>
    <cellStyle name="Calculation 1 1 2" xfId="720"/>
    <cellStyle name="Calculation 1 2" xfId="721"/>
    <cellStyle name="Calculation 10" xfId="722"/>
    <cellStyle name="Calculation 11" xfId="723"/>
    <cellStyle name="Calculation 12" xfId="724"/>
    <cellStyle name="Calculation 13" xfId="725"/>
    <cellStyle name="Calculation 14" xfId="726"/>
    <cellStyle name="Calculation 15" xfId="727"/>
    <cellStyle name="Calculation 2" xfId="728"/>
    <cellStyle name="Calculation 2 2" xfId="729"/>
    <cellStyle name="Calculation 3" xfId="730"/>
    <cellStyle name="Calculation 4" xfId="731"/>
    <cellStyle name="Calculation 5" xfId="732"/>
    <cellStyle name="Calculation 6" xfId="733"/>
    <cellStyle name="Calculation 7" xfId="734"/>
    <cellStyle name="Calculation 8" xfId="735"/>
    <cellStyle name="Calculation 9" xfId="736"/>
    <cellStyle name="Check Cell 1" xfId="737"/>
    <cellStyle name="Check Cell 1 1" xfId="738"/>
    <cellStyle name="Check Cell 10" xfId="739"/>
    <cellStyle name="Check Cell 11" xfId="740"/>
    <cellStyle name="Check Cell 12" xfId="741"/>
    <cellStyle name="Check Cell 13" xfId="742"/>
    <cellStyle name="Check Cell 14" xfId="743"/>
    <cellStyle name="Check Cell 2" xfId="744"/>
    <cellStyle name="Check Cell 2 2" xfId="745"/>
    <cellStyle name="Check Cell 3" xfId="746"/>
    <cellStyle name="Check Cell 4" xfId="747"/>
    <cellStyle name="Check Cell 5" xfId="748"/>
    <cellStyle name="Check Cell 6" xfId="749"/>
    <cellStyle name="Check Cell 7" xfId="750"/>
    <cellStyle name="Check Cell 8" xfId="751"/>
    <cellStyle name="Check Cell 9" xfId="752"/>
    <cellStyle name="ColStyle1" xfId="753"/>
    <cellStyle name="ColStyle2" xfId="754"/>
    <cellStyle name="ColStyle3" xfId="755"/>
    <cellStyle name="ColStyle4" xfId="756"/>
    <cellStyle name="ColStyle5" xfId="757"/>
    <cellStyle name="Comma [00]" xfId="758"/>
    <cellStyle name="Comma 10" xfId="759"/>
    <cellStyle name="Comma 17" xfId="760"/>
    <cellStyle name="Comma 2" xfId="7"/>
    <cellStyle name="Comma 2 2" xfId="761"/>
    <cellStyle name="Comma 2 2 2" xfId="762"/>
    <cellStyle name="Comma 2 2 3" xfId="763"/>
    <cellStyle name="Comma 2 2 3 2" xfId="764"/>
    <cellStyle name="Comma 2 3" xfId="765"/>
    <cellStyle name="Comma 2 3 2" xfId="766"/>
    <cellStyle name="Comma 2 3 3" xfId="767"/>
    <cellStyle name="Comma 2 4" xfId="768"/>
    <cellStyle name="Comma 2 5" xfId="769"/>
    <cellStyle name="Comma 2_trasa" xfId="770"/>
    <cellStyle name="Comma 3" xfId="771"/>
    <cellStyle name="Comma 3 2" xfId="772"/>
    <cellStyle name="Comma 3 2 2" xfId="773"/>
    <cellStyle name="Comma 3 3" xfId="774"/>
    <cellStyle name="Comma 3 4" xfId="775"/>
    <cellStyle name="Comma 4" xfId="776"/>
    <cellStyle name="Comma 5" xfId="777"/>
    <cellStyle name="Comma 6" xfId="778"/>
    <cellStyle name="Comma 7" xfId="779"/>
    <cellStyle name="Comma 8" xfId="780"/>
    <cellStyle name="Comma 9" xfId="781"/>
    <cellStyle name="Comma0" xfId="782"/>
    <cellStyle name="Currency [00]" xfId="783"/>
    <cellStyle name="Currency 2" xfId="784"/>
    <cellStyle name="Currency 2 2" xfId="785"/>
    <cellStyle name="Currency0" xfId="786"/>
    <cellStyle name="čárky [0]_rabatove_kategorie" xfId="787"/>
    <cellStyle name="DataPilot Category" xfId="788"/>
    <cellStyle name="DataPilot Category 2" xfId="789"/>
    <cellStyle name="DataPilot Category 3" xfId="790"/>
    <cellStyle name="DataPilot Corner" xfId="791"/>
    <cellStyle name="DataPilot Corner 2" xfId="792"/>
    <cellStyle name="DataPilot Corner 3" xfId="793"/>
    <cellStyle name="DataPilot Field" xfId="794"/>
    <cellStyle name="DataPilot Field 2" xfId="795"/>
    <cellStyle name="DataPilot Field 3" xfId="796"/>
    <cellStyle name="DataPilot Result" xfId="797"/>
    <cellStyle name="DataPilot Result 2" xfId="798"/>
    <cellStyle name="DataPilot Title" xfId="799"/>
    <cellStyle name="DataPilot Title 2" xfId="800"/>
    <cellStyle name="DataPilot Value" xfId="801"/>
    <cellStyle name="DataPilot Value 2" xfId="802"/>
    <cellStyle name="DataPilot Value 3" xfId="803"/>
    <cellStyle name="Date Short" xfId="804"/>
    <cellStyle name="Date Short 2" xfId="805"/>
    <cellStyle name="Dezimal [0]_laroux" xfId="806"/>
    <cellStyle name="Dezimal_laroux" xfId="807"/>
    <cellStyle name="Dobro" xfId="808"/>
    <cellStyle name="Dobro 1" xfId="809"/>
    <cellStyle name="Dobro 1 2" xfId="810"/>
    <cellStyle name="Dobro 2" xfId="811"/>
    <cellStyle name="Dobro_1. Energana-troškovnik_EL" xfId="812"/>
    <cellStyle name="Dziesiętny [0]_Cennik_A" xfId="813"/>
    <cellStyle name="Dziesiętny_Cennik_A" xfId="814"/>
    <cellStyle name="Enter Currency (0)" xfId="815"/>
    <cellStyle name="Enter Currency (2)" xfId="816"/>
    <cellStyle name="Enter Units (0)" xfId="817"/>
    <cellStyle name="Enter Units (1)" xfId="818"/>
    <cellStyle name="Enter Units (2)" xfId="819"/>
    <cellStyle name="Euro" xfId="820"/>
    <cellStyle name="Euro 10" xfId="821"/>
    <cellStyle name="Euro 10 2" xfId="822"/>
    <cellStyle name="Euro 10 3" xfId="823"/>
    <cellStyle name="Euro 11" xfId="824"/>
    <cellStyle name="Euro 11 2" xfId="825"/>
    <cellStyle name="Euro 11 3" xfId="826"/>
    <cellStyle name="Euro 12" xfId="827"/>
    <cellStyle name="Euro 12 2" xfId="828"/>
    <cellStyle name="Euro 12 3" xfId="829"/>
    <cellStyle name="Euro 13" xfId="830"/>
    <cellStyle name="Euro 13 2" xfId="831"/>
    <cellStyle name="Euro 13 3" xfId="832"/>
    <cellStyle name="Euro 14" xfId="833"/>
    <cellStyle name="Euro 15" xfId="834"/>
    <cellStyle name="Euro 16" xfId="835"/>
    <cellStyle name="Euro 17" xfId="836"/>
    <cellStyle name="Euro 2" xfId="837"/>
    <cellStyle name="Euro 2 2" xfId="838"/>
    <cellStyle name="Euro 2 3" xfId="839"/>
    <cellStyle name="Euro 2 4" xfId="840"/>
    <cellStyle name="Euro 2 5" xfId="841"/>
    <cellStyle name="Euro 3" xfId="842"/>
    <cellStyle name="Euro 3 2" xfId="843"/>
    <cellStyle name="Euro 3 3" xfId="844"/>
    <cellStyle name="Euro 4" xfId="845"/>
    <cellStyle name="Euro 4 2" xfId="846"/>
    <cellStyle name="Euro 4 3" xfId="847"/>
    <cellStyle name="Euro 5" xfId="848"/>
    <cellStyle name="Euro 5 2" xfId="849"/>
    <cellStyle name="Euro 5 3" xfId="850"/>
    <cellStyle name="Euro 6" xfId="851"/>
    <cellStyle name="Euro 6 2" xfId="852"/>
    <cellStyle name="Euro 6 3" xfId="853"/>
    <cellStyle name="Euro 7" xfId="854"/>
    <cellStyle name="Euro 7 2" xfId="855"/>
    <cellStyle name="Euro 7 3" xfId="856"/>
    <cellStyle name="Euro 8" xfId="857"/>
    <cellStyle name="Euro 8 2" xfId="858"/>
    <cellStyle name="Euro 8 3" xfId="859"/>
    <cellStyle name="Euro 9" xfId="860"/>
    <cellStyle name="Euro 9 2" xfId="861"/>
    <cellStyle name="Euro 9 3" xfId="862"/>
    <cellStyle name="Euro_OPG FRANJO DODLEK-TROŠKOVNIK ELEKTROINSTALACIJA" xfId="863"/>
    <cellStyle name="Excel Built-in Normal" xfId="864"/>
    <cellStyle name="Explanatory Text 1" xfId="865"/>
    <cellStyle name="Explanatory Text 1 1" xfId="866"/>
    <cellStyle name="Explanatory Text 10" xfId="867"/>
    <cellStyle name="Explanatory Text 11" xfId="868"/>
    <cellStyle name="Explanatory Text 12" xfId="869"/>
    <cellStyle name="Explanatory Text 13" xfId="870"/>
    <cellStyle name="Explanatory Text 14" xfId="871"/>
    <cellStyle name="Explanatory Text 2" xfId="872"/>
    <cellStyle name="Explanatory Text 2 2" xfId="873"/>
    <cellStyle name="Explanatory Text 3" xfId="874"/>
    <cellStyle name="Explanatory Text 4" xfId="875"/>
    <cellStyle name="Explanatory Text 5" xfId="876"/>
    <cellStyle name="Explanatory Text 6" xfId="877"/>
    <cellStyle name="Explanatory Text 7" xfId="878"/>
    <cellStyle name="Explanatory Text 8" xfId="879"/>
    <cellStyle name="Explanatory Text 9" xfId="880"/>
    <cellStyle name="Good 1" xfId="881"/>
    <cellStyle name="Good 1 1" xfId="882"/>
    <cellStyle name="Good 1 1 2" xfId="883"/>
    <cellStyle name="Good 1 2" xfId="884"/>
    <cellStyle name="Good 10" xfId="885"/>
    <cellStyle name="Good 11" xfId="886"/>
    <cellStyle name="Good 12" xfId="887"/>
    <cellStyle name="Good 13" xfId="888"/>
    <cellStyle name="Good 14" xfId="889"/>
    <cellStyle name="Good 15" xfId="890"/>
    <cellStyle name="Good 2" xfId="891"/>
    <cellStyle name="Good 2 2" xfId="892"/>
    <cellStyle name="Good 3" xfId="893"/>
    <cellStyle name="Good 4" xfId="894"/>
    <cellStyle name="Good 5" xfId="895"/>
    <cellStyle name="Good 6" xfId="896"/>
    <cellStyle name="Good 7" xfId="897"/>
    <cellStyle name="Good 8" xfId="898"/>
    <cellStyle name="Good 9" xfId="899"/>
    <cellStyle name="Grey" xfId="900"/>
    <cellStyle name="Header1" xfId="901"/>
    <cellStyle name="Header2" xfId="902"/>
    <cellStyle name="Heading" xfId="903"/>
    <cellStyle name="Heading 1 1" xfId="904"/>
    <cellStyle name="Heading 1 1 1" xfId="905"/>
    <cellStyle name="Heading 1 10" xfId="906"/>
    <cellStyle name="Heading 1 11" xfId="907"/>
    <cellStyle name="Heading 1 12" xfId="908"/>
    <cellStyle name="Heading 1 13" xfId="909"/>
    <cellStyle name="Heading 1 14" xfId="910"/>
    <cellStyle name="Heading 1 15" xfId="911"/>
    <cellStyle name="Heading 1 2" xfId="912"/>
    <cellStyle name="Heading 1 2 2" xfId="913"/>
    <cellStyle name="Heading 1 3" xfId="914"/>
    <cellStyle name="Heading 1 4" xfId="915"/>
    <cellStyle name="Heading 1 5" xfId="916"/>
    <cellStyle name="Heading 1 6" xfId="917"/>
    <cellStyle name="Heading 1 7" xfId="918"/>
    <cellStyle name="Heading 1 8" xfId="919"/>
    <cellStyle name="Heading 1 9" xfId="920"/>
    <cellStyle name="Heading 2 1" xfId="921"/>
    <cellStyle name="Heading 2 1 1" xfId="922"/>
    <cellStyle name="Heading 2 10" xfId="923"/>
    <cellStyle name="Heading 2 11" xfId="924"/>
    <cellStyle name="Heading 2 12" xfId="925"/>
    <cellStyle name="Heading 2 13" xfId="926"/>
    <cellStyle name="Heading 2 14" xfId="927"/>
    <cellStyle name="Heading 2 15" xfId="928"/>
    <cellStyle name="Heading 2 2" xfId="929"/>
    <cellStyle name="Heading 2 2 2" xfId="930"/>
    <cellStyle name="Heading 2 3" xfId="931"/>
    <cellStyle name="Heading 2 4" xfId="932"/>
    <cellStyle name="Heading 2 5" xfId="933"/>
    <cellStyle name="Heading 2 6" xfId="934"/>
    <cellStyle name="Heading 2 7" xfId="935"/>
    <cellStyle name="Heading 2 8" xfId="936"/>
    <cellStyle name="Heading 2 9" xfId="937"/>
    <cellStyle name="Heading 3 1" xfId="938"/>
    <cellStyle name="Heading 3 1 1" xfId="939"/>
    <cellStyle name="Heading 3 10" xfId="940"/>
    <cellStyle name="Heading 3 11" xfId="941"/>
    <cellStyle name="Heading 3 12" xfId="942"/>
    <cellStyle name="Heading 3 13" xfId="943"/>
    <cellStyle name="Heading 3 14" xfId="944"/>
    <cellStyle name="Heading 3 15" xfId="945"/>
    <cellStyle name="Heading 3 2" xfId="946"/>
    <cellStyle name="Heading 3 2 2" xfId="947"/>
    <cellStyle name="Heading 3 3" xfId="948"/>
    <cellStyle name="Heading 3 4" xfId="949"/>
    <cellStyle name="Heading 3 5" xfId="950"/>
    <cellStyle name="Heading 3 6" xfId="951"/>
    <cellStyle name="Heading 3 7" xfId="952"/>
    <cellStyle name="Heading 3 8" xfId="953"/>
    <cellStyle name="Heading 3 9" xfId="954"/>
    <cellStyle name="Heading 4 1" xfId="955"/>
    <cellStyle name="Heading 4 1 1" xfId="956"/>
    <cellStyle name="Heading 4 10" xfId="957"/>
    <cellStyle name="Heading 4 11" xfId="958"/>
    <cellStyle name="Heading 4 12" xfId="959"/>
    <cellStyle name="Heading 4 13" xfId="960"/>
    <cellStyle name="Heading 4 14" xfId="961"/>
    <cellStyle name="Heading 4 15" xfId="962"/>
    <cellStyle name="Heading 4 2" xfId="963"/>
    <cellStyle name="Heading 4 2 2" xfId="964"/>
    <cellStyle name="Heading 4 3" xfId="965"/>
    <cellStyle name="Heading 4 4" xfId="966"/>
    <cellStyle name="Heading 4 5" xfId="967"/>
    <cellStyle name="Heading 4 6" xfId="968"/>
    <cellStyle name="Heading 4 7" xfId="969"/>
    <cellStyle name="Heading 4 8" xfId="970"/>
    <cellStyle name="Heading 4 9" xfId="971"/>
    <cellStyle name="Heading 5" xfId="972"/>
    <cellStyle name="Heading1" xfId="973"/>
    <cellStyle name="Heading1 1" xfId="974"/>
    <cellStyle name="Hiperłącze_Cennik_A" xfId="975"/>
    <cellStyle name="Hyperlink 2" xfId="976"/>
    <cellStyle name="Hyperlink 2 2" xfId="977"/>
    <cellStyle name="Hyperlink 2 3" xfId="978"/>
    <cellStyle name="Hyperlink 3" xfId="979"/>
    <cellStyle name="Input [yellow]" xfId="980"/>
    <cellStyle name="Input 1" xfId="981"/>
    <cellStyle name="Input 1 1" xfId="982"/>
    <cellStyle name="Input 1 1 2" xfId="983"/>
    <cellStyle name="Input 1 2" xfId="984"/>
    <cellStyle name="Input 10" xfId="985"/>
    <cellStyle name="Input 11" xfId="986"/>
    <cellStyle name="Input 12" xfId="987"/>
    <cellStyle name="Input 13" xfId="988"/>
    <cellStyle name="Input 14" xfId="989"/>
    <cellStyle name="Input 15" xfId="990"/>
    <cellStyle name="Input 16" xfId="991"/>
    <cellStyle name="Input 17" xfId="992"/>
    <cellStyle name="Input 2" xfId="993"/>
    <cellStyle name="Input 2 2" xfId="994"/>
    <cellStyle name="Input 3" xfId="995"/>
    <cellStyle name="Input 4" xfId="996"/>
    <cellStyle name="Input 5" xfId="997"/>
    <cellStyle name="Input 6" xfId="998"/>
    <cellStyle name="Input 7" xfId="999"/>
    <cellStyle name="Input 8" xfId="1000"/>
    <cellStyle name="Input 9" xfId="1001"/>
    <cellStyle name="Isticanje1" xfId="1002"/>
    <cellStyle name="Isticanje1 1" xfId="1003"/>
    <cellStyle name="Isticanje1 1 2" xfId="1004"/>
    <cellStyle name="Isticanje1_1. Energana-troškovnik_EL" xfId="1005"/>
    <cellStyle name="Isticanje2" xfId="1006"/>
    <cellStyle name="Isticanje2 1" xfId="1007"/>
    <cellStyle name="Isticanje2 1 2" xfId="1008"/>
    <cellStyle name="Isticanje2_1. Energana-troškovnik_EL" xfId="1009"/>
    <cellStyle name="Isticanje3" xfId="1010"/>
    <cellStyle name="Isticanje3 1" xfId="1011"/>
    <cellStyle name="Isticanje3_1. Energana-troškovnik_EL" xfId="1012"/>
    <cellStyle name="Isticanje4" xfId="1013"/>
    <cellStyle name="Isticanje4 1" xfId="1014"/>
    <cellStyle name="Isticanje4_1. Energana-troškovnik_EL" xfId="1015"/>
    <cellStyle name="Isticanje5" xfId="1016"/>
    <cellStyle name="Isticanje5 1" xfId="1017"/>
    <cellStyle name="Isticanje5_1. Energana-troškovnik_EL" xfId="1018"/>
    <cellStyle name="Isticanje6" xfId="1019"/>
    <cellStyle name="Isticanje6 1" xfId="1020"/>
    <cellStyle name="Isticanje6_1. Energana-troškovnik_EL" xfId="1021"/>
    <cellStyle name="Izlaz" xfId="1022"/>
    <cellStyle name="Izlaz 1" xfId="1023"/>
    <cellStyle name="Izlaz 1 2" xfId="1024"/>
    <cellStyle name="Izlaz 2" xfId="1025"/>
    <cellStyle name="Izlaz_1. Energana-troškovnik_EL" xfId="1026"/>
    <cellStyle name="Izračun" xfId="1027"/>
    <cellStyle name="Izračun 1" xfId="1028"/>
    <cellStyle name="Izračun 1 2" xfId="1029"/>
    <cellStyle name="Izračun_1. Energana-troškovnik_EL" xfId="1030"/>
    <cellStyle name="kolona A" xfId="5"/>
    <cellStyle name="kolona B" xfId="6"/>
    <cellStyle name="kolona C" xfId="1031"/>
    <cellStyle name="kolona D" xfId="1032"/>
    <cellStyle name="kolona E" xfId="10"/>
    <cellStyle name="kolona E 2" xfId="1033"/>
    <cellStyle name="kolona F" xfId="9"/>
    <cellStyle name="kolona F 2" xfId="1034"/>
    <cellStyle name="kolona G" xfId="8"/>
    <cellStyle name="kolona H" xfId="1035"/>
    <cellStyle name="komadi" xfId="1036"/>
    <cellStyle name="LEGENDA" xfId="1037"/>
    <cellStyle name="Link Currency (0)" xfId="1038"/>
    <cellStyle name="Link Currency (2)" xfId="1039"/>
    <cellStyle name="Link Units (0)" xfId="1040"/>
    <cellStyle name="Link Units (1)" xfId="1041"/>
    <cellStyle name="Link Units (2)" xfId="1042"/>
    <cellStyle name="Linked Cell 1" xfId="1043"/>
    <cellStyle name="Linked Cell 1 1" xfId="1044"/>
    <cellStyle name="Linked Cell 10" xfId="1045"/>
    <cellStyle name="Linked Cell 11" xfId="1046"/>
    <cellStyle name="Linked Cell 12" xfId="1047"/>
    <cellStyle name="Linked Cell 13" xfId="1048"/>
    <cellStyle name="Linked Cell 14" xfId="1049"/>
    <cellStyle name="Linked Cell 15" xfId="1050"/>
    <cellStyle name="Linked Cell 2" xfId="1051"/>
    <cellStyle name="Linked Cell 2 2" xfId="1052"/>
    <cellStyle name="Linked Cell 3" xfId="1053"/>
    <cellStyle name="Linked Cell 4" xfId="1054"/>
    <cellStyle name="Linked Cell 5" xfId="1055"/>
    <cellStyle name="Linked Cell 6" xfId="1056"/>
    <cellStyle name="Linked Cell 7" xfId="1057"/>
    <cellStyle name="Linked Cell 8" xfId="1058"/>
    <cellStyle name="Linked Cell 9" xfId="1059"/>
    <cellStyle name="Loše" xfId="1060"/>
    <cellStyle name="Loše 1" xfId="1061"/>
    <cellStyle name="Loše 1 2" xfId="1062"/>
    <cellStyle name="Loše_1. Energana-troškovnik_EL" xfId="1063"/>
    <cellStyle name="Milliers [0]_laroux" xfId="1064"/>
    <cellStyle name="Milliers_laroux" xfId="1065"/>
    <cellStyle name="Monétaire [0]_USA_COS_Level3_v1_US_Response_1" xfId="1066"/>
    <cellStyle name="Monétaire_USA_COS_Level3_v1_US_Response_1" xfId="1067"/>
    <cellStyle name="nabrajanje" xfId="1068"/>
    <cellStyle name="nabrajanje sa bulletima" xfId="1069"/>
    <cellStyle name="napomene" xfId="1070"/>
    <cellStyle name="Naslov" xfId="1071"/>
    <cellStyle name="Naslov 1" xfId="1072"/>
    <cellStyle name="Naslov 1 1" xfId="1073"/>
    <cellStyle name="Naslov 1_1. Energana-troškovnik_EL" xfId="1074"/>
    <cellStyle name="NASLOV 10" xfId="1075"/>
    <cellStyle name="NASLOV 11" xfId="1076"/>
    <cellStyle name="NASLOV 12" xfId="1077"/>
    <cellStyle name="NASLOV 13" xfId="1078"/>
    <cellStyle name="NASLOV 14" xfId="1079"/>
    <cellStyle name="NASLOV 15" xfId="1080"/>
    <cellStyle name="NASLOV 16" xfId="1081"/>
    <cellStyle name="NASLOV 17" xfId="1082"/>
    <cellStyle name="Naslov 18" xfId="1083"/>
    <cellStyle name="Naslov 2" xfId="1084"/>
    <cellStyle name="Naslov 2 1" xfId="1085"/>
    <cellStyle name="Naslov 2_1. Energana-troškovnik_EL" xfId="1086"/>
    <cellStyle name="Naslov 3" xfId="1087"/>
    <cellStyle name="Naslov 3 1" xfId="1088"/>
    <cellStyle name="Naslov 3_1. Energana-troškovnik_EL" xfId="1089"/>
    <cellStyle name="Naslov 4" xfId="1090"/>
    <cellStyle name="Naslov 4 1" xfId="1091"/>
    <cellStyle name="Naslov 4_1. Energana-troškovnik_EL" xfId="1092"/>
    <cellStyle name="Naslov 5" xfId="1093"/>
    <cellStyle name="NASLOV 6" xfId="1094"/>
    <cellStyle name="NASLOV 7" xfId="1095"/>
    <cellStyle name="NASLOV 8" xfId="1096"/>
    <cellStyle name="NASLOV 9" xfId="1097"/>
    <cellStyle name="Naslov_1. Energana-troškovnik_EL" xfId="1098"/>
    <cellStyle name="Neutral 1" xfId="1099"/>
    <cellStyle name="Neutral 1 1" xfId="1100"/>
    <cellStyle name="Neutral 10" xfId="1101"/>
    <cellStyle name="Neutral 11" xfId="1102"/>
    <cellStyle name="Neutral 12" xfId="1103"/>
    <cellStyle name="Neutral 13" xfId="1104"/>
    <cellStyle name="Neutral 14" xfId="1105"/>
    <cellStyle name="Neutral 15" xfId="1106"/>
    <cellStyle name="Neutral 2" xfId="1107"/>
    <cellStyle name="Neutral 2 2" xfId="1108"/>
    <cellStyle name="Neutral 3" xfId="1109"/>
    <cellStyle name="Neutral 4" xfId="1110"/>
    <cellStyle name="Neutral 5" xfId="1111"/>
    <cellStyle name="Neutral 6" xfId="1112"/>
    <cellStyle name="Neutral 7" xfId="1113"/>
    <cellStyle name="Neutral 8" xfId="1114"/>
    <cellStyle name="Neutral 9" xfId="1115"/>
    <cellStyle name="Neutralno" xfId="1116"/>
    <cellStyle name="Neutralno 1" xfId="1117"/>
    <cellStyle name="Neutralno_1. Energana-troškovnik_EL" xfId="1118"/>
    <cellStyle name="Norm੎੎" xfId="1119"/>
    <cellStyle name="Normal" xfId="0" builtinId="0"/>
    <cellStyle name="Normal - Style1" xfId="1120"/>
    <cellStyle name="Normal 10" xfId="1121"/>
    <cellStyle name="Normal 10 10" xfId="4"/>
    <cellStyle name="Normal 10 2" xfId="1122"/>
    <cellStyle name="Normal 10 2 2" xfId="1123"/>
    <cellStyle name="Normal 10 2 2 2 2" xfId="13"/>
    <cellStyle name="Normal 10 3" xfId="1124"/>
    <cellStyle name="Normal 11" xfId="1125"/>
    <cellStyle name="Normal 11 2" xfId="1126"/>
    <cellStyle name="Normal 12" xfId="1127"/>
    <cellStyle name="Normal 12 2" xfId="1128"/>
    <cellStyle name="Normal 12 3" xfId="1129"/>
    <cellStyle name="Normal 13" xfId="1130"/>
    <cellStyle name="Normal 13 3" xfId="12"/>
    <cellStyle name="Normal 13 3 2" xfId="1132"/>
    <cellStyle name="Normal 13 3 3" xfId="1131"/>
    <cellStyle name="Normal 13_0152_AMUS_VD.troškovnik_6.6.2011" xfId="1133"/>
    <cellStyle name="Normal 14" xfId="1134"/>
    <cellStyle name="Normal 15" xfId="1135"/>
    <cellStyle name="Normal 16" xfId="1136"/>
    <cellStyle name="Normal 17" xfId="1137"/>
    <cellStyle name="Normal 17 2" xfId="1138"/>
    <cellStyle name="Normal 17 2 2" xfId="1139"/>
    <cellStyle name="Normal 17 3" xfId="1140"/>
    <cellStyle name="Normal 18" xfId="1141"/>
    <cellStyle name="Normal 18 2" xfId="1142"/>
    <cellStyle name="Normal 18 2 2" xfId="1143"/>
    <cellStyle name="Normal 18 3" xfId="1144"/>
    <cellStyle name="Normal 18 3 2" xfId="1145"/>
    <cellStyle name="Normal 19" xfId="1146"/>
    <cellStyle name="Normal 19 2" xfId="1147"/>
    <cellStyle name="Normal 19 2 2" xfId="1148"/>
    <cellStyle name="Normal 19 3" xfId="1149"/>
    <cellStyle name="Normal 2" xfId="11"/>
    <cellStyle name="Normal 2 10" xfId="1150"/>
    <cellStyle name="Normal 2 10 2" xfId="1151"/>
    <cellStyle name="Normal 2 10 3" xfId="1152"/>
    <cellStyle name="Normal 2 10_BURE COMMERCE" xfId="1153"/>
    <cellStyle name="Normal 2 11" xfId="1154"/>
    <cellStyle name="Normal 2 11 2" xfId="1155"/>
    <cellStyle name="Normal 2 11 3" xfId="1156"/>
    <cellStyle name="Normal 2 11_BURE COMMERCE" xfId="1157"/>
    <cellStyle name="Normal 2 12" xfId="1158"/>
    <cellStyle name="Normal 2 12 2" xfId="1159"/>
    <cellStyle name="Normal 2 12 3" xfId="1160"/>
    <cellStyle name="Normal 2 12_BURE COMMERCE" xfId="1161"/>
    <cellStyle name="Normal 2 13" xfId="1162"/>
    <cellStyle name="Normal 2 13 2" xfId="1163"/>
    <cellStyle name="Normal 2 13 3" xfId="1164"/>
    <cellStyle name="Normal 2 13_BURE COMMERCE" xfId="1165"/>
    <cellStyle name="Normal 2 14" xfId="1166"/>
    <cellStyle name="Normal 2 15" xfId="1167"/>
    <cellStyle name="Normal 2 15 2" xfId="1168"/>
    <cellStyle name="Normal 2 16" xfId="1169"/>
    <cellStyle name="Normal 2 17" xfId="1170"/>
    <cellStyle name="Normal 2 18" xfId="1171"/>
    <cellStyle name="Normal 2 19" xfId="1172"/>
    <cellStyle name="Normal 2 2" xfId="1173"/>
    <cellStyle name="Normal 2 2 2" xfId="1174"/>
    <cellStyle name="Normal 2 2 2 2" xfId="1175"/>
    <cellStyle name="Normal 2 2 3" xfId="1176"/>
    <cellStyle name="Normal 2 2 4" xfId="1177"/>
    <cellStyle name="Normal 2 2 8" xfId="14"/>
    <cellStyle name="Normal 2 2_BURE COMMERCE" xfId="1178"/>
    <cellStyle name="Normal 2 20" xfId="1179"/>
    <cellStyle name="Normal 2 21" xfId="1180"/>
    <cellStyle name="Normal 2 22" xfId="1181"/>
    <cellStyle name="Normal 2 23" xfId="1182"/>
    <cellStyle name="Normal 2 24" xfId="1183"/>
    <cellStyle name="Normal 2 25" xfId="1184"/>
    <cellStyle name="Normal 2 26" xfId="1185"/>
    <cellStyle name="Normal 2 27" xfId="1186"/>
    <cellStyle name="Normal 2 28" xfId="1187"/>
    <cellStyle name="Normal 2 29" xfId="1188"/>
    <cellStyle name="Normal 2 3" xfId="1189"/>
    <cellStyle name="Normal 2 3 2" xfId="1190"/>
    <cellStyle name="Normal 2 3 3" xfId="1191"/>
    <cellStyle name="Normal 2 3 4" xfId="1192"/>
    <cellStyle name="Normal 2 3_BURE COMMERCE" xfId="1193"/>
    <cellStyle name="Normal 2 30" xfId="1194"/>
    <cellStyle name="Normal 2 31" xfId="1195"/>
    <cellStyle name="Normal 2 4" xfId="1196"/>
    <cellStyle name="Normal 2 4 2" xfId="1197"/>
    <cellStyle name="Normal 2 4 3" xfId="1198"/>
    <cellStyle name="Normal 2 4_BURE COMMERCE" xfId="1199"/>
    <cellStyle name="Normal 2 5" xfId="1200"/>
    <cellStyle name="Normal 2 5 2" xfId="1201"/>
    <cellStyle name="Normal 2 5 3" xfId="1202"/>
    <cellStyle name="Normal 2 5_BURE COMMERCE" xfId="1203"/>
    <cellStyle name="Normal 2 6" xfId="1204"/>
    <cellStyle name="Normal 2 6 2" xfId="1205"/>
    <cellStyle name="Normal 2 6 3" xfId="1206"/>
    <cellStyle name="Normal 2 6_BURE COMMERCE" xfId="1207"/>
    <cellStyle name="Normal 2 7" xfId="1208"/>
    <cellStyle name="Normal 2 7 2" xfId="1209"/>
    <cellStyle name="Normal 2 7 3" xfId="1210"/>
    <cellStyle name="Normal 2 7_BURE COMMERCE" xfId="1211"/>
    <cellStyle name="Normal 2 8" xfId="1212"/>
    <cellStyle name="Normal 2 8 2" xfId="1213"/>
    <cellStyle name="Normal 2 8 3" xfId="1214"/>
    <cellStyle name="Normal 2 8_BURE COMMERCE" xfId="1215"/>
    <cellStyle name="Normal 2 9" xfId="1216"/>
    <cellStyle name="Normal 2 9 2" xfId="1217"/>
    <cellStyle name="Normal 2 9 3" xfId="1218"/>
    <cellStyle name="Normal 2 9_BURE COMMERCE" xfId="1219"/>
    <cellStyle name="Normal 2_BURE COMMERCE" xfId="1220"/>
    <cellStyle name="Normal 20" xfId="1221"/>
    <cellStyle name="Normal 20 10" xfId="1222"/>
    <cellStyle name="Normal 20 2" xfId="1223"/>
    <cellStyle name="Normal 20 2 2" xfId="1224"/>
    <cellStyle name="Normal 20 2 3" xfId="1225"/>
    <cellStyle name="Normal 20 3" xfId="1226"/>
    <cellStyle name="Normal 20 4" xfId="1227"/>
    <cellStyle name="Normal 20_DGC-PON-139-12 RBA, Sv Križ Začretje-ZAGORJE TEHNOBETON" xfId="1228"/>
    <cellStyle name="Normal 21" xfId="1229"/>
    <cellStyle name="Normal 21 14" xfId="1230"/>
    <cellStyle name="Normal 21 14 2" xfId="1231"/>
    <cellStyle name="Normal 21 2" xfId="1232"/>
    <cellStyle name="Normal 22" xfId="1233"/>
    <cellStyle name="Normal 22 2" xfId="1234"/>
    <cellStyle name="Normal 22 3" xfId="1235"/>
    <cellStyle name="Normal 22 4" xfId="1236"/>
    <cellStyle name="Normal 23" xfId="1237"/>
    <cellStyle name="Normal 24" xfId="1238"/>
    <cellStyle name="Normal 25" xfId="1239"/>
    <cellStyle name="Normal 26" xfId="1240"/>
    <cellStyle name="Normal 26 2" xfId="1241"/>
    <cellStyle name="Normal 26 3" xfId="1242"/>
    <cellStyle name="Normal 26 4" xfId="1243"/>
    <cellStyle name="Normal 27" xfId="1244"/>
    <cellStyle name="Normal 28" xfId="1245"/>
    <cellStyle name="Normal 29" xfId="1246"/>
    <cellStyle name="Normal 3" xfId="1247"/>
    <cellStyle name="Normal 3 10" xfId="19"/>
    <cellStyle name="Normal 3 10 2" xfId="1248"/>
    <cellStyle name="Normal 3 10 3" xfId="1249"/>
    <cellStyle name="Normal 3 10 4" xfId="1250"/>
    <cellStyle name="Normal 3 10_BURE COMMERCE" xfId="1251"/>
    <cellStyle name="Normal 3 11" xfId="1252"/>
    <cellStyle name="Normal 3 11 2" xfId="1253"/>
    <cellStyle name="Normal 3 11 3" xfId="1254"/>
    <cellStyle name="Normal 3 11_BURE COMMERCE" xfId="1255"/>
    <cellStyle name="Normal 3 12" xfId="1256"/>
    <cellStyle name="Normal 3 12 2" xfId="1257"/>
    <cellStyle name="Normal 3 12 3" xfId="1258"/>
    <cellStyle name="Normal 3 12_BURE COMMERCE" xfId="1259"/>
    <cellStyle name="Normal 3 13" xfId="1260"/>
    <cellStyle name="Normal 3 13 2" xfId="1261"/>
    <cellStyle name="Normal 3 13 3" xfId="1262"/>
    <cellStyle name="Normal 3 13_BURE COMMERCE" xfId="1263"/>
    <cellStyle name="Normal 3 14" xfId="1264"/>
    <cellStyle name="Normal 3 15" xfId="1265"/>
    <cellStyle name="Normal 3 15 2" xfId="1266"/>
    <cellStyle name="Normal 3 16" xfId="1267"/>
    <cellStyle name="Normal 3 17" xfId="1268"/>
    <cellStyle name="Normal 3 18" xfId="1269"/>
    <cellStyle name="Normal 3 19" xfId="1270"/>
    <cellStyle name="Normal 3 2" xfId="1271"/>
    <cellStyle name="Normal 3 2 2" xfId="1272"/>
    <cellStyle name="Normal 3 2 2 2" xfId="1273"/>
    <cellStyle name="Normal 3 2 3" xfId="16"/>
    <cellStyle name="Normal 3 2 3 3" xfId="1274"/>
    <cellStyle name="Normal 3 2 4" xfId="1275"/>
    <cellStyle name="Normal 3 2_BURE COMMERCE" xfId="1276"/>
    <cellStyle name="Normal 3 20" xfId="1277"/>
    <cellStyle name="Normal 3 21" xfId="1278"/>
    <cellStyle name="Normal 3 22" xfId="1279"/>
    <cellStyle name="Normal 3 23" xfId="1280"/>
    <cellStyle name="Normal 3 24" xfId="1281"/>
    <cellStyle name="Normal 3 25" xfId="1282"/>
    <cellStyle name="Normal 3 26" xfId="1283"/>
    <cellStyle name="Normal 3 27" xfId="1284"/>
    <cellStyle name="Normal 3 28" xfId="1285"/>
    <cellStyle name="Normal 3 29" xfId="1286"/>
    <cellStyle name="Normal 3 3" xfId="1287"/>
    <cellStyle name="Normal 3 3 2" xfId="1288"/>
    <cellStyle name="Normal 3 3 2 2" xfId="1289"/>
    <cellStyle name="Normal 3 3 2 3" xfId="1290"/>
    <cellStyle name="Normal 3 3 3" xfId="1291"/>
    <cellStyle name="Normal 3 3 4" xfId="1292"/>
    <cellStyle name="Normal 3 3_BURE COMMERCE" xfId="1293"/>
    <cellStyle name="Normal 3 4" xfId="1294"/>
    <cellStyle name="Normal 3 4 2" xfId="1295"/>
    <cellStyle name="Normal 3 4 3" xfId="1296"/>
    <cellStyle name="Normal 3 4 4" xfId="1297"/>
    <cellStyle name="Normal 3 4_BURE COMMERCE" xfId="1298"/>
    <cellStyle name="Normal 3 5" xfId="1299"/>
    <cellStyle name="Normal 3 5 2" xfId="1300"/>
    <cellStyle name="Normal 3 5 3" xfId="1301"/>
    <cellStyle name="Normal 3 5_BURE COMMERCE" xfId="1302"/>
    <cellStyle name="Normal 3 6" xfId="1303"/>
    <cellStyle name="Normal 3 6 2" xfId="1304"/>
    <cellStyle name="Normal 3 6 3" xfId="1305"/>
    <cellStyle name="Normal 3 6_BURE COMMERCE" xfId="1306"/>
    <cellStyle name="Normal 3 7" xfId="1307"/>
    <cellStyle name="Normal 3 7 2" xfId="1308"/>
    <cellStyle name="Normal 3 7 3" xfId="1309"/>
    <cellStyle name="Normal 3 7_BURE COMMERCE" xfId="1310"/>
    <cellStyle name="Normal 3 8" xfId="1311"/>
    <cellStyle name="Normal 3 8 2" xfId="1312"/>
    <cellStyle name="Normal 3 8 3" xfId="1313"/>
    <cellStyle name="Normal 3 8_BURE COMMERCE" xfId="1314"/>
    <cellStyle name="Normal 3 9" xfId="1315"/>
    <cellStyle name="Normal 3 9 2" xfId="1316"/>
    <cellStyle name="Normal 3 9 3" xfId="1317"/>
    <cellStyle name="Normal 3 9_BURE COMMERCE" xfId="1318"/>
    <cellStyle name="Normal 3_BURE COMMERCE" xfId="1319"/>
    <cellStyle name="Normal 30" xfId="1320"/>
    <cellStyle name="Normal 31" xfId="1321"/>
    <cellStyle name="Normal 32" xfId="1322"/>
    <cellStyle name="Normal 33" xfId="18"/>
    <cellStyle name="Normal 34" xfId="1323"/>
    <cellStyle name="Normal 35" xfId="1324"/>
    <cellStyle name="Normal 36" xfId="23"/>
    <cellStyle name="Normal 37" xfId="1535"/>
    <cellStyle name="Normal 38" xfId="1601"/>
    <cellStyle name="Normal 39" xfId="1602"/>
    <cellStyle name="Normal 4" xfId="1325"/>
    <cellStyle name="Normal 4 10" xfId="1326"/>
    <cellStyle name="Normal 4 2" xfId="1327"/>
    <cellStyle name="Normal 4 2 2" xfId="1328"/>
    <cellStyle name="Normal 4 2 2 2" xfId="1329"/>
    <cellStyle name="Normal 4 2 3" xfId="1330"/>
    <cellStyle name="Normal 4 3" xfId="1331"/>
    <cellStyle name="Normal 4 4 2 3 2 2" xfId="15"/>
    <cellStyle name="Normal 4_STADION DINAMO - UŽNA TRIBINA -EIEKTROINSTALACIJE - KONAČNA VERZIJA - BEZ CIJENA" xfId="1332"/>
    <cellStyle name="Normal 40" xfId="1603"/>
    <cellStyle name="Normal 41" xfId="1604"/>
    <cellStyle name="Normal 42" xfId="1605"/>
    <cellStyle name="Normal 5" xfId="22"/>
    <cellStyle name="Normal 5 2" xfId="1333"/>
    <cellStyle name="Normal 5 2 2" xfId="1334"/>
    <cellStyle name="Normal 5 2 2 2" xfId="1335"/>
    <cellStyle name="Normal 5 2 3" xfId="1336"/>
    <cellStyle name="Normal 5 23" xfId="1337"/>
    <cellStyle name="Normal 5 23 3" xfId="1338"/>
    <cellStyle name="Normal 5 3" xfId="1339"/>
    <cellStyle name="Normal 5 4" xfId="1340"/>
    <cellStyle name="Normal 57" xfId="1341"/>
    <cellStyle name="Normal 57 2" xfId="1342"/>
    <cellStyle name="Normal 57 3" xfId="1343"/>
    <cellStyle name="Normal 57 4" xfId="1344"/>
    <cellStyle name="Normal 59" xfId="1345"/>
    <cellStyle name="Normal 6" xfId="1346"/>
    <cellStyle name="Normal 6 2" xfId="1347"/>
    <cellStyle name="Normal 6 2 2" xfId="1348"/>
    <cellStyle name="Normal 6 2 2 2" xfId="1349"/>
    <cellStyle name="Normal 6 2 3" xfId="21"/>
    <cellStyle name="Normal 6 3" xfId="1350"/>
    <cellStyle name="Normal 6 3 2" xfId="1351"/>
    <cellStyle name="Normal 6 3 2 2" xfId="1352"/>
    <cellStyle name="Normal 6 3 3" xfId="1353"/>
    <cellStyle name="Normal 6 4" xfId="1354"/>
    <cellStyle name="Normal 6 4 2" xfId="1355"/>
    <cellStyle name="Normal 6 5" xfId="1356"/>
    <cellStyle name="Normal 65" xfId="1357"/>
    <cellStyle name="Normal 65 2" xfId="1358"/>
    <cellStyle name="Normal 65 3" xfId="1359"/>
    <cellStyle name="Normal 65 4" xfId="1360"/>
    <cellStyle name="Normal 7" xfId="1361"/>
    <cellStyle name="Normal 7 10" xfId="3"/>
    <cellStyle name="Normal 7 2" xfId="1362"/>
    <cellStyle name="Normal 7 2 2 2" xfId="1606"/>
    <cellStyle name="Normal 74" xfId="1363"/>
    <cellStyle name="Normal 74 4" xfId="1364"/>
    <cellStyle name="Normal 75" xfId="1365"/>
    <cellStyle name="Normal 79" xfId="1366"/>
    <cellStyle name="Normal 8" xfId="1367"/>
    <cellStyle name="Normal 8 2" xfId="1368"/>
    <cellStyle name="Normal 9" xfId="20"/>
    <cellStyle name="Normal 9 2" xfId="1369"/>
    <cellStyle name="Normal_14102211 BIZOVAC- Troškovnik komplet" xfId="1370"/>
    <cellStyle name="Normal1" xfId="1"/>
    <cellStyle name="Normal1 2" xfId="1372"/>
    <cellStyle name="Normal1 3" xfId="1371"/>
    <cellStyle name="Normal2" xfId="1373"/>
    <cellStyle name="Normal3" xfId="1374"/>
    <cellStyle name="Normal3 2" xfId="1375"/>
    <cellStyle name="Normale_694JAN2007-versione1-20061204" xfId="1376"/>
    <cellStyle name="normální_rabatove_kategorie" xfId="1377"/>
    <cellStyle name="Normalno 12" xfId="1378"/>
    <cellStyle name="Normalno 13" xfId="1379"/>
    <cellStyle name="Normalno 2" xfId="1380"/>
    <cellStyle name="Normalno 2 2" xfId="1381"/>
    <cellStyle name="Normalno 2 3" xfId="1382"/>
    <cellStyle name="Normalno 2 3 2" xfId="1383"/>
    <cellStyle name="Normalno 3" xfId="1384"/>
    <cellStyle name="Normalno 4 2" xfId="1385"/>
    <cellStyle name="Normalno 4 2 2" xfId="1386"/>
    <cellStyle name="Normalno 7" xfId="1387"/>
    <cellStyle name="Normalno 9" xfId="1388"/>
    <cellStyle name="Normalny_Arkusz1_LATO99" xfId="1389"/>
    <cellStyle name="Note 1" xfId="1390"/>
    <cellStyle name="Note 1 1" xfId="1391"/>
    <cellStyle name="Note 1 1 2" xfId="1392"/>
    <cellStyle name="Note 1 2" xfId="1393"/>
    <cellStyle name="Note 10" xfId="1394"/>
    <cellStyle name="Note 10 2" xfId="1395"/>
    <cellStyle name="Note 10 3" xfId="1396"/>
    <cellStyle name="Note 10_BURE COMMERCE" xfId="1397"/>
    <cellStyle name="Note 11" xfId="1398"/>
    <cellStyle name="Note 11 2" xfId="1399"/>
    <cellStyle name="Note 11 3" xfId="1400"/>
    <cellStyle name="Note 11_BURE COMMERCE" xfId="1401"/>
    <cellStyle name="Note 12" xfId="1402"/>
    <cellStyle name="Note 12 2" xfId="1403"/>
    <cellStyle name="Note 12 3" xfId="1404"/>
    <cellStyle name="Note 12_BURE COMMERCE" xfId="1405"/>
    <cellStyle name="Note 13" xfId="1406"/>
    <cellStyle name="Note 13 2" xfId="1407"/>
    <cellStyle name="Note 13 3" xfId="1408"/>
    <cellStyle name="Note 13_BURE COMMERCE" xfId="1409"/>
    <cellStyle name="Note 14" xfId="1410"/>
    <cellStyle name="Note 14 2" xfId="1411"/>
    <cellStyle name="Note 14 3" xfId="1412"/>
    <cellStyle name="Note 14_BURE COMMERCE" xfId="1413"/>
    <cellStyle name="Note 15" xfId="1414"/>
    <cellStyle name="Note 16" xfId="1415"/>
    <cellStyle name="Note 2" xfId="1416"/>
    <cellStyle name="Note 2 2" xfId="1417"/>
    <cellStyle name="Note 2 2 2" xfId="1418"/>
    <cellStyle name="Note 2 2 2 2" xfId="1419"/>
    <cellStyle name="Note 2 2 3" xfId="1420"/>
    <cellStyle name="Note 2 2 4" xfId="1421"/>
    <cellStyle name="Note 2 3" xfId="1422"/>
    <cellStyle name="Note 2 3 2" xfId="1423"/>
    <cellStyle name="Note 2 3 2 2" xfId="1424"/>
    <cellStyle name="Note 2 3 3" xfId="1425"/>
    <cellStyle name="Note 2 3 4" xfId="1426"/>
    <cellStyle name="Note 2 4" xfId="1427"/>
    <cellStyle name="Note 2 4 2" xfId="1428"/>
    <cellStyle name="Note 2 5" xfId="1429"/>
    <cellStyle name="Note 2 6" xfId="1430"/>
    <cellStyle name="Note 2_BURE COMMERCE" xfId="1431"/>
    <cellStyle name="Note 3" xfId="1432"/>
    <cellStyle name="Note 3 2" xfId="1433"/>
    <cellStyle name="Note 3 2 2" xfId="1434"/>
    <cellStyle name="Note 3 2 3" xfId="1435"/>
    <cellStyle name="Note 3 3" xfId="1436"/>
    <cellStyle name="Note 3 4" xfId="1437"/>
    <cellStyle name="Note 3 5" xfId="1438"/>
    <cellStyle name="Note 3_BURE COMMERCE" xfId="1439"/>
    <cellStyle name="Note 4" xfId="1440"/>
    <cellStyle name="Note 4 2" xfId="1441"/>
    <cellStyle name="Note 4 3" xfId="1442"/>
    <cellStyle name="Note 4 4" xfId="1443"/>
    <cellStyle name="Note 4_BURE COMMERCE" xfId="1444"/>
    <cellStyle name="Note 5" xfId="1445"/>
    <cellStyle name="Note 5 2" xfId="1446"/>
    <cellStyle name="Note 5 3" xfId="1447"/>
    <cellStyle name="Note 5_BURE COMMERCE" xfId="1448"/>
    <cellStyle name="Note 6" xfId="1449"/>
    <cellStyle name="Note 6 2" xfId="1450"/>
    <cellStyle name="Note 6 3" xfId="1451"/>
    <cellStyle name="Note 6_BURE COMMERCE" xfId="1452"/>
    <cellStyle name="Note 7" xfId="1453"/>
    <cellStyle name="Note 7 2" xfId="1454"/>
    <cellStyle name="Note 7 3" xfId="1455"/>
    <cellStyle name="Note 7_BURE COMMERCE" xfId="1456"/>
    <cellStyle name="Note 8" xfId="1457"/>
    <cellStyle name="Note 8 2" xfId="1458"/>
    <cellStyle name="Note 8 3" xfId="1459"/>
    <cellStyle name="Note 8_BURE COMMERCE" xfId="1460"/>
    <cellStyle name="Note 9" xfId="1461"/>
    <cellStyle name="Note 9 2" xfId="1462"/>
    <cellStyle name="Note 9 3" xfId="1463"/>
    <cellStyle name="Note 9_BURE COMMERCE" xfId="1464"/>
    <cellStyle name="Obično 10" xfId="1465"/>
    <cellStyle name="Obično 11" xfId="1466"/>
    <cellStyle name="Obično 11 2" xfId="1467"/>
    <cellStyle name="Obično 12" xfId="1468"/>
    <cellStyle name="Obično 13" xfId="1469"/>
    <cellStyle name="Obično 13 2" xfId="1470"/>
    <cellStyle name="Obično 13 3" xfId="1471"/>
    <cellStyle name="Obično 14" xfId="1472"/>
    <cellStyle name="Obično 2" xfId="1473"/>
    <cellStyle name="Obično 2 2" xfId="1474"/>
    <cellStyle name="Obično 2 2 2" xfId="1475"/>
    <cellStyle name="Obično 2 2 3" xfId="1476"/>
    <cellStyle name="Obično 2 3" xfId="1477"/>
    <cellStyle name="Obično 2_Copy of beach bar KORČULA-1" xfId="1478"/>
    <cellStyle name="Obično 3" xfId="1479"/>
    <cellStyle name="Obično 4" xfId="1480"/>
    <cellStyle name="Obično 5" xfId="1481"/>
    <cellStyle name="Obično 6" xfId="1482"/>
    <cellStyle name="Obično 7" xfId="1483"/>
    <cellStyle name="Obično 8" xfId="1484"/>
    <cellStyle name="Obično 9" xfId="1485"/>
    <cellStyle name="Obično 9 2" xfId="1486"/>
    <cellStyle name="Obično_ALPRO ŠARDI -elektro" xfId="1487"/>
    <cellStyle name="Odwiedzone hiperłącze_Cennik_A" xfId="1488"/>
    <cellStyle name="Output 1" xfId="1489"/>
    <cellStyle name="Output 1 1" xfId="1490"/>
    <cellStyle name="Output 1 1 2" xfId="1491"/>
    <cellStyle name="Output 1 2" xfId="1492"/>
    <cellStyle name="Output 10" xfId="1493"/>
    <cellStyle name="Output 11" xfId="1494"/>
    <cellStyle name="Output 12" xfId="1495"/>
    <cellStyle name="Output 13" xfId="1496"/>
    <cellStyle name="Output 14" xfId="1497"/>
    <cellStyle name="Output 15" xfId="1498"/>
    <cellStyle name="Output 2" xfId="1499"/>
    <cellStyle name="Output 2 2" xfId="1500"/>
    <cellStyle name="Output 3" xfId="1501"/>
    <cellStyle name="Output 4" xfId="1502"/>
    <cellStyle name="Output 5" xfId="1503"/>
    <cellStyle name="Output 6" xfId="1504"/>
    <cellStyle name="Output 7" xfId="1505"/>
    <cellStyle name="Output 8" xfId="1506"/>
    <cellStyle name="Output 9" xfId="1507"/>
    <cellStyle name="Percent [0]" xfId="1508"/>
    <cellStyle name="Percent [00]" xfId="1509"/>
    <cellStyle name="Percent [2]" xfId="1510"/>
    <cellStyle name="Percent 2" xfId="1511"/>
    <cellStyle name="Percent 2 2" xfId="1512"/>
    <cellStyle name="Percent 2 2 2" xfId="1513"/>
    <cellStyle name="Percent 2 3" xfId="1514"/>
    <cellStyle name="Percent 2 4" xfId="1515"/>
    <cellStyle name="Percent 3" xfId="1516"/>
    <cellStyle name="Percent 4" xfId="17"/>
    <cellStyle name="PODNASLOV" xfId="1517"/>
    <cellStyle name="Povezana ćelija" xfId="1518"/>
    <cellStyle name="Povezana ćelija 1" xfId="1519"/>
    <cellStyle name="Povezana ćelija_1. Energana-troškovnik_EL" xfId="1520"/>
    <cellStyle name="PrePop Currency (0)" xfId="1521"/>
    <cellStyle name="PrePop Currency (2)" xfId="1522"/>
    <cellStyle name="PrePop Units (0)" xfId="1523"/>
    <cellStyle name="PrePop Units (1)" xfId="1524"/>
    <cellStyle name="PrePop Units (2)" xfId="1525"/>
    <cellStyle name="Provjera ćelije" xfId="1526"/>
    <cellStyle name="Provjera ćelije 1" xfId="1527"/>
    <cellStyle name="Provjera ćelije_1. Energana-troškovnik_EL" xfId="1528"/>
    <cellStyle name="redni brojevi" xfId="1529"/>
    <cellStyle name="SADRŽAJ" xfId="1530"/>
    <cellStyle name="Standard" xfId="1531"/>
    <cellStyle name="Stil 1" xfId="1532"/>
    <cellStyle name="Stil 1 2" xfId="1533"/>
    <cellStyle name="Stil 1 3" xfId="1534"/>
    <cellStyle name="Style 1" xfId="2"/>
    <cellStyle name="Style 1 2" xfId="1536"/>
    <cellStyle name="Tekst objašnjenja" xfId="1537"/>
    <cellStyle name="Tekst objašnjenja 1" xfId="1538"/>
    <cellStyle name="Tekst objašnjenja_1. Energana-troškovnik_EL" xfId="1539"/>
    <cellStyle name="Tekst upozorenja" xfId="1540"/>
    <cellStyle name="Tekst upozorenja 1" xfId="1541"/>
    <cellStyle name="Tekst upozorenja_1. Energana-troškovnik_EL" xfId="1542"/>
    <cellStyle name="Text Indent A" xfId="1543"/>
    <cellStyle name="Text Indent B" xfId="1544"/>
    <cellStyle name="Text Indent C" xfId="1545"/>
    <cellStyle name="Title 1" xfId="1546"/>
    <cellStyle name="Title 1 1" xfId="1547"/>
    <cellStyle name="Title 2" xfId="1548"/>
    <cellStyle name="Title 2 2" xfId="1549"/>
    <cellStyle name="Title 3" xfId="1550"/>
    <cellStyle name="Total 1" xfId="1551"/>
    <cellStyle name="Total 1 1" xfId="1552"/>
    <cellStyle name="Total 10" xfId="1553"/>
    <cellStyle name="Total 11" xfId="1554"/>
    <cellStyle name="Total 12" xfId="1555"/>
    <cellStyle name="Total 13" xfId="1556"/>
    <cellStyle name="Total 14" xfId="1557"/>
    <cellStyle name="Total 2" xfId="1558"/>
    <cellStyle name="Total 2 2" xfId="1559"/>
    <cellStyle name="Total 3" xfId="1560"/>
    <cellStyle name="Total 4" xfId="1561"/>
    <cellStyle name="Total 5" xfId="1562"/>
    <cellStyle name="Total 6" xfId="1563"/>
    <cellStyle name="Total 7" xfId="1564"/>
    <cellStyle name="Total 8" xfId="1565"/>
    <cellStyle name="Total 9" xfId="1566"/>
    <cellStyle name="TRO©KOVNIK" xfId="1567"/>
    <cellStyle name="Ukupni zbroj" xfId="1568"/>
    <cellStyle name="Ukupni zbroj 1" xfId="1569"/>
    <cellStyle name="Ukupni zbroj_1. Energana-troškovnik_EL" xfId="1570"/>
    <cellStyle name="ukupno" xfId="1571"/>
    <cellStyle name="Unos" xfId="1572"/>
    <cellStyle name="Unos 1" xfId="1573"/>
    <cellStyle name="Unos_1. Energana-troškovnik_EL" xfId="1574"/>
    <cellStyle name="Währung [0]_RESULTS" xfId="1575"/>
    <cellStyle name="Währung_RESULTS" xfId="1576"/>
    <cellStyle name="Walutowy [0]_Cennik_A" xfId="1577"/>
    <cellStyle name="Walutowy_Cennik_A" xfId="1578"/>
    <cellStyle name="Warning Text 1" xfId="1579"/>
    <cellStyle name="Warning Text 1 1" xfId="1580"/>
    <cellStyle name="Warning Text 10" xfId="1581"/>
    <cellStyle name="Warning Text 11" xfId="1582"/>
    <cellStyle name="Warning Text 12" xfId="1583"/>
    <cellStyle name="Warning Text 13" xfId="1584"/>
    <cellStyle name="Warning Text 14" xfId="1585"/>
    <cellStyle name="Warning Text 2" xfId="1586"/>
    <cellStyle name="Warning Text 2 2" xfId="1587"/>
    <cellStyle name="Warning Text 3" xfId="1588"/>
    <cellStyle name="Warning Text 4" xfId="1589"/>
    <cellStyle name="Warning Text 5" xfId="1590"/>
    <cellStyle name="Warning Text 6" xfId="1591"/>
    <cellStyle name="Warning Text 7" xfId="1592"/>
    <cellStyle name="Warning Text 8" xfId="1593"/>
    <cellStyle name="Warning Text 9" xfId="1594"/>
    <cellStyle name="zadnja" xfId="1595"/>
    <cellStyle name="zadnja 2" xfId="1596"/>
    <cellStyle name="Zarez 2" xfId="1597"/>
    <cellStyle name="Zarez 2 2" xfId="1598"/>
    <cellStyle name="Zarez 3" xfId="1599"/>
    <cellStyle name="Zarez_DGC-PON-053-04-1 motor bft za klizna vrata" xfId="1600"/>
  </cellStyles>
  <dxfs count="0"/>
  <tableStyles count="0" defaultTableStyle="TableStyleMedium9" defaultPivotStyle="PivotStyleLight16"/>
  <colors>
    <mruColors>
      <color rgb="FF2E10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414896</xdr:colOff>
      <xdr:row>260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3615296" y="6226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3</xdr:col>
      <xdr:colOff>414896</xdr:colOff>
      <xdr:row>260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3615296" y="6226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3762292" y="6226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3</xdr:col>
      <xdr:colOff>414896</xdr:colOff>
      <xdr:row>260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3615296" y="6226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3863340" y="592645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3863340" y="592645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3863340" y="592645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3863340" y="592645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3863340" y="592645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3863340" y="592645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3869055" y="592645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3869055" y="592645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3869055" y="592645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3863340" y="592645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3863340" y="592645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3863340" y="592645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3863340" y="592645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3863340" y="592645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3863340" y="592645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3869055" y="592645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3869055" y="592645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3869055" y="592645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3</xdr:col>
      <xdr:colOff>414896</xdr:colOff>
      <xdr:row>260</xdr:row>
      <xdr:rowOff>0</xdr:rowOff>
    </xdr:from>
    <xdr:ext cx="184731" cy="264560"/>
    <xdr:sp macro="" textlink="">
      <xdr:nvSpPr>
        <xdr:cNvPr id="26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3615296" y="6226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3</xdr:col>
      <xdr:colOff>414896</xdr:colOff>
      <xdr:row>260</xdr:row>
      <xdr:rowOff>0</xdr:rowOff>
    </xdr:from>
    <xdr:ext cx="184731" cy="264560"/>
    <xdr:sp macro="" textlink="">
      <xdr:nvSpPr>
        <xdr:cNvPr id="27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3615296" y="6226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29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3762292" y="6226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3</xdr:col>
      <xdr:colOff>414896</xdr:colOff>
      <xdr:row>260</xdr:row>
      <xdr:rowOff>0</xdr:rowOff>
    </xdr:from>
    <xdr:ext cx="184731" cy="264560"/>
    <xdr:sp macro="" textlink="">
      <xdr:nvSpPr>
        <xdr:cNvPr id="30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3615296" y="6226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31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3863340" y="592645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32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3863340" y="592645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33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3863340" y="592645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34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3863340" y="592645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35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3863340" y="592645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36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3863340" y="592645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37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3869055" y="592645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38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3869055" y="592645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39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3869055" y="592645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41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3863340" y="592645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42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3863340" y="592645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43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3863340" y="592645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44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3863340" y="592645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45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3863340" y="592645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46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3863340" y="592645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47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3869055" y="592645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48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3869055" y="592645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49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3869055" y="592645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3</xdr:col>
      <xdr:colOff>414896</xdr:colOff>
      <xdr:row>261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4738418" y="60065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3</xdr:col>
      <xdr:colOff>414896</xdr:colOff>
      <xdr:row>261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4738418" y="60065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3</xdr:col>
      <xdr:colOff>414896</xdr:colOff>
      <xdr:row>261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4738418" y="60065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3</xdr:col>
      <xdr:colOff>414896</xdr:colOff>
      <xdr:row>261</xdr:row>
      <xdr:rowOff>0</xdr:rowOff>
    </xdr:from>
    <xdr:ext cx="184731" cy="264560"/>
    <xdr:sp macro="" textlink="">
      <xdr:nvSpPr>
        <xdr:cNvPr id="54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4738418" y="60065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3</xdr:col>
      <xdr:colOff>414896</xdr:colOff>
      <xdr:row>261</xdr:row>
      <xdr:rowOff>0</xdr:rowOff>
    </xdr:from>
    <xdr:ext cx="184731" cy="264560"/>
    <xdr:sp macro="" textlink="">
      <xdr:nvSpPr>
        <xdr:cNvPr id="55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4738418" y="60065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3</xdr:col>
      <xdr:colOff>414896</xdr:colOff>
      <xdr:row>261</xdr:row>
      <xdr:rowOff>0</xdr:rowOff>
    </xdr:from>
    <xdr:ext cx="184731" cy="264560"/>
    <xdr:sp macro="" textlink="">
      <xdr:nvSpPr>
        <xdr:cNvPr id="57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4738418" y="60065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5223676" y="5392806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5223676" y="5392806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74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75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76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77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78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79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80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5223676" y="5392806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81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82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3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4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5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86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7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88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89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5223676" y="5392806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90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91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5223676" y="5392806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5223676" y="5392806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10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11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12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13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14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15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16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5223676" y="5392806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17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18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19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20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21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22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23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24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25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5223676" y="5392806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26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27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7288613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7288613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7294328" y="5392806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7294328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7294328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7288613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7288613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7294328" y="5392806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7294328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7294328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46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47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48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49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7288613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50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51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7288613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52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7294328" y="5392806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53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7294328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54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7294328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55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56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57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58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7288613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59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60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7288613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61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7294328" y="5392806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62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7294328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63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7294328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7288613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7288613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7288613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7288613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76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77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78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79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7288613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0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81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7288613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2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3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4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85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7288613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6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87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7288613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10005308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10005308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10011023" y="56462543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10011023" y="56462543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10011023" y="56462543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10005308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10005308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10011023" y="56462543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10011023" y="56462543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10011023" y="56462543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06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07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08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209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10005308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10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211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10005308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212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10011023" y="56462543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213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10011023" y="56462543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214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10011023" y="56462543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15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16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17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218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10005308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19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220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10005308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221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10011023" y="56462543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222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10011023" y="56462543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223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10011023" y="56462543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8721504" y="55195304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8721504" y="55195304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8721504" y="55195304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8721504" y="55195304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8721504" y="55195304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8721504" y="55195304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8727219" y="55195304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8727219" y="55195304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8727219" y="55195304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8721504" y="55195304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8721504" y="55195304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8721504" y="55195304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8721504" y="55195304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8721504" y="55195304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8721504" y="55195304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8727219" y="55195304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8727219" y="55195304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8727219" y="55195304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242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8721504" y="55195304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243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8721504" y="55195304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244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8721504" y="55195304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245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8721504" y="55195304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246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8721504" y="55195304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247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8721504" y="55195304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248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8727219" y="55195304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249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8727219" y="55195304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250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8727219" y="55195304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251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8721504" y="55195304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252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8721504" y="55195304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253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8721504" y="55195304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254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8721504" y="55195304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255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8721504" y="55195304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256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8721504" y="55195304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257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8727219" y="55195304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258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8727219" y="55195304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259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8727219" y="55195304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4158221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4158221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262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4314742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4158221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282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4158221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283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4158221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284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4314742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285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4158221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86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87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88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289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90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291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292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293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294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95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96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97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298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299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300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301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302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303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261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4158221" y="6112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261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4158221" y="6112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261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4158221" y="6112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261</xdr:row>
      <xdr:rowOff>0</xdr:rowOff>
    </xdr:from>
    <xdr:ext cx="184731" cy="264560"/>
    <xdr:sp macro="" textlink="">
      <xdr:nvSpPr>
        <xdr:cNvPr id="307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4158221" y="6112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261</xdr:row>
      <xdr:rowOff>0</xdr:rowOff>
    </xdr:from>
    <xdr:ext cx="184731" cy="264560"/>
    <xdr:sp macro="" textlink="">
      <xdr:nvSpPr>
        <xdr:cNvPr id="308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4158221" y="6112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261</xdr:row>
      <xdr:rowOff>0</xdr:rowOff>
    </xdr:from>
    <xdr:ext cx="184731" cy="264560"/>
    <xdr:sp macro="" textlink="">
      <xdr:nvSpPr>
        <xdr:cNvPr id="309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4158221" y="6112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7416165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7416165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7416165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7416165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7416165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7416165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7421880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7421880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7421880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7416165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7416165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7416165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7416165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7416165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7416165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7421880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7421880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7421880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328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7416165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329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7416165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330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7416165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331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7416165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332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7416165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333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7416165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334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7421880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335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7421880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336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7421880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337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7416165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338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7416165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339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7416165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340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7416165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341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7416165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342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7416165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343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7421880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344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7421880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345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7421880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4158221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4158221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348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4314742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4158221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368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4158221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369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4158221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370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4314742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371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4158221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372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373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374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375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376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377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378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379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380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381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382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383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384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385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386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387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388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389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4158221" y="6112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4158221" y="6112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4158221" y="6112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393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4158221" y="6112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394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4158221" y="6112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395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4158221" y="6112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414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415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416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417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418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419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420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421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422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423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424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425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426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427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428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429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430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431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4158221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4158221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434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4314742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4158221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436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4158221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437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4158221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438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4314742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439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4158221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261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4158221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261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4158221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261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4158221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261</xdr:row>
      <xdr:rowOff>0</xdr:rowOff>
    </xdr:from>
    <xdr:ext cx="184731" cy="264560"/>
    <xdr:sp macro="" textlink="">
      <xdr:nvSpPr>
        <xdr:cNvPr id="443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4158221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261</xdr:row>
      <xdr:rowOff>0</xdr:rowOff>
    </xdr:from>
    <xdr:ext cx="184731" cy="264560"/>
    <xdr:sp macro="" textlink="">
      <xdr:nvSpPr>
        <xdr:cNvPr id="444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4158221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261</xdr:row>
      <xdr:rowOff>0</xdr:rowOff>
    </xdr:from>
    <xdr:ext cx="184731" cy="264560"/>
    <xdr:sp macro="" textlink="">
      <xdr:nvSpPr>
        <xdr:cNvPr id="445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4158221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4158221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4158221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448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4314742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4158221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450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4158221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451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4158221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452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4314742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453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4158221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4158221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4158221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4158221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457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4158221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458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4158221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459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4158221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114217</xdr:colOff>
      <xdr:row>260</xdr:row>
      <xdr:rowOff>0</xdr:rowOff>
    </xdr:from>
    <xdr:ext cx="184731" cy="264560"/>
    <xdr:sp macro="" textlink="">
      <xdr:nvSpPr>
        <xdr:cNvPr id="460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10915567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11016615" y="587502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11016615" y="587502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11022330" y="587502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11022330" y="587502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11022330" y="587502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11016615" y="587502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11016615" y="587502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11022330" y="587502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11022330" y="587502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11022330" y="587502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114217</xdr:colOff>
      <xdr:row>260</xdr:row>
      <xdr:rowOff>0</xdr:rowOff>
    </xdr:from>
    <xdr:ext cx="184731" cy="264560"/>
    <xdr:sp macro="" textlink="">
      <xdr:nvSpPr>
        <xdr:cNvPr id="479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10915567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480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481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482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483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11016615" y="587502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484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485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11016615" y="587502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486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11022330" y="587502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487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11022330" y="587502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488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11022330" y="587502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489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490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491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492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11016615" y="587502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493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494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11016615" y="587502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495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11022330" y="587502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496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11022330" y="587502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497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11022330" y="587502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11016615" y="587502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11016615" y="587502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11022330" y="587502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11022330" y="587502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11022330" y="587502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11016615" y="587502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11016615" y="587502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11022330" y="587502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11022330" y="587502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11022330" y="587502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16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17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18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519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11016615" y="587502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20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521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11016615" y="587502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522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11022330" y="587502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523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11022330" y="587502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524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11022330" y="587502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25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26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27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528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11016615" y="587502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29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11016615" y="587502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530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11016615" y="587502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531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11022330" y="587502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532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11022330" y="587502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533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11022330" y="587502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114217</xdr:colOff>
      <xdr:row>260</xdr:row>
      <xdr:rowOff>0</xdr:rowOff>
    </xdr:from>
    <xdr:ext cx="184731" cy="264560"/>
    <xdr:sp macro="" textlink="">
      <xdr:nvSpPr>
        <xdr:cNvPr id="534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10915567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114217</xdr:colOff>
      <xdr:row>260</xdr:row>
      <xdr:rowOff>0</xdr:rowOff>
    </xdr:from>
    <xdr:ext cx="184731" cy="264560"/>
    <xdr:sp macro="" textlink="">
      <xdr:nvSpPr>
        <xdr:cNvPr id="535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10915567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4234421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4234421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114217</xdr:colOff>
      <xdr:row>260</xdr:row>
      <xdr:rowOff>0</xdr:rowOff>
    </xdr:from>
    <xdr:ext cx="184731" cy="264560"/>
    <xdr:sp macro="" textlink="">
      <xdr:nvSpPr>
        <xdr:cNvPr id="538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4390942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4234421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4491990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4491990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4497705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4497705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4497705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4491990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4491990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4497705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4497705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4497705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558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4234421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559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4234421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114217</xdr:colOff>
      <xdr:row>260</xdr:row>
      <xdr:rowOff>0</xdr:rowOff>
    </xdr:from>
    <xdr:ext cx="184731" cy="264560"/>
    <xdr:sp macro="" textlink="">
      <xdr:nvSpPr>
        <xdr:cNvPr id="560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4390942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561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4234421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62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63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64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565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4491990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66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567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4491990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568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4497705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569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4497705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570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4497705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71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72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73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574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4491990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575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576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4491990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577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4497705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578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4497705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579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4497705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261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4234421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261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4234421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261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4234421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261</xdr:row>
      <xdr:rowOff>0</xdr:rowOff>
    </xdr:from>
    <xdr:ext cx="184731" cy="264560"/>
    <xdr:sp macro="" textlink="">
      <xdr:nvSpPr>
        <xdr:cNvPr id="583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4234421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261</xdr:row>
      <xdr:rowOff>0</xdr:rowOff>
    </xdr:from>
    <xdr:ext cx="184731" cy="264560"/>
    <xdr:sp macro="" textlink="">
      <xdr:nvSpPr>
        <xdr:cNvPr id="584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4234421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261</xdr:row>
      <xdr:rowOff>0</xdr:rowOff>
    </xdr:from>
    <xdr:ext cx="184731" cy="264560"/>
    <xdr:sp macro="" textlink="">
      <xdr:nvSpPr>
        <xdr:cNvPr id="585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4234421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6355080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6355080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04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05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06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607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08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609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610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6355080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611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612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13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14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15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616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17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618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619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6355080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620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621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6355080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6355080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40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41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42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643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44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645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646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6355080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647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648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49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50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51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652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653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654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655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6355080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656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657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661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662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663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667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668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669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4491990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4491990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4497705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4497705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4497705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4491990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4491990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4497705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4497705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4497705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688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689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690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691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4491990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692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693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4491990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694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4497705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695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4497705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696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4497705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697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698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699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700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4491990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701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4491990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702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4491990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703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4497705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704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4497705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705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4497705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709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710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711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715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716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717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4329671" y="5020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4329671" y="5020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4329671" y="5020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721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4329671" y="5020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722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4329671" y="5020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723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4329671" y="5020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7572375" y="50206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7572375" y="50206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7572375" y="50206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7572375" y="50206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7572375" y="50206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7572375" y="50206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7572375" y="50206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7572375" y="50206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7572375" y="50206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7572375" y="50206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42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43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44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745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7572375" y="50206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46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747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7572375" y="50206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64560"/>
    <xdr:sp macro="" textlink="">
      <xdr:nvSpPr>
        <xdr:cNvPr id="748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7572375" y="50206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749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7572375" y="50206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750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7572375" y="50206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51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52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53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754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7572375" y="50206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55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756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7572375" y="50206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64560"/>
    <xdr:sp macro="" textlink="">
      <xdr:nvSpPr>
        <xdr:cNvPr id="757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7572375" y="50206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758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7572375" y="50206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759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7572375" y="50206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7572375" y="50206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7572375" y="50206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7572375" y="50206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7572375" y="50206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7572375" y="50206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7572375" y="50206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7572375" y="50206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7572375" y="50206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7572375" y="50206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7572375" y="50206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78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79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80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781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7572375" y="50206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82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783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7572375" y="50206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64560"/>
    <xdr:sp macro="" textlink="">
      <xdr:nvSpPr>
        <xdr:cNvPr id="784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7572375" y="50206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785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7572375" y="50206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786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7572375" y="50206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87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88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789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7572375" y="50206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790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7572375" y="50206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796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4571917" y="8868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797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4571917" y="8868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4777346" y="1242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4777346" y="1242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4777346" y="1242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801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4777346" y="1242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802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4777346" y="1242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803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4777346" y="1242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804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4800517" y="8868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805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4800517" y="8868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5005946" y="1242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5005946" y="1242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5005946" y="1242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809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5005946" y="1242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810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5005946" y="1242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811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5005946" y="1242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812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114013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115023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115023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115081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115081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115081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115023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115023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115081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115081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115081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831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114013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32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33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34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835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115023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36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837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115023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838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115081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839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115081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840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115081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41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42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43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844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115023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45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846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115023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847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115081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848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115081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849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115081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115023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115023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115081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115081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115081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115023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115023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115081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115081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115081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68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69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70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871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115023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72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873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115023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874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115081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875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115081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876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115081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77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78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79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880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115023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81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115023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882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115023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883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115081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884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115081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885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115081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886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114013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887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114013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105689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105689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105746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105746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105746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105689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105689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105746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105746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105746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06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07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08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909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105689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10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911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105689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912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105746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913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105746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914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105746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15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16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17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918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105689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19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920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105689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921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105746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922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105746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923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105746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105689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105689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105746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105746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105746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105689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105689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105746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105746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105746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42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43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44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945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105689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46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947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105689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948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105746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949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105746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950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105746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51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52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53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954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105689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955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105689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956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105689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957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105746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958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105746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959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105746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071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072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073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1074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49243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1075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49243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079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080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081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407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407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407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407</xdr:row>
      <xdr:rowOff>0</xdr:rowOff>
    </xdr:from>
    <xdr:ext cx="184731" cy="264560"/>
    <xdr:sp macro="" textlink="">
      <xdr:nvSpPr>
        <xdr:cNvPr id="1085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407</xdr:row>
      <xdr:rowOff>0</xdr:rowOff>
    </xdr:from>
    <xdr:ext cx="184731" cy="264560"/>
    <xdr:sp macro="" textlink="">
      <xdr:nvSpPr>
        <xdr:cNvPr id="1086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407</xdr:row>
      <xdr:rowOff>0</xdr:rowOff>
    </xdr:from>
    <xdr:ext cx="184731" cy="264560"/>
    <xdr:sp macro="" textlink="">
      <xdr:nvSpPr>
        <xdr:cNvPr id="1087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1088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49243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1089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49243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093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094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095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099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100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101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4482071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4482071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4482071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1105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4482071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1106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4482071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1107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4482071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4482071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4482071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4482071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1111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4482071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1112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4482071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1113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4482071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1114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460049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1115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460049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119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120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121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407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407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407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407</xdr:row>
      <xdr:rowOff>0</xdr:rowOff>
    </xdr:from>
    <xdr:ext cx="184731" cy="264560"/>
    <xdr:sp macro="" textlink="">
      <xdr:nvSpPr>
        <xdr:cNvPr id="1125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407</xdr:row>
      <xdr:rowOff>0</xdr:rowOff>
    </xdr:from>
    <xdr:ext cx="184731" cy="264560"/>
    <xdr:sp macro="" textlink="">
      <xdr:nvSpPr>
        <xdr:cNvPr id="1126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407</xdr:row>
      <xdr:rowOff>0</xdr:rowOff>
    </xdr:from>
    <xdr:ext cx="184731" cy="264560"/>
    <xdr:sp macro="" textlink="">
      <xdr:nvSpPr>
        <xdr:cNvPr id="1127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1128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49243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1129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49243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133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134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135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139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140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141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51297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142" name="TextBox 2">
          <a:extLst>
            <a:ext uri="{FF2B5EF4-FFF2-40B4-BE49-F238E27FC236}">
              <a16:creationId xmlns=""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165067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143" name="TextBox 1142">
          <a:extLst>
            <a:ext uri="{FF2B5EF4-FFF2-40B4-BE49-F238E27FC236}">
              <a16:creationId xmlns=""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144" name="TextBox 1143">
          <a:extLst>
            <a:ext uri="{FF2B5EF4-FFF2-40B4-BE49-F238E27FC236}">
              <a16:creationId xmlns=""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145" name="TextBox 1144">
          <a:extLst>
            <a:ext uri="{FF2B5EF4-FFF2-40B4-BE49-F238E27FC236}">
              <a16:creationId xmlns=""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146" name="TextBox 1145">
          <a:extLst>
            <a:ext uri="{FF2B5EF4-FFF2-40B4-BE49-F238E27FC236}">
              <a16:creationId xmlns=""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166077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147" name="TextBox 1146">
          <a:extLst>
            <a:ext uri="{FF2B5EF4-FFF2-40B4-BE49-F238E27FC236}">
              <a16:creationId xmlns=""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148" name="TextBox 1147">
          <a:extLst>
            <a:ext uri="{FF2B5EF4-FFF2-40B4-BE49-F238E27FC236}">
              <a16:creationId xmlns=""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166077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149" name="TextBox 1148">
          <a:extLst>
            <a:ext uri="{FF2B5EF4-FFF2-40B4-BE49-F238E27FC236}">
              <a16:creationId xmlns=""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166135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150" name="TextBox 1149">
          <a:extLst>
            <a:ext uri="{FF2B5EF4-FFF2-40B4-BE49-F238E27FC236}">
              <a16:creationId xmlns=""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166135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151" name="TextBox 1150">
          <a:extLst>
            <a:ext uri="{FF2B5EF4-FFF2-40B4-BE49-F238E27FC236}">
              <a16:creationId xmlns=""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166135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152" name="TextBox 1151">
          <a:extLst>
            <a:ext uri="{FF2B5EF4-FFF2-40B4-BE49-F238E27FC236}">
              <a16:creationId xmlns=""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153" name="TextBox 1152">
          <a:extLst>
            <a:ext uri="{FF2B5EF4-FFF2-40B4-BE49-F238E27FC236}">
              <a16:creationId xmlns=""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154" name="TextBox 1153">
          <a:extLst>
            <a:ext uri="{FF2B5EF4-FFF2-40B4-BE49-F238E27FC236}">
              <a16:creationId xmlns=""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155" name="TextBox 1154">
          <a:extLst>
            <a:ext uri="{FF2B5EF4-FFF2-40B4-BE49-F238E27FC236}">
              <a16:creationId xmlns=""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166077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156" name="TextBox 1155">
          <a:extLst>
            <a:ext uri="{FF2B5EF4-FFF2-40B4-BE49-F238E27FC236}">
              <a16:creationId xmlns=""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157" name="TextBox 1156">
          <a:extLst>
            <a:ext uri="{FF2B5EF4-FFF2-40B4-BE49-F238E27FC236}">
              <a16:creationId xmlns=""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166077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158" name="TextBox 1157">
          <a:extLst>
            <a:ext uri="{FF2B5EF4-FFF2-40B4-BE49-F238E27FC236}">
              <a16:creationId xmlns=""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166135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159" name="TextBox 1158">
          <a:extLst>
            <a:ext uri="{FF2B5EF4-FFF2-40B4-BE49-F238E27FC236}">
              <a16:creationId xmlns=""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166135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160" name="TextBox 1159">
          <a:extLst>
            <a:ext uri="{FF2B5EF4-FFF2-40B4-BE49-F238E27FC236}">
              <a16:creationId xmlns=""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166135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161" name="TextBox 2">
          <a:extLst>
            <a:ext uri="{FF2B5EF4-FFF2-40B4-BE49-F238E27FC236}">
              <a16:creationId xmlns="" xmlns:a16="http://schemas.microsoft.com/office/drawing/2014/main" id="{D1D7213E-14CE-4550-983A-2AF864AD8747}"/>
            </a:ext>
          </a:extLst>
        </xdr:cNvPr>
        <xdr:cNvSpPr txBox="1"/>
      </xdr:nvSpPr>
      <xdr:spPr>
        <a:xfrm>
          <a:off x="165067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162" name="TextBox 783">
          <a:extLst>
            <a:ext uri="{FF2B5EF4-FFF2-40B4-BE49-F238E27FC236}">
              <a16:creationId xmlns=""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163" name="TextBox 784">
          <a:extLst>
            <a:ext uri="{FF2B5EF4-FFF2-40B4-BE49-F238E27FC236}">
              <a16:creationId xmlns=""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164" name="TextBox 785">
          <a:extLst>
            <a:ext uri="{FF2B5EF4-FFF2-40B4-BE49-F238E27FC236}">
              <a16:creationId xmlns=""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165" name="TextBox 786">
          <a:extLst>
            <a:ext uri="{FF2B5EF4-FFF2-40B4-BE49-F238E27FC236}">
              <a16:creationId xmlns=""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166077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166" name="TextBox 787">
          <a:extLst>
            <a:ext uri="{FF2B5EF4-FFF2-40B4-BE49-F238E27FC236}">
              <a16:creationId xmlns=""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167" name="TextBox 788">
          <a:extLst>
            <a:ext uri="{FF2B5EF4-FFF2-40B4-BE49-F238E27FC236}">
              <a16:creationId xmlns=""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166077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168" name="TextBox 789">
          <a:extLst>
            <a:ext uri="{FF2B5EF4-FFF2-40B4-BE49-F238E27FC236}">
              <a16:creationId xmlns=""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166135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169" name="TextBox 790">
          <a:extLst>
            <a:ext uri="{FF2B5EF4-FFF2-40B4-BE49-F238E27FC236}">
              <a16:creationId xmlns=""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166135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170" name="TextBox 791">
          <a:extLst>
            <a:ext uri="{FF2B5EF4-FFF2-40B4-BE49-F238E27FC236}">
              <a16:creationId xmlns=""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166135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171" name="TextBox 2088">
          <a:extLst>
            <a:ext uri="{FF2B5EF4-FFF2-40B4-BE49-F238E27FC236}">
              <a16:creationId xmlns=""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172" name="TextBox 2089">
          <a:extLst>
            <a:ext uri="{FF2B5EF4-FFF2-40B4-BE49-F238E27FC236}">
              <a16:creationId xmlns=""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173" name="TextBox 2090">
          <a:extLst>
            <a:ext uri="{FF2B5EF4-FFF2-40B4-BE49-F238E27FC236}">
              <a16:creationId xmlns=""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174" name="TextBox 2091">
          <a:extLst>
            <a:ext uri="{FF2B5EF4-FFF2-40B4-BE49-F238E27FC236}">
              <a16:creationId xmlns=""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166077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175" name="TextBox 2092">
          <a:extLst>
            <a:ext uri="{FF2B5EF4-FFF2-40B4-BE49-F238E27FC236}">
              <a16:creationId xmlns=""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176" name="TextBox 2093">
          <a:extLst>
            <a:ext uri="{FF2B5EF4-FFF2-40B4-BE49-F238E27FC236}">
              <a16:creationId xmlns=""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166077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177" name="TextBox 2094">
          <a:extLst>
            <a:ext uri="{FF2B5EF4-FFF2-40B4-BE49-F238E27FC236}">
              <a16:creationId xmlns=""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166135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178" name="TextBox 2095">
          <a:extLst>
            <a:ext uri="{FF2B5EF4-FFF2-40B4-BE49-F238E27FC236}">
              <a16:creationId xmlns=""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166135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179" name="TextBox 2096">
          <a:extLst>
            <a:ext uri="{FF2B5EF4-FFF2-40B4-BE49-F238E27FC236}">
              <a16:creationId xmlns=""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166135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=""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=""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=""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183" name="TextBox 628">
          <a:extLst>
            <a:ext uri="{FF2B5EF4-FFF2-40B4-BE49-F238E27FC236}">
              <a16:creationId xmlns=""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184" name="TextBox 629">
          <a:extLst>
            <a:ext uri="{FF2B5EF4-FFF2-40B4-BE49-F238E27FC236}">
              <a16:creationId xmlns=""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185" name="TextBox 632">
          <a:extLst>
            <a:ext uri="{FF2B5EF4-FFF2-40B4-BE49-F238E27FC236}">
              <a16:creationId xmlns=""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=""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=""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=""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189" name="TextBox 628">
          <a:extLst>
            <a:ext uri="{FF2B5EF4-FFF2-40B4-BE49-F238E27FC236}">
              <a16:creationId xmlns=""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190" name="TextBox 629">
          <a:extLst>
            <a:ext uri="{FF2B5EF4-FFF2-40B4-BE49-F238E27FC236}">
              <a16:creationId xmlns=""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191" name="TextBox 632">
          <a:extLst>
            <a:ext uri="{FF2B5EF4-FFF2-40B4-BE49-F238E27FC236}">
              <a16:creationId xmlns=""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192" name="TextBox 2">
          <a:extLst>
            <a:ext uri="{FF2B5EF4-FFF2-40B4-BE49-F238E27FC236}">
              <a16:creationId xmlns=""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165067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193" name="TextBox 2">
          <a:extLst>
            <a:ext uri="{FF2B5EF4-FFF2-40B4-BE49-F238E27FC236}">
              <a16:creationId xmlns="" xmlns:a16="http://schemas.microsoft.com/office/drawing/2014/main" id="{D1D7213E-14CE-4550-983A-2AF864AD8747}"/>
            </a:ext>
          </a:extLst>
        </xdr:cNvPr>
        <xdr:cNvSpPr txBox="1"/>
      </xdr:nvSpPr>
      <xdr:spPr>
        <a:xfrm>
          <a:off x="165067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=""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=""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=""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197" name="TextBox 628">
          <a:extLst>
            <a:ext uri="{FF2B5EF4-FFF2-40B4-BE49-F238E27FC236}">
              <a16:creationId xmlns=""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198" name="TextBox 629">
          <a:extLst>
            <a:ext uri="{FF2B5EF4-FFF2-40B4-BE49-F238E27FC236}">
              <a16:creationId xmlns=""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199" name="TextBox 632">
          <a:extLst>
            <a:ext uri="{FF2B5EF4-FFF2-40B4-BE49-F238E27FC236}">
              <a16:creationId xmlns=""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=""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=""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=""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203" name="TextBox 628">
          <a:extLst>
            <a:ext uri="{FF2B5EF4-FFF2-40B4-BE49-F238E27FC236}">
              <a16:creationId xmlns=""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204" name="TextBox 629">
          <a:extLst>
            <a:ext uri="{FF2B5EF4-FFF2-40B4-BE49-F238E27FC236}">
              <a16:creationId xmlns=""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205" name="TextBox 632">
          <a:extLst>
            <a:ext uri="{FF2B5EF4-FFF2-40B4-BE49-F238E27FC236}">
              <a16:creationId xmlns=""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72599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72599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24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25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26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227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28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229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230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72599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231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232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33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34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35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236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37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238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239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72599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240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241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72599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72599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60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61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62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263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64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265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266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72599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267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268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69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70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71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272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73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274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275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72599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276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277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1278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80866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81876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81876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81934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81934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81934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81876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81876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81934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81934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81934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1297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80866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98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299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00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301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81876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02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303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81876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304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81934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305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81934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306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81934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07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08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09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310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81876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11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312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81876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313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81934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314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81934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315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81934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81876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81876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81934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81934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81934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81876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81876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81934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81934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81934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34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35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36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337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81876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38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339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81876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340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81934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341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81934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342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81934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43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44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45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346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81876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47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81876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348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81876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349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81934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350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81934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351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81934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1352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80866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1353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80866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72599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72599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72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73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74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375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76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377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378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72599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379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380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81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82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83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384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85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386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387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72599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388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389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72599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72599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408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409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410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411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412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413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64560"/>
    <xdr:sp macro="" textlink="">
      <xdr:nvSpPr>
        <xdr:cNvPr id="1414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725995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415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888536" cy="272119"/>
    <xdr:sp macro="" textlink="">
      <xdr:nvSpPr>
        <xdr:cNvPr id="1416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725995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417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418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419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72119"/>
    <xdr:sp macro="" textlink="">
      <xdr:nvSpPr>
        <xdr:cNvPr id="1420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725424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923978" cy="264560"/>
    <xdr:sp macro="" textlink="">
      <xdr:nvSpPr>
        <xdr:cNvPr id="1421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725424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1534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80866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1535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80866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39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40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41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45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46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47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1548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80866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1549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80866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53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54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55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1556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80866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260</xdr:row>
      <xdr:rowOff>0</xdr:rowOff>
    </xdr:from>
    <xdr:ext cx="184731" cy="264560"/>
    <xdr:sp macro="" textlink="">
      <xdr:nvSpPr>
        <xdr:cNvPr id="1557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80866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61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62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63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67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68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0</xdr:colOff>
      <xdr:row>407</xdr:row>
      <xdr:rowOff>0</xdr:rowOff>
    </xdr:from>
    <xdr:ext cx="184731" cy="264560"/>
    <xdr:sp macro="" textlink="">
      <xdr:nvSpPr>
        <xdr:cNvPr id="1569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829207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570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11029867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589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11029867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590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591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592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593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594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595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596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597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598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599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00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01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602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03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604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605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606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607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26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27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28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629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30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631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632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633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634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35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36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37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638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39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640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641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642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643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644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11029867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645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11029867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646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11029867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665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11029867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66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67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68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669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70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671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672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673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674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75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76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77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678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79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680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681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682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683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687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688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689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693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694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695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714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715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716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717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718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719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720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721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722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723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724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725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726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727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728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729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730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731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735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736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737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741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742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743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11191875" y="1359789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11191875" y="1359789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62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63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64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1765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66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1767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64560"/>
    <xdr:sp macro="" textlink="">
      <xdr:nvSpPr>
        <xdr:cNvPr id="1768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11191875" y="1359789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1769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1770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71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72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73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1774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75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1776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64560"/>
    <xdr:sp macro="" textlink="">
      <xdr:nvSpPr>
        <xdr:cNvPr id="1777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11191875" y="1359789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1778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1779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11191875" y="1359789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11191875" y="1359789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98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799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800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1801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802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1803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64560"/>
    <xdr:sp macro="" textlink="">
      <xdr:nvSpPr>
        <xdr:cNvPr id="1804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11191875" y="1359789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1805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1806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807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808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809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1810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1811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1812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64560"/>
    <xdr:sp macro="" textlink="">
      <xdr:nvSpPr>
        <xdr:cNvPr id="1813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11191875" y="1359789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1814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1815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1318792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1318792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1318792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1819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1318792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1820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1318792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1821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1318792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825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826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827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831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832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833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1309267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1309267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1309267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1837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1309267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1838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1309267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1839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1309267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840" name="TextBox 2">
          <a:extLst>
            <a:ext uri="{FF2B5EF4-FFF2-40B4-BE49-F238E27FC236}">
              <a16:creationId xmlns=""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8219992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41" name="TextBox 1840">
          <a:extLst>
            <a:ext uri="{FF2B5EF4-FFF2-40B4-BE49-F238E27FC236}">
              <a16:creationId xmlns=""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42" name="TextBox 1841">
          <a:extLst>
            <a:ext uri="{FF2B5EF4-FFF2-40B4-BE49-F238E27FC236}">
              <a16:creationId xmlns=""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43" name="TextBox 1842">
          <a:extLst>
            <a:ext uri="{FF2B5EF4-FFF2-40B4-BE49-F238E27FC236}">
              <a16:creationId xmlns=""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844" name="TextBox 1843">
          <a:extLst>
            <a:ext uri="{FF2B5EF4-FFF2-40B4-BE49-F238E27FC236}">
              <a16:creationId xmlns=""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45" name="TextBox 1844">
          <a:extLst>
            <a:ext uri="{FF2B5EF4-FFF2-40B4-BE49-F238E27FC236}">
              <a16:creationId xmlns=""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846" name="TextBox 1845">
          <a:extLst>
            <a:ext uri="{FF2B5EF4-FFF2-40B4-BE49-F238E27FC236}">
              <a16:creationId xmlns=""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847" name="TextBox 1846">
          <a:extLst>
            <a:ext uri="{FF2B5EF4-FFF2-40B4-BE49-F238E27FC236}">
              <a16:creationId xmlns=""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848" name="TextBox 1847">
          <a:extLst>
            <a:ext uri="{FF2B5EF4-FFF2-40B4-BE49-F238E27FC236}">
              <a16:creationId xmlns=""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849" name="TextBox 1848">
          <a:extLst>
            <a:ext uri="{FF2B5EF4-FFF2-40B4-BE49-F238E27FC236}">
              <a16:creationId xmlns=""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50" name="TextBox 1849">
          <a:extLst>
            <a:ext uri="{FF2B5EF4-FFF2-40B4-BE49-F238E27FC236}">
              <a16:creationId xmlns=""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51" name="TextBox 1850">
          <a:extLst>
            <a:ext uri="{FF2B5EF4-FFF2-40B4-BE49-F238E27FC236}">
              <a16:creationId xmlns=""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52" name="TextBox 1851">
          <a:extLst>
            <a:ext uri="{FF2B5EF4-FFF2-40B4-BE49-F238E27FC236}">
              <a16:creationId xmlns=""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853" name="TextBox 1852">
          <a:extLst>
            <a:ext uri="{FF2B5EF4-FFF2-40B4-BE49-F238E27FC236}">
              <a16:creationId xmlns=""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54" name="TextBox 1853">
          <a:extLst>
            <a:ext uri="{FF2B5EF4-FFF2-40B4-BE49-F238E27FC236}">
              <a16:creationId xmlns=""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855" name="TextBox 1854">
          <a:extLst>
            <a:ext uri="{FF2B5EF4-FFF2-40B4-BE49-F238E27FC236}">
              <a16:creationId xmlns=""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856" name="TextBox 1855">
          <a:extLst>
            <a:ext uri="{FF2B5EF4-FFF2-40B4-BE49-F238E27FC236}">
              <a16:creationId xmlns=""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857" name="TextBox 1856">
          <a:extLst>
            <a:ext uri="{FF2B5EF4-FFF2-40B4-BE49-F238E27FC236}">
              <a16:creationId xmlns=""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858" name="TextBox 1857">
          <a:extLst>
            <a:ext uri="{FF2B5EF4-FFF2-40B4-BE49-F238E27FC236}">
              <a16:creationId xmlns=""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859" name="TextBox 2">
          <a:extLst>
            <a:ext uri="{FF2B5EF4-FFF2-40B4-BE49-F238E27FC236}">
              <a16:creationId xmlns="" xmlns:a16="http://schemas.microsoft.com/office/drawing/2014/main" id="{D1D7213E-14CE-4550-983A-2AF864AD8747}"/>
            </a:ext>
          </a:extLst>
        </xdr:cNvPr>
        <xdr:cNvSpPr txBox="1"/>
      </xdr:nvSpPr>
      <xdr:spPr>
        <a:xfrm>
          <a:off x="8219992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60" name="TextBox 783">
          <a:extLst>
            <a:ext uri="{FF2B5EF4-FFF2-40B4-BE49-F238E27FC236}">
              <a16:creationId xmlns=""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61" name="TextBox 784">
          <a:extLst>
            <a:ext uri="{FF2B5EF4-FFF2-40B4-BE49-F238E27FC236}">
              <a16:creationId xmlns=""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62" name="TextBox 785">
          <a:extLst>
            <a:ext uri="{FF2B5EF4-FFF2-40B4-BE49-F238E27FC236}">
              <a16:creationId xmlns=""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863" name="TextBox 786">
          <a:extLst>
            <a:ext uri="{FF2B5EF4-FFF2-40B4-BE49-F238E27FC236}">
              <a16:creationId xmlns=""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64" name="TextBox 787">
          <a:extLst>
            <a:ext uri="{FF2B5EF4-FFF2-40B4-BE49-F238E27FC236}">
              <a16:creationId xmlns=""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865" name="TextBox 788">
          <a:extLst>
            <a:ext uri="{FF2B5EF4-FFF2-40B4-BE49-F238E27FC236}">
              <a16:creationId xmlns=""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866" name="TextBox 789">
          <a:extLst>
            <a:ext uri="{FF2B5EF4-FFF2-40B4-BE49-F238E27FC236}">
              <a16:creationId xmlns=""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867" name="TextBox 790">
          <a:extLst>
            <a:ext uri="{FF2B5EF4-FFF2-40B4-BE49-F238E27FC236}">
              <a16:creationId xmlns=""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868" name="TextBox 791">
          <a:extLst>
            <a:ext uri="{FF2B5EF4-FFF2-40B4-BE49-F238E27FC236}">
              <a16:creationId xmlns=""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69" name="TextBox 2088">
          <a:extLst>
            <a:ext uri="{FF2B5EF4-FFF2-40B4-BE49-F238E27FC236}">
              <a16:creationId xmlns=""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70" name="TextBox 2089">
          <a:extLst>
            <a:ext uri="{FF2B5EF4-FFF2-40B4-BE49-F238E27FC236}">
              <a16:creationId xmlns=""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71" name="TextBox 2090">
          <a:extLst>
            <a:ext uri="{FF2B5EF4-FFF2-40B4-BE49-F238E27FC236}">
              <a16:creationId xmlns=""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872" name="TextBox 2091">
          <a:extLst>
            <a:ext uri="{FF2B5EF4-FFF2-40B4-BE49-F238E27FC236}">
              <a16:creationId xmlns=""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73" name="TextBox 2092">
          <a:extLst>
            <a:ext uri="{FF2B5EF4-FFF2-40B4-BE49-F238E27FC236}">
              <a16:creationId xmlns=""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874" name="TextBox 2093">
          <a:extLst>
            <a:ext uri="{FF2B5EF4-FFF2-40B4-BE49-F238E27FC236}">
              <a16:creationId xmlns=""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875" name="TextBox 2094">
          <a:extLst>
            <a:ext uri="{FF2B5EF4-FFF2-40B4-BE49-F238E27FC236}">
              <a16:creationId xmlns=""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876" name="TextBox 2095">
          <a:extLst>
            <a:ext uri="{FF2B5EF4-FFF2-40B4-BE49-F238E27FC236}">
              <a16:creationId xmlns=""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877" name="TextBox 2096">
          <a:extLst>
            <a:ext uri="{FF2B5EF4-FFF2-40B4-BE49-F238E27FC236}">
              <a16:creationId xmlns=""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78" name="TextBox 1877">
          <a:extLst>
            <a:ext uri="{FF2B5EF4-FFF2-40B4-BE49-F238E27FC236}">
              <a16:creationId xmlns=""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79" name="TextBox 1878">
          <a:extLst>
            <a:ext uri="{FF2B5EF4-FFF2-40B4-BE49-F238E27FC236}">
              <a16:creationId xmlns=""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80" name="TextBox 1879">
          <a:extLst>
            <a:ext uri="{FF2B5EF4-FFF2-40B4-BE49-F238E27FC236}">
              <a16:creationId xmlns=""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881" name="TextBox 1880">
          <a:extLst>
            <a:ext uri="{FF2B5EF4-FFF2-40B4-BE49-F238E27FC236}">
              <a16:creationId xmlns=""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82" name="TextBox 1881">
          <a:extLst>
            <a:ext uri="{FF2B5EF4-FFF2-40B4-BE49-F238E27FC236}">
              <a16:creationId xmlns=""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883" name="TextBox 1882">
          <a:extLst>
            <a:ext uri="{FF2B5EF4-FFF2-40B4-BE49-F238E27FC236}">
              <a16:creationId xmlns=""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884" name="TextBox 1883">
          <a:extLst>
            <a:ext uri="{FF2B5EF4-FFF2-40B4-BE49-F238E27FC236}">
              <a16:creationId xmlns=""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885" name="TextBox 1884">
          <a:extLst>
            <a:ext uri="{FF2B5EF4-FFF2-40B4-BE49-F238E27FC236}">
              <a16:creationId xmlns=""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886" name="TextBox 1885">
          <a:extLst>
            <a:ext uri="{FF2B5EF4-FFF2-40B4-BE49-F238E27FC236}">
              <a16:creationId xmlns=""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87" name="TextBox 1886">
          <a:extLst>
            <a:ext uri="{FF2B5EF4-FFF2-40B4-BE49-F238E27FC236}">
              <a16:creationId xmlns=""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88" name="TextBox 1887">
          <a:extLst>
            <a:ext uri="{FF2B5EF4-FFF2-40B4-BE49-F238E27FC236}">
              <a16:creationId xmlns=""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89" name="TextBox 1888">
          <a:extLst>
            <a:ext uri="{FF2B5EF4-FFF2-40B4-BE49-F238E27FC236}">
              <a16:creationId xmlns=""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890" name="TextBox 1889">
          <a:extLst>
            <a:ext uri="{FF2B5EF4-FFF2-40B4-BE49-F238E27FC236}">
              <a16:creationId xmlns=""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91" name="TextBox 1890">
          <a:extLst>
            <a:ext uri="{FF2B5EF4-FFF2-40B4-BE49-F238E27FC236}">
              <a16:creationId xmlns=""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892" name="TextBox 1891">
          <a:extLst>
            <a:ext uri="{FF2B5EF4-FFF2-40B4-BE49-F238E27FC236}">
              <a16:creationId xmlns=""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893" name="TextBox 1892">
          <a:extLst>
            <a:ext uri="{FF2B5EF4-FFF2-40B4-BE49-F238E27FC236}">
              <a16:creationId xmlns=""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894" name="TextBox 1893">
          <a:extLst>
            <a:ext uri="{FF2B5EF4-FFF2-40B4-BE49-F238E27FC236}">
              <a16:creationId xmlns=""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895" name="TextBox 1894">
          <a:extLst>
            <a:ext uri="{FF2B5EF4-FFF2-40B4-BE49-F238E27FC236}">
              <a16:creationId xmlns=""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96" name="TextBox 783">
          <a:extLst>
            <a:ext uri="{FF2B5EF4-FFF2-40B4-BE49-F238E27FC236}">
              <a16:creationId xmlns=""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97" name="TextBox 784">
          <a:extLst>
            <a:ext uri="{FF2B5EF4-FFF2-40B4-BE49-F238E27FC236}">
              <a16:creationId xmlns=""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898" name="TextBox 785">
          <a:extLst>
            <a:ext uri="{FF2B5EF4-FFF2-40B4-BE49-F238E27FC236}">
              <a16:creationId xmlns=""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899" name="TextBox 786">
          <a:extLst>
            <a:ext uri="{FF2B5EF4-FFF2-40B4-BE49-F238E27FC236}">
              <a16:creationId xmlns=""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00" name="TextBox 787">
          <a:extLst>
            <a:ext uri="{FF2B5EF4-FFF2-40B4-BE49-F238E27FC236}">
              <a16:creationId xmlns=""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901" name="TextBox 788">
          <a:extLst>
            <a:ext uri="{FF2B5EF4-FFF2-40B4-BE49-F238E27FC236}">
              <a16:creationId xmlns=""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902" name="TextBox 789">
          <a:extLst>
            <a:ext uri="{FF2B5EF4-FFF2-40B4-BE49-F238E27FC236}">
              <a16:creationId xmlns=""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903" name="TextBox 790">
          <a:extLst>
            <a:ext uri="{FF2B5EF4-FFF2-40B4-BE49-F238E27FC236}">
              <a16:creationId xmlns=""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904" name="TextBox 791">
          <a:extLst>
            <a:ext uri="{FF2B5EF4-FFF2-40B4-BE49-F238E27FC236}">
              <a16:creationId xmlns=""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05" name="TextBox 2088">
          <a:extLst>
            <a:ext uri="{FF2B5EF4-FFF2-40B4-BE49-F238E27FC236}">
              <a16:creationId xmlns=""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06" name="TextBox 2089">
          <a:extLst>
            <a:ext uri="{FF2B5EF4-FFF2-40B4-BE49-F238E27FC236}">
              <a16:creationId xmlns=""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07" name="TextBox 2090">
          <a:extLst>
            <a:ext uri="{FF2B5EF4-FFF2-40B4-BE49-F238E27FC236}">
              <a16:creationId xmlns=""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908" name="TextBox 2091">
          <a:extLst>
            <a:ext uri="{FF2B5EF4-FFF2-40B4-BE49-F238E27FC236}">
              <a16:creationId xmlns=""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09" name="TextBox 2092">
          <a:extLst>
            <a:ext uri="{FF2B5EF4-FFF2-40B4-BE49-F238E27FC236}">
              <a16:creationId xmlns=""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910" name="TextBox 2093">
          <a:extLst>
            <a:ext uri="{FF2B5EF4-FFF2-40B4-BE49-F238E27FC236}">
              <a16:creationId xmlns=""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911" name="TextBox 2094">
          <a:extLst>
            <a:ext uri="{FF2B5EF4-FFF2-40B4-BE49-F238E27FC236}">
              <a16:creationId xmlns=""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912" name="TextBox 2095">
          <a:extLst>
            <a:ext uri="{FF2B5EF4-FFF2-40B4-BE49-F238E27FC236}">
              <a16:creationId xmlns=""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913" name="TextBox 2096">
          <a:extLst>
            <a:ext uri="{FF2B5EF4-FFF2-40B4-BE49-F238E27FC236}">
              <a16:creationId xmlns=""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914" name="TextBox 2">
          <a:extLst>
            <a:ext uri="{FF2B5EF4-FFF2-40B4-BE49-F238E27FC236}">
              <a16:creationId xmlns=""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8219992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915" name="TextBox 2">
          <a:extLst>
            <a:ext uri="{FF2B5EF4-FFF2-40B4-BE49-F238E27FC236}">
              <a16:creationId xmlns="" xmlns:a16="http://schemas.microsoft.com/office/drawing/2014/main" id="{D1D7213E-14CE-4550-983A-2AF864AD8747}"/>
            </a:ext>
          </a:extLst>
        </xdr:cNvPr>
        <xdr:cNvSpPr txBox="1"/>
      </xdr:nvSpPr>
      <xdr:spPr>
        <a:xfrm>
          <a:off x="8219992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916" name="TextBox 2">
          <a:extLst>
            <a:ext uri="{FF2B5EF4-FFF2-40B4-BE49-F238E27FC236}">
              <a16:creationId xmlns=""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8219992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17" name="TextBox 1916">
          <a:extLst>
            <a:ext uri="{FF2B5EF4-FFF2-40B4-BE49-F238E27FC236}">
              <a16:creationId xmlns=""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18" name="TextBox 1917">
          <a:extLst>
            <a:ext uri="{FF2B5EF4-FFF2-40B4-BE49-F238E27FC236}">
              <a16:creationId xmlns=""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19" name="TextBox 1918">
          <a:extLst>
            <a:ext uri="{FF2B5EF4-FFF2-40B4-BE49-F238E27FC236}">
              <a16:creationId xmlns=""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920" name="TextBox 1919">
          <a:extLst>
            <a:ext uri="{FF2B5EF4-FFF2-40B4-BE49-F238E27FC236}">
              <a16:creationId xmlns=""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21" name="TextBox 1920">
          <a:extLst>
            <a:ext uri="{FF2B5EF4-FFF2-40B4-BE49-F238E27FC236}">
              <a16:creationId xmlns=""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922" name="TextBox 1921">
          <a:extLst>
            <a:ext uri="{FF2B5EF4-FFF2-40B4-BE49-F238E27FC236}">
              <a16:creationId xmlns=""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923" name="TextBox 1922">
          <a:extLst>
            <a:ext uri="{FF2B5EF4-FFF2-40B4-BE49-F238E27FC236}">
              <a16:creationId xmlns=""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924" name="TextBox 1923">
          <a:extLst>
            <a:ext uri="{FF2B5EF4-FFF2-40B4-BE49-F238E27FC236}">
              <a16:creationId xmlns=""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925" name="TextBox 1924">
          <a:extLst>
            <a:ext uri="{FF2B5EF4-FFF2-40B4-BE49-F238E27FC236}">
              <a16:creationId xmlns=""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26" name="TextBox 1925">
          <a:extLst>
            <a:ext uri="{FF2B5EF4-FFF2-40B4-BE49-F238E27FC236}">
              <a16:creationId xmlns=""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27" name="TextBox 1926">
          <a:extLst>
            <a:ext uri="{FF2B5EF4-FFF2-40B4-BE49-F238E27FC236}">
              <a16:creationId xmlns=""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28" name="TextBox 1927">
          <a:extLst>
            <a:ext uri="{FF2B5EF4-FFF2-40B4-BE49-F238E27FC236}">
              <a16:creationId xmlns=""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929" name="TextBox 1928">
          <a:extLst>
            <a:ext uri="{FF2B5EF4-FFF2-40B4-BE49-F238E27FC236}">
              <a16:creationId xmlns=""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30" name="TextBox 1929">
          <a:extLst>
            <a:ext uri="{FF2B5EF4-FFF2-40B4-BE49-F238E27FC236}">
              <a16:creationId xmlns=""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931" name="TextBox 1930">
          <a:extLst>
            <a:ext uri="{FF2B5EF4-FFF2-40B4-BE49-F238E27FC236}">
              <a16:creationId xmlns=""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932" name="TextBox 1931">
          <a:extLst>
            <a:ext uri="{FF2B5EF4-FFF2-40B4-BE49-F238E27FC236}">
              <a16:creationId xmlns=""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933" name="TextBox 1932">
          <a:extLst>
            <a:ext uri="{FF2B5EF4-FFF2-40B4-BE49-F238E27FC236}">
              <a16:creationId xmlns=""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934" name="TextBox 1933">
          <a:extLst>
            <a:ext uri="{FF2B5EF4-FFF2-40B4-BE49-F238E27FC236}">
              <a16:creationId xmlns=""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935" name="TextBox 2">
          <a:extLst>
            <a:ext uri="{FF2B5EF4-FFF2-40B4-BE49-F238E27FC236}">
              <a16:creationId xmlns="" xmlns:a16="http://schemas.microsoft.com/office/drawing/2014/main" id="{D1D7213E-14CE-4550-983A-2AF864AD8747}"/>
            </a:ext>
          </a:extLst>
        </xdr:cNvPr>
        <xdr:cNvSpPr txBox="1"/>
      </xdr:nvSpPr>
      <xdr:spPr>
        <a:xfrm>
          <a:off x="8219992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36" name="TextBox 783">
          <a:extLst>
            <a:ext uri="{FF2B5EF4-FFF2-40B4-BE49-F238E27FC236}">
              <a16:creationId xmlns=""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37" name="TextBox 784">
          <a:extLst>
            <a:ext uri="{FF2B5EF4-FFF2-40B4-BE49-F238E27FC236}">
              <a16:creationId xmlns=""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38" name="TextBox 785">
          <a:extLst>
            <a:ext uri="{FF2B5EF4-FFF2-40B4-BE49-F238E27FC236}">
              <a16:creationId xmlns=""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939" name="TextBox 786">
          <a:extLst>
            <a:ext uri="{FF2B5EF4-FFF2-40B4-BE49-F238E27FC236}">
              <a16:creationId xmlns=""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40" name="TextBox 787">
          <a:extLst>
            <a:ext uri="{FF2B5EF4-FFF2-40B4-BE49-F238E27FC236}">
              <a16:creationId xmlns=""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941" name="TextBox 788">
          <a:extLst>
            <a:ext uri="{FF2B5EF4-FFF2-40B4-BE49-F238E27FC236}">
              <a16:creationId xmlns=""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942" name="TextBox 789">
          <a:extLst>
            <a:ext uri="{FF2B5EF4-FFF2-40B4-BE49-F238E27FC236}">
              <a16:creationId xmlns=""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943" name="TextBox 790">
          <a:extLst>
            <a:ext uri="{FF2B5EF4-FFF2-40B4-BE49-F238E27FC236}">
              <a16:creationId xmlns=""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944" name="TextBox 791">
          <a:extLst>
            <a:ext uri="{FF2B5EF4-FFF2-40B4-BE49-F238E27FC236}">
              <a16:creationId xmlns=""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45" name="TextBox 2088">
          <a:extLst>
            <a:ext uri="{FF2B5EF4-FFF2-40B4-BE49-F238E27FC236}">
              <a16:creationId xmlns=""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46" name="TextBox 2089">
          <a:extLst>
            <a:ext uri="{FF2B5EF4-FFF2-40B4-BE49-F238E27FC236}">
              <a16:creationId xmlns=""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47" name="TextBox 2090">
          <a:extLst>
            <a:ext uri="{FF2B5EF4-FFF2-40B4-BE49-F238E27FC236}">
              <a16:creationId xmlns=""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948" name="TextBox 2091">
          <a:extLst>
            <a:ext uri="{FF2B5EF4-FFF2-40B4-BE49-F238E27FC236}">
              <a16:creationId xmlns=""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49" name="TextBox 2092">
          <a:extLst>
            <a:ext uri="{FF2B5EF4-FFF2-40B4-BE49-F238E27FC236}">
              <a16:creationId xmlns=""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950" name="TextBox 2093">
          <a:extLst>
            <a:ext uri="{FF2B5EF4-FFF2-40B4-BE49-F238E27FC236}">
              <a16:creationId xmlns=""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951" name="TextBox 2094">
          <a:extLst>
            <a:ext uri="{FF2B5EF4-FFF2-40B4-BE49-F238E27FC236}">
              <a16:creationId xmlns=""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952" name="TextBox 2095">
          <a:extLst>
            <a:ext uri="{FF2B5EF4-FFF2-40B4-BE49-F238E27FC236}">
              <a16:creationId xmlns=""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953" name="TextBox 2096">
          <a:extLst>
            <a:ext uri="{FF2B5EF4-FFF2-40B4-BE49-F238E27FC236}">
              <a16:creationId xmlns=""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=""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=""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=""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957" name="TextBox 628">
          <a:extLst>
            <a:ext uri="{FF2B5EF4-FFF2-40B4-BE49-F238E27FC236}">
              <a16:creationId xmlns=""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958" name="TextBox 629">
          <a:extLst>
            <a:ext uri="{FF2B5EF4-FFF2-40B4-BE49-F238E27FC236}">
              <a16:creationId xmlns=""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1959" name="TextBox 632">
          <a:extLst>
            <a:ext uri="{FF2B5EF4-FFF2-40B4-BE49-F238E27FC236}">
              <a16:creationId xmlns=""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=""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=""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=""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963" name="TextBox 628">
          <a:extLst>
            <a:ext uri="{FF2B5EF4-FFF2-40B4-BE49-F238E27FC236}">
              <a16:creationId xmlns=""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964" name="TextBox 629">
          <a:extLst>
            <a:ext uri="{FF2B5EF4-FFF2-40B4-BE49-F238E27FC236}">
              <a16:creationId xmlns=""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1965" name="TextBox 632">
          <a:extLst>
            <a:ext uri="{FF2B5EF4-FFF2-40B4-BE49-F238E27FC236}">
              <a16:creationId xmlns=""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66" name="TextBox 1965">
          <a:extLst>
            <a:ext uri="{FF2B5EF4-FFF2-40B4-BE49-F238E27FC236}">
              <a16:creationId xmlns=""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67" name="TextBox 1966">
          <a:extLst>
            <a:ext uri="{FF2B5EF4-FFF2-40B4-BE49-F238E27FC236}">
              <a16:creationId xmlns=""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68" name="TextBox 1967">
          <a:extLst>
            <a:ext uri="{FF2B5EF4-FFF2-40B4-BE49-F238E27FC236}">
              <a16:creationId xmlns=""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969" name="TextBox 1968">
          <a:extLst>
            <a:ext uri="{FF2B5EF4-FFF2-40B4-BE49-F238E27FC236}">
              <a16:creationId xmlns=""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70" name="TextBox 1969">
          <a:extLst>
            <a:ext uri="{FF2B5EF4-FFF2-40B4-BE49-F238E27FC236}">
              <a16:creationId xmlns=""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971" name="TextBox 1970">
          <a:extLst>
            <a:ext uri="{FF2B5EF4-FFF2-40B4-BE49-F238E27FC236}">
              <a16:creationId xmlns=""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972" name="TextBox 1971">
          <a:extLst>
            <a:ext uri="{FF2B5EF4-FFF2-40B4-BE49-F238E27FC236}">
              <a16:creationId xmlns=""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973" name="TextBox 1972">
          <a:extLst>
            <a:ext uri="{FF2B5EF4-FFF2-40B4-BE49-F238E27FC236}">
              <a16:creationId xmlns=""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974" name="TextBox 1973">
          <a:extLst>
            <a:ext uri="{FF2B5EF4-FFF2-40B4-BE49-F238E27FC236}">
              <a16:creationId xmlns=""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75" name="TextBox 1974">
          <a:extLst>
            <a:ext uri="{FF2B5EF4-FFF2-40B4-BE49-F238E27FC236}">
              <a16:creationId xmlns=""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76" name="TextBox 1975">
          <a:extLst>
            <a:ext uri="{FF2B5EF4-FFF2-40B4-BE49-F238E27FC236}">
              <a16:creationId xmlns=""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77" name="TextBox 1976">
          <a:extLst>
            <a:ext uri="{FF2B5EF4-FFF2-40B4-BE49-F238E27FC236}">
              <a16:creationId xmlns=""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978" name="TextBox 1977">
          <a:extLst>
            <a:ext uri="{FF2B5EF4-FFF2-40B4-BE49-F238E27FC236}">
              <a16:creationId xmlns=""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79" name="TextBox 1978">
          <a:extLst>
            <a:ext uri="{FF2B5EF4-FFF2-40B4-BE49-F238E27FC236}">
              <a16:creationId xmlns=""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980" name="TextBox 1979">
          <a:extLst>
            <a:ext uri="{FF2B5EF4-FFF2-40B4-BE49-F238E27FC236}">
              <a16:creationId xmlns=""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981" name="TextBox 1980">
          <a:extLst>
            <a:ext uri="{FF2B5EF4-FFF2-40B4-BE49-F238E27FC236}">
              <a16:creationId xmlns=""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982" name="TextBox 1981">
          <a:extLst>
            <a:ext uri="{FF2B5EF4-FFF2-40B4-BE49-F238E27FC236}">
              <a16:creationId xmlns=""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983" name="TextBox 1982">
          <a:extLst>
            <a:ext uri="{FF2B5EF4-FFF2-40B4-BE49-F238E27FC236}">
              <a16:creationId xmlns=""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84" name="TextBox 783">
          <a:extLst>
            <a:ext uri="{FF2B5EF4-FFF2-40B4-BE49-F238E27FC236}">
              <a16:creationId xmlns=""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85" name="TextBox 784">
          <a:extLst>
            <a:ext uri="{FF2B5EF4-FFF2-40B4-BE49-F238E27FC236}">
              <a16:creationId xmlns=""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86" name="TextBox 785">
          <a:extLst>
            <a:ext uri="{FF2B5EF4-FFF2-40B4-BE49-F238E27FC236}">
              <a16:creationId xmlns=""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987" name="TextBox 786">
          <a:extLst>
            <a:ext uri="{FF2B5EF4-FFF2-40B4-BE49-F238E27FC236}">
              <a16:creationId xmlns=""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88" name="TextBox 787">
          <a:extLst>
            <a:ext uri="{FF2B5EF4-FFF2-40B4-BE49-F238E27FC236}">
              <a16:creationId xmlns=""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989" name="TextBox 788">
          <a:extLst>
            <a:ext uri="{FF2B5EF4-FFF2-40B4-BE49-F238E27FC236}">
              <a16:creationId xmlns=""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990" name="TextBox 789">
          <a:extLst>
            <a:ext uri="{FF2B5EF4-FFF2-40B4-BE49-F238E27FC236}">
              <a16:creationId xmlns=""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991" name="TextBox 790">
          <a:extLst>
            <a:ext uri="{FF2B5EF4-FFF2-40B4-BE49-F238E27FC236}">
              <a16:creationId xmlns=""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1992" name="TextBox 791">
          <a:extLst>
            <a:ext uri="{FF2B5EF4-FFF2-40B4-BE49-F238E27FC236}">
              <a16:creationId xmlns=""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93" name="TextBox 2088">
          <a:extLst>
            <a:ext uri="{FF2B5EF4-FFF2-40B4-BE49-F238E27FC236}">
              <a16:creationId xmlns=""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94" name="TextBox 2089">
          <a:extLst>
            <a:ext uri="{FF2B5EF4-FFF2-40B4-BE49-F238E27FC236}">
              <a16:creationId xmlns=""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95" name="TextBox 2090">
          <a:extLst>
            <a:ext uri="{FF2B5EF4-FFF2-40B4-BE49-F238E27FC236}">
              <a16:creationId xmlns=""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996" name="TextBox 2091">
          <a:extLst>
            <a:ext uri="{FF2B5EF4-FFF2-40B4-BE49-F238E27FC236}">
              <a16:creationId xmlns=""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64560"/>
    <xdr:sp macro="" textlink="">
      <xdr:nvSpPr>
        <xdr:cNvPr id="1997" name="TextBox 2092">
          <a:extLst>
            <a:ext uri="{FF2B5EF4-FFF2-40B4-BE49-F238E27FC236}">
              <a16:creationId xmlns=""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923978" cy="272119"/>
    <xdr:sp macro="" textlink="">
      <xdr:nvSpPr>
        <xdr:cNvPr id="1998" name="TextBox 2093">
          <a:extLst>
            <a:ext uri="{FF2B5EF4-FFF2-40B4-BE49-F238E27FC236}">
              <a16:creationId xmlns=""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64560"/>
    <xdr:sp macro="" textlink="">
      <xdr:nvSpPr>
        <xdr:cNvPr id="1999" name="TextBox 2094">
          <a:extLst>
            <a:ext uri="{FF2B5EF4-FFF2-40B4-BE49-F238E27FC236}">
              <a16:creationId xmlns=""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2000" name="TextBox 2095">
          <a:extLst>
            <a:ext uri="{FF2B5EF4-FFF2-40B4-BE49-F238E27FC236}">
              <a16:creationId xmlns=""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888536" cy="272119"/>
    <xdr:sp macro="" textlink="">
      <xdr:nvSpPr>
        <xdr:cNvPr id="2001" name="TextBox 2096">
          <a:extLst>
            <a:ext uri="{FF2B5EF4-FFF2-40B4-BE49-F238E27FC236}">
              <a16:creationId xmlns=""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=""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=""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=""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2005" name="TextBox 628">
          <a:extLst>
            <a:ext uri="{FF2B5EF4-FFF2-40B4-BE49-F238E27FC236}">
              <a16:creationId xmlns=""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2006" name="TextBox 629">
          <a:extLst>
            <a:ext uri="{FF2B5EF4-FFF2-40B4-BE49-F238E27FC236}">
              <a16:creationId xmlns=""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2007" name="TextBox 632">
          <a:extLst>
            <a:ext uri="{FF2B5EF4-FFF2-40B4-BE49-F238E27FC236}">
              <a16:creationId xmlns=""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=""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=""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=""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2011" name="TextBox 628">
          <a:extLst>
            <a:ext uri="{FF2B5EF4-FFF2-40B4-BE49-F238E27FC236}">
              <a16:creationId xmlns=""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2012" name="TextBox 629">
          <a:extLst>
            <a:ext uri="{FF2B5EF4-FFF2-40B4-BE49-F238E27FC236}">
              <a16:creationId xmlns=""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2013" name="TextBox 632">
          <a:extLst>
            <a:ext uri="{FF2B5EF4-FFF2-40B4-BE49-F238E27FC236}">
              <a16:creationId xmlns=""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14" name="TextBox 2013">
          <a:extLst>
            <a:ext uri="{FF2B5EF4-FFF2-40B4-BE49-F238E27FC236}">
              <a16:creationId xmlns=""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15" name="TextBox 2014">
          <a:extLst>
            <a:ext uri="{FF2B5EF4-FFF2-40B4-BE49-F238E27FC236}">
              <a16:creationId xmlns=""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16" name="TextBox 2015">
          <a:extLst>
            <a:ext uri="{FF2B5EF4-FFF2-40B4-BE49-F238E27FC236}">
              <a16:creationId xmlns=""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2017" name="TextBox 2016">
          <a:extLst>
            <a:ext uri="{FF2B5EF4-FFF2-40B4-BE49-F238E27FC236}">
              <a16:creationId xmlns=""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18" name="TextBox 2017">
          <a:extLst>
            <a:ext uri="{FF2B5EF4-FFF2-40B4-BE49-F238E27FC236}">
              <a16:creationId xmlns=""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2019" name="TextBox 2018">
          <a:extLst>
            <a:ext uri="{FF2B5EF4-FFF2-40B4-BE49-F238E27FC236}">
              <a16:creationId xmlns=""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64560"/>
    <xdr:sp macro="" textlink="">
      <xdr:nvSpPr>
        <xdr:cNvPr id="2020" name="TextBox 2019">
          <a:extLst>
            <a:ext uri="{FF2B5EF4-FFF2-40B4-BE49-F238E27FC236}">
              <a16:creationId xmlns=""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8382000" y="112547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2021" name="TextBox 2020">
          <a:extLst>
            <a:ext uri="{FF2B5EF4-FFF2-40B4-BE49-F238E27FC236}">
              <a16:creationId xmlns=""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2022" name="TextBox 2021">
          <a:extLst>
            <a:ext uri="{FF2B5EF4-FFF2-40B4-BE49-F238E27FC236}">
              <a16:creationId xmlns=""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23" name="TextBox 2022">
          <a:extLst>
            <a:ext uri="{FF2B5EF4-FFF2-40B4-BE49-F238E27FC236}">
              <a16:creationId xmlns=""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24" name="TextBox 2023">
          <a:extLst>
            <a:ext uri="{FF2B5EF4-FFF2-40B4-BE49-F238E27FC236}">
              <a16:creationId xmlns=""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25" name="TextBox 2024">
          <a:extLst>
            <a:ext uri="{FF2B5EF4-FFF2-40B4-BE49-F238E27FC236}">
              <a16:creationId xmlns=""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2026" name="TextBox 2025">
          <a:extLst>
            <a:ext uri="{FF2B5EF4-FFF2-40B4-BE49-F238E27FC236}">
              <a16:creationId xmlns=""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27" name="TextBox 2026">
          <a:extLst>
            <a:ext uri="{FF2B5EF4-FFF2-40B4-BE49-F238E27FC236}">
              <a16:creationId xmlns=""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2028" name="TextBox 2027">
          <a:extLst>
            <a:ext uri="{FF2B5EF4-FFF2-40B4-BE49-F238E27FC236}">
              <a16:creationId xmlns=""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64560"/>
    <xdr:sp macro="" textlink="">
      <xdr:nvSpPr>
        <xdr:cNvPr id="2029" name="TextBox 2028">
          <a:extLst>
            <a:ext uri="{FF2B5EF4-FFF2-40B4-BE49-F238E27FC236}">
              <a16:creationId xmlns=""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8382000" y="112547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2030" name="TextBox 2029">
          <a:extLst>
            <a:ext uri="{FF2B5EF4-FFF2-40B4-BE49-F238E27FC236}">
              <a16:creationId xmlns=""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2031" name="TextBox 2030">
          <a:extLst>
            <a:ext uri="{FF2B5EF4-FFF2-40B4-BE49-F238E27FC236}">
              <a16:creationId xmlns=""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32" name="TextBox 783">
          <a:extLst>
            <a:ext uri="{FF2B5EF4-FFF2-40B4-BE49-F238E27FC236}">
              <a16:creationId xmlns=""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33" name="TextBox 784">
          <a:extLst>
            <a:ext uri="{FF2B5EF4-FFF2-40B4-BE49-F238E27FC236}">
              <a16:creationId xmlns=""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34" name="TextBox 785">
          <a:extLst>
            <a:ext uri="{FF2B5EF4-FFF2-40B4-BE49-F238E27FC236}">
              <a16:creationId xmlns=""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2035" name="TextBox 786">
          <a:extLst>
            <a:ext uri="{FF2B5EF4-FFF2-40B4-BE49-F238E27FC236}">
              <a16:creationId xmlns=""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36" name="TextBox 787">
          <a:extLst>
            <a:ext uri="{FF2B5EF4-FFF2-40B4-BE49-F238E27FC236}">
              <a16:creationId xmlns=""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2037" name="TextBox 788">
          <a:extLst>
            <a:ext uri="{FF2B5EF4-FFF2-40B4-BE49-F238E27FC236}">
              <a16:creationId xmlns=""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64560"/>
    <xdr:sp macro="" textlink="">
      <xdr:nvSpPr>
        <xdr:cNvPr id="2038" name="TextBox 789">
          <a:extLst>
            <a:ext uri="{FF2B5EF4-FFF2-40B4-BE49-F238E27FC236}">
              <a16:creationId xmlns=""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8382000" y="112547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2039" name="TextBox 790">
          <a:extLst>
            <a:ext uri="{FF2B5EF4-FFF2-40B4-BE49-F238E27FC236}">
              <a16:creationId xmlns=""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2040" name="TextBox 791">
          <a:extLst>
            <a:ext uri="{FF2B5EF4-FFF2-40B4-BE49-F238E27FC236}">
              <a16:creationId xmlns=""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41" name="TextBox 2088">
          <a:extLst>
            <a:ext uri="{FF2B5EF4-FFF2-40B4-BE49-F238E27FC236}">
              <a16:creationId xmlns=""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42" name="TextBox 2089">
          <a:extLst>
            <a:ext uri="{FF2B5EF4-FFF2-40B4-BE49-F238E27FC236}">
              <a16:creationId xmlns=""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43" name="TextBox 2090">
          <a:extLst>
            <a:ext uri="{FF2B5EF4-FFF2-40B4-BE49-F238E27FC236}">
              <a16:creationId xmlns=""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2044" name="TextBox 2091">
          <a:extLst>
            <a:ext uri="{FF2B5EF4-FFF2-40B4-BE49-F238E27FC236}">
              <a16:creationId xmlns=""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45" name="TextBox 2092">
          <a:extLst>
            <a:ext uri="{FF2B5EF4-FFF2-40B4-BE49-F238E27FC236}">
              <a16:creationId xmlns=""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2046" name="TextBox 2093">
          <a:extLst>
            <a:ext uri="{FF2B5EF4-FFF2-40B4-BE49-F238E27FC236}">
              <a16:creationId xmlns=""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64560"/>
    <xdr:sp macro="" textlink="">
      <xdr:nvSpPr>
        <xdr:cNvPr id="2047" name="TextBox 2094">
          <a:extLst>
            <a:ext uri="{FF2B5EF4-FFF2-40B4-BE49-F238E27FC236}">
              <a16:creationId xmlns=""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8382000" y="112547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2048" name="TextBox 2095">
          <a:extLst>
            <a:ext uri="{FF2B5EF4-FFF2-40B4-BE49-F238E27FC236}">
              <a16:creationId xmlns=""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2049" name="TextBox 2096">
          <a:extLst>
            <a:ext uri="{FF2B5EF4-FFF2-40B4-BE49-F238E27FC236}">
              <a16:creationId xmlns=""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50" name="TextBox 2049">
          <a:extLst>
            <a:ext uri="{FF2B5EF4-FFF2-40B4-BE49-F238E27FC236}">
              <a16:creationId xmlns=""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51" name="TextBox 2050">
          <a:extLst>
            <a:ext uri="{FF2B5EF4-FFF2-40B4-BE49-F238E27FC236}">
              <a16:creationId xmlns=""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52" name="TextBox 2051">
          <a:extLst>
            <a:ext uri="{FF2B5EF4-FFF2-40B4-BE49-F238E27FC236}">
              <a16:creationId xmlns=""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2053" name="TextBox 2052">
          <a:extLst>
            <a:ext uri="{FF2B5EF4-FFF2-40B4-BE49-F238E27FC236}">
              <a16:creationId xmlns=""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54" name="TextBox 2053">
          <a:extLst>
            <a:ext uri="{FF2B5EF4-FFF2-40B4-BE49-F238E27FC236}">
              <a16:creationId xmlns=""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2055" name="TextBox 2054">
          <a:extLst>
            <a:ext uri="{FF2B5EF4-FFF2-40B4-BE49-F238E27FC236}">
              <a16:creationId xmlns=""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64560"/>
    <xdr:sp macro="" textlink="">
      <xdr:nvSpPr>
        <xdr:cNvPr id="2056" name="TextBox 2055">
          <a:extLst>
            <a:ext uri="{FF2B5EF4-FFF2-40B4-BE49-F238E27FC236}">
              <a16:creationId xmlns=""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8382000" y="112547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2057" name="TextBox 2056">
          <a:extLst>
            <a:ext uri="{FF2B5EF4-FFF2-40B4-BE49-F238E27FC236}">
              <a16:creationId xmlns=""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2058" name="TextBox 2057">
          <a:extLst>
            <a:ext uri="{FF2B5EF4-FFF2-40B4-BE49-F238E27FC236}">
              <a16:creationId xmlns=""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59" name="TextBox 2058">
          <a:extLst>
            <a:ext uri="{FF2B5EF4-FFF2-40B4-BE49-F238E27FC236}">
              <a16:creationId xmlns=""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60" name="TextBox 2059">
          <a:extLst>
            <a:ext uri="{FF2B5EF4-FFF2-40B4-BE49-F238E27FC236}">
              <a16:creationId xmlns=""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61" name="TextBox 2060">
          <a:extLst>
            <a:ext uri="{FF2B5EF4-FFF2-40B4-BE49-F238E27FC236}">
              <a16:creationId xmlns=""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2062" name="TextBox 2061">
          <a:extLst>
            <a:ext uri="{FF2B5EF4-FFF2-40B4-BE49-F238E27FC236}">
              <a16:creationId xmlns=""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63" name="TextBox 2062">
          <a:extLst>
            <a:ext uri="{FF2B5EF4-FFF2-40B4-BE49-F238E27FC236}">
              <a16:creationId xmlns=""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2064" name="TextBox 2063">
          <a:extLst>
            <a:ext uri="{FF2B5EF4-FFF2-40B4-BE49-F238E27FC236}">
              <a16:creationId xmlns=""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64560"/>
    <xdr:sp macro="" textlink="">
      <xdr:nvSpPr>
        <xdr:cNvPr id="2065" name="TextBox 2064">
          <a:extLst>
            <a:ext uri="{FF2B5EF4-FFF2-40B4-BE49-F238E27FC236}">
              <a16:creationId xmlns=""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8382000" y="112547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2066" name="TextBox 2065">
          <a:extLst>
            <a:ext uri="{FF2B5EF4-FFF2-40B4-BE49-F238E27FC236}">
              <a16:creationId xmlns=""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2067" name="TextBox 2066">
          <a:extLst>
            <a:ext uri="{FF2B5EF4-FFF2-40B4-BE49-F238E27FC236}">
              <a16:creationId xmlns=""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68" name="TextBox 783">
          <a:extLst>
            <a:ext uri="{FF2B5EF4-FFF2-40B4-BE49-F238E27FC236}">
              <a16:creationId xmlns=""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69" name="TextBox 784">
          <a:extLst>
            <a:ext uri="{FF2B5EF4-FFF2-40B4-BE49-F238E27FC236}">
              <a16:creationId xmlns=""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70" name="TextBox 785">
          <a:extLst>
            <a:ext uri="{FF2B5EF4-FFF2-40B4-BE49-F238E27FC236}">
              <a16:creationId xmlns=""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2071" name="TextBox 786">
          <a:extLst>
            <a:ext uri="{FF2B5EF4-FFF2-40B4-BE49-F238E27FC236}">
              <a16:creationId xmlns=""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72" name="TextBox 787">
          <a:extLst>
            <a:ext uri="{FF2B5EF4-FFF2-40B4-BE49-F238E27FC236}">
              <a16:creationId xmlns=""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2073" name="TextBox 788">
          <a:extLst>
            <a:ext uri="{FF2B5EF4-FFF2-40B4-BE49-F238E27FC236}">
              <a16:creationId xmlns=""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64560"/>
    <xdr:sp macro="" textlink="">
      <xdr:nvSpPr>
        <xdr:cNvPr id="2074" name="TextBox 789">
          <a:extLst>
            <a:ext uri="{FF2B5EF4-FFF2-40B4-BE49-F238E27FC236}">
              <a16:creationId xmlns=""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8382000" y="112547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2075" name="TextBox 790">
          <a:extLst>
            <a:ext uri="{FF2B5EF4-FFF2-40B4-BE49-F238E27FC236}">
              <a16:creationId xmlns=""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888536" cy="272119"/>
    <xdr:sp macro="" textlink="">
      <xdr:nvSpPr>
        <xdr:cNvPr id="2076" name="TextBox 791">
          <a:extLst>
            <a:ext uri="{FF2B5EF4-FFF2-40B4-BE49-F238E27FC236}">
              <a16:creationId xmlns=""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77" name="TextBox 2088">
          <a:extLst>
            <a:ext uri="{FF2B5EF4-FFF2-40B4-BE49-F238E27FC236}">
              <a16:creationId xmlns=""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78" name="TextBox 2089">
          <a:extLst>
            <a:ext uri="{FF2B5EF4-FFF2-40B4-BE49-F238E27FC236}">
              <a16:creationId xmlns=""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64560"/>
    <xdr:sp macro="" textlink="">
      <xdr:nvSpPr>
        <xdr:cNvPr id="2079" name="TextBox 2090">
          <a:extLst>
            <a:ext uri="{FF2B5EF4-FFF2-40B4-BE49-F238E27FC236}">
              <a16:creationId xmlns=""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923978" cy="272119"/>
    <xdr:sp macro="" textlink="">
      <xdr:nvSpPr>
        <xdr:cNvPr id="2080" name="TextBox 2091">
          <a:extLst>
            <a:ext uri="{FF2B5EF4-FFF2-40B4-BE49-F238E27FC236}">
              <a16:creationId xmlns=""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=""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=""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=""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2084" name="TextBox 628">
          <a:extLst>
            <a:ext uri="{FF2B5EF4-FFF2-40B4-BE49-F238E27FC236}">
              <a16:creationId xmlns=""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2085" name="TextBox 629">
          <a:extLst>
            <a:ext uri="{FF2B5EF4-FFF2-40B4-BE49-F238E27FC236}">
              <a16:creationId xmlns=""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2086" name="TextBox 632">
          <a:extLst>
            <a:ext uri="{FF2B5EF4-FFF2-40B4-BE49-F238E27FC236}">
              <a16:creationId xmlns=""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=""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=""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=""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2090" name="TextBox 628">
          <a:extLst>
            <a:ext uri="{FF2B5EF4-FFF2-40B4-BE49-F238E27FC236}">
              <a16:creationId xmlns=""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2091" name="TextBox 629">
          <a:extLst>
            <a:ext uri="{FF2B5EF4-FFF2-40B4-BE49-F238E27FC236}">
              <a16:creationId xmlns=""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260</xdr:row>
      <xdr:rowOff>0</xdr:rowOff>
    </xdr:from>
    <xdr:ext cx="184731" cy="264560"/>
    <xdr:sp macro="" textlink="">
      <xdr:nvSpPr>
        <xdr:cNvPr id="2092" name="TextBox 632">
          <a:extLst>
            <a:ext uri="{FF2B5EF4-FFF2-40B4-BE49-F238E27FC236}">
              <a16:creationId xmlns=""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=""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=""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=""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2096" name="TextBox 628">
          <a:extLst>
            <a:ext uri="{FF2B5EF4-FFF2-40B4-BE49-F238E27FC236}">
              <a16:creationId xmlns=""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2097" name="TextBox 629">
          <a:extLst>
            <a:ext uri="{FF2B5EF4-FFF2-40B4-BE49-F238E27FC236}">
              <a16:creationId xmlns=""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261</xdr:row>
      <xdr:rowOff>0</xdr:rowOff>
    </xdr:from>
    <xdr:ext cx="184731" cy="264560"/>
    <xdr:sp macro="" textlink="">
      <xdr:nvSpPr>
        <xdr:cNvPr id="2098" name="TextBox 632">
          <a:extLst>
            <a:ext uri="{FF2B5EF4-FFF2-40B4-BE49-F238E27FC236}">
              <a16:creationId xmlns=""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=""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=""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=""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2102" name="TextBox 628">
          <a:extLst>
            <a:ext uri="{FF2B5EF4-FFF2-40B4-BE49-F238E27FC236}">
              <a16:creationId xmlns=""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2103" name="TextBox 629">
          <a:extLst>
            <a:ext uri="{FF2B5EF4-FFF2-40B4-BE49-F238E27FC236}">
              <a16:creationId xmlns=""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184731" cy="264560"/>
    <xdr:sp macro="" textlink="">
      <xdr:nvSpPr>
        <xdr:cNvPr id="2104" name="TextBox 632">
          <a:extLst>
            <a:ext uri="{FF2B5EF4-FFF2-40B4-BE49-F238E27FC236}">
              <a16:creationId xmlns=""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114217</xdr:colOff>
      <xdr:row>260</xdr:row>
      <xdr:rowOff>0</xdr:rowOff>
    </xdr:from>
    <xdr:ext cx="184731" cy="264560"/>
    <xdr:sp macro="" textlink="">
      <xdr:nvSpPr>
        <xdr:cNvPr id="2105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8219992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114217</xdr:colOff>
      <xdr:row>260</xdr:row>
      <xdr:rowOff>0</xdr:rowOff>
    </xdr:from>
    <xdr:ext cx="184731" cy="264560"/>
    <xdr:sp macro="" textlink="">
      <xdr:nvSpPr>
        <xdr:cNvPr id="2124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8219992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25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26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27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128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29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130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2131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132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133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34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35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36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137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38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139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2140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141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142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61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62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63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164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65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166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2167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168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169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70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71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72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173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74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175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2176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177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178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114217</xdr:colOff>
      <xdr:row>260</xdr:row>
      <xdr:rowOff>0</xdr:rowOff>
    </xdr:from>
    <xdr:ext cx="184731" cy="264560"/>
    <xdr:sp macro="" textlink="">
      <xdr:nvSpPr>
        <xdr:cNvPr id="2179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8219992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114217</xdr:colOff>
      <xdr:row>260</xdr:row>
      <xdr:rowOff>0</xdr:rowOff>
    </xdr:from>
    <xdr:ext cx="184731" cy="264560"/>
    <xdr:sp macro="" textlink="">
      <xdr:nvSpPr>
        <xdr:cNvPr id="2180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8219992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114217</xdr:colOff>
      <xdr:row>260</xdr:row>
      <xdr:rowOff>0</xdr:rowOff>
    </xdr:from>
    <xdr:ext cx="184731" cy="264560"/>
    <xdr:sp macro="" textlink="">
      <xdr:nvSpPr>
        <xdr:cNvPr id="2181" name="TextBox 2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8219992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114217</xdr:colOff>
      <xdr:row>260</xdr:row>
      <xdr:rowOff>0</xdr:rowOff>
    </xdr:from>
    <xdr:ext cx="184731" cy="264560"/>
    <xdr:sp macro="" textlink="">
      <xdr:nvSpPr>
        <xdr:cNvPr id="2200" name="TextBox 2">
          <a:extLst>
            <a:ext uri="{FF2B5EF4-FFF2-40B4-BE49-F238E27FC236}">
              <a16:creationId xmlns:a16="http://schemas.microsoft.com/office/drawing/2014/main" xmlns="" id="{D1D7213E-14CE-4550-983A-2AF864AD8747}"/>
            </a:ext>
          </a:extLst>
        </xdr:cNvPr>
        <xdr:cNvSpPr txBox="1"/>
      </xdr:nvSpPr>
      <xdr:spPr>
        <a:xfrm>
          <a:off x="8219992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01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02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03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204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05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206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2207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208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209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10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11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12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213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14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215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2216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217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218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2222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2223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2224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2228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2229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2230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49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50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51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252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53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254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2255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256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257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58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59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60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261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64560"/>
    <xdr:sp macro="" textlink="">
      <xdr:nvSpPr>
        <xdr:cNvPr id="2262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215265</xdr:colOff>
      <xdr:row>260</xdr:row>
      <xdr:rowOff>0</xdr:rowOff>
    </xdr:from>
    <xdr:ext cx="923978" cy="272119"/>
    <xdr:sp macro="" textlink="">
      <xdr:nvSpPr>
        <xdr:cNvPr id="2263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64560"/>
    <xdr:sp macro="" textlink="">
      <xdr:nvSpPr>
        <xdr:cNvPr id="2264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265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4</xdr:col>
      <xdr:colOff>220980</xdr:colOff>
      <xdr:row>260</xdr:row>
      <xdr:rowOff>0</xdr:rowOff>
    </xdr:from>
    <xdr:ext cx="888536" cy="272119"/>
    <xdr:sp macro="" textlink="">
      <xdr:nvSpPr>
        <xdr:cNvPr id="2266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2270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2271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2272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2276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2277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2278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8382000" y="112547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8382000" y="112547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297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298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299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2300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301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2302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64560"/>
    <xdr:sp macro="" textlink="">
      <xdr:nvSpPr>
        <xdr:cNvPr id="2303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8382000" y="112547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2304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2305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306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307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308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2309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310" name="TextBox 2092">
          <a:extLst>
            <a:ext uri="{FF2B5EF4-FFF2-40B4-BE49-F238E27FC236}">
              <a16:creationId xmlns:a16="http://schemas.microsoft.com/office/drawing/2014/main" xmlns="" id="{D34F029B-A4ED-46AE-BC20-EC008274463C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2311" name="TextBox 2093">
          <a:extLst>
            <a:ext uri="{FF2B5EF4-FFF2-40B4-BE49-F238E27FC236}">
              <a16:creationId xmlns:a16="http://schemas.microsoft.com/office/drawing/2014/main" xmlns="" id="{FF23B5F0-4742-44B6-85D5-8B259B0ADB98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64560"/>
    <xdr:sp macro="" textlink="">
      <xdr:nvSpPr>
        <xdr:cNvPr id="2312" name="TextBox 2094">
          <a:extLst>
            <a:ext uri="{FF2B5EF4-FFF2-40B4-BE49-F238E27FC236}">
              <a16:creationId xmlns:a16="http://schemas.microsoft.com/office/drawing/2014/main" xmlns="" id="{0AB8B9B5-08F0-40EE-A565-3DE0F950E052}"/>
            </a:ext>
          </a:extLst>
        </xdr:cNvPr>
        <xdr:cNvSpPr txBox="1"/>
      </xdr:nvSpPr>
      <xdr:spPr>
        <a:xfrm>
          <a:off x="8382000" y="112547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2313" name="TextBox 2095">
          <a:extLst>
            <a:ext uri="{FF2B5EF4-FFF2-40B4-BE49-F238E27FC236}">
              <a16:creationId xmlns:a16="http://schemas.microsoft.com/office/drawing/2014/main" xmlns="" id="{B52E1919-DB3B-4BD2-9CA5-090D1702D1DB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2314" name="TextBox 2096">
          <a:extLst>
            <a:ext uri="{FF2B5EF4-FFF2-40B4-BE49-F238E27FC236}">
              <a16:creationId xmlns:a16="http://schemas.microsoft.com/office/drawing/2014/main" xmlns="" id="{5AC774DF-F255-430E-A6D2-3F20AC27E2AA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8382000" y="112547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8382000" y="112547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333" name="TextBox 783">
          <a:extLst>
            <a:ext uri="{FF2B5EF4-FFF2-40B4-BE49-F238E27FC236}">
              <a16:creationId xmlns:a16="http://schemas.microsoft.com/office/drawing/2014/main" xmlns="" id="{ABD37DD5-3432-4CB7-86F5-4DF7645CE4DC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334" name="TextBox 784">
          <a:extLst>
            <a:ext uri="{FF2B5EF4-FFF2-40B4-BE49-F238E27FC236}">
              <a16:creationId xmlns:a16="http://schemas.microsoft.com/office/drawing/2014/main" xmlns="" id="{622A02A1-EF81-4224-9421-A82E3F7E6AFA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335" name="TextBox 785">
          <a:extLst>
            <a:ext uri="{FF2B5EF4-FFF2-40B4-BE49-F238E27FC236}">
              <a16:creationId xmlns:a16="http://schemas.microsoft.com/office/drawing/2014/main" xmlns="" id="{E3E6BD7D-CF26-464B-977F-B1E9EF6A35F2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2336" name="TextBox 786">
          <a:extLst>
            <a:ext uri="{FF2B5EF4-FFF2-40B4-BE49-F238E27FC236}">
              <a16:creationId xmlns:a16="http://schemas.microsoft.com/office/drawing/2014/main" xmlns="" id="{8CE3B4EC-F889-46B3-A29C-47741E132F5D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337" name="TextBox 787">
          <a:extLst>
            <a:ext uri="{FF2B5EF4-FFF2-40B4-BE49-F238E27FC236}">
              <a16:creationId xmlns:a16="http://schemas.microsoft.com/office/drawing/2014/main" xmlns="" id="{73A68B4A-9C9B-4F4E-A6E7-75A2AD290633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2338" name="TextBox 788">
          <a:extLst>
            <a:ext uri="{FF2B5EF4-FFF2-40B4-BE49-F238E27FC236}">
              <a16:creationId xmlns:a16="http://schemas.microsoft.com/office/drawing/2014/main" xmlns="" id="{3AAABAAA-8154-4750-A371-A8CD0E749BAC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64560"/>
    <xdr:sp macro="" textlink="">
      <xdr:nvSpPr>
        <xdr:cNvPr id="2339" name="TextBox 789">
          <a:extLst>
            <a:ext uri="{FF2B5EF4-FFF2-40B4-BE49-F238E27FC236}">
              <a16:creationId xmlns:a16="http://schemas.microsoft.com/office/drawing/2014/main" xmlns="" id="{306A7DFD-F9B6-485B-A4C0-B62E25C7DEBD}"/>
            </a:ext>
          </a:extLst>
        </xdr:cNvPr>
        <xdr:cNvSpPr txBox="1"/>
      </xdr:nvSpPr>
      <xdr:spPr>
        <a:xfrm>
          <a:off x="8382000" y="112547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2340" name="TextBox 790">
          <a:extLst>
            <a:ext uri="{FF2B5EF4-FFF2-40B4-BE49-F238E27FC236}">
              <a16:creationId xmlns:a16="http://schemas.microsoft.com/office/drawing/2014/main" xmlns="" id="{D4D1068F-0135-4997-86E1-66A41D9B7862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888536" cy="272119"/>
    <xdr:sp macro="" textlink="">
      <xdr:nvSpPr>
        <xdr:cNvPr id="2341" name="TextBox 791">
          <a:extLst>
            <a:ext uri="{FF2B5EF4-FFF2-40B4-BE49-F238E27FC236}">
              <a16:creationId xmlns:a16="http://schemas.microsoft.com/office/drawing/2014/main" xmlns="" id="{FEF3BA33-E062-4058-AB24-A48D34BB1074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342" name="TextBox 2088">
          <a:extLst>
            <a:ext uri="{FF2B5EF4-FFF2-40B4-BE49-F238E27FC236}">
              <a16:creationId xmlns:a16="http://schemas.microsoft.com/office/drawing/2014/main" xmlns="" id="{F77CA860-4875-4EC0-9185-B9B1F77CA5A9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343" name="TextBox 2089">
          <a:extLst>
            <a:ext uri="{FF2B5EF4-FFF2-40B4-BE49-F238E27FC236}">
              <a16:creationId xmlns:a16="http://schemas.microsoft.com/office/drawing/2014/main" xmlns="" id="{64C79110-8AA9-4D6C-A6BF-18C04B632C36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64560"/>
    <xdr:sp macro="" textlink="">
      <xdr:nvSpPr>
        <xdr:cNvPr id="2344" name="TextBox 2090">
          <a:extLst>
            <a:ext uri="{FF2B5EF4-FFF2-40B4-BE49-F238E27FC236}">
              <a16:creationId xmlns:a16="http://schemas.microsoft.com/office/drawing/2014/main" xmlns="" id="{00DC216C-B1F6-47F8-92B7-A414054DB44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5</xdr:col>
      <xdr:colOff>0</xdr:colOff>
      <xdr:row>407</xdr:row>
      <xdr:rowOff>0</xdr:rowOff>
    </xdr:from>
    <xdr:ext cx="923978" cy="272119"/>
    <xdr:sp macro="" textlink="">
      <xdr:nvSpPr>
        <xdr:cNvPr id="2345" name="TextBox 2091">
          <a:extLst>
            <a:ext uri="{FF2B5EF4-FFF2-40B4-BE49-F238E27FC236}">
              <a16:creationId xmlns:a16="http://schemas.microsoft.com/office/drawing/2014/main" xmlns="" id="{0A7B6765-379D-4BD7-8918-EB918EAA4B77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407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407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407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407</xdr:row>
      <xdr:rowOff>0</xdr:rowOff>
    </xdr:from>
    <xdr:ext cx="184731" cy="264560"/>
    <xdr:sp macro="" textlink="">
      <xdr:nvSpPr>
        <xdr:cNvPr id="2349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407</xdr:row>
      <xdr:rowOff>0</xdr:rowOff>
    </xdr:from>
    <xdr:ext cx="184731" cy="264560"/>
    <xdr:sp macro="" textlink="">
      <xdr:nvSpPr>
        <xdr:cNvPr id="2350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407</xdr:row>
      <xdr:rowOff>0</xdr:rowOff>
    </xdr:from>
    <xdr:ext cx="184731" cy="264560"/>
    <xdr:sp macro="" textlink="">
      <xdr:nvSpPr>
        <xdr:cNvPr id="2351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2355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2356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260</xdr:row>
      <xdr:rowOff>0</xdr:rowOff>
    </xdr:from>
    <xdr:ext cx="184731" cy="264560"/>
    <xdr:sp macro="" textlink="">
      <xdr:nvSpPr>
        <xdr:cNvPr id="2357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2361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2362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261</xdr:row>
      <xdr:rowOff>0</xdr:rowOff>
    </xdr:from>
    <xdr:ext cx="184731" cy="264560"/>
    <xdr:sp macro="" textlink="">
      <xdr:nvSpPr>
        <xdr:cNvPr id="2363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407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407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407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407</xdr:row>
      <xdr:rowOff>0</xdr:rowOff>
    </xdr:from>
    <xdr:ext cx="184731" cy="264560"/>
    <xdr:sp macro="" textlink="">
      <xdr:nvSpPr>
        <xdr:cNvPr id="2367" name="TextBox 628">
          <a:extLst>
            <a:ext uri="{FF2B5EF4-FFF2-40B4-BE49-F238E27FC236}">
              <a16:creationId xmlns:a16="http://schemas.microsoft.com/office/drawing/2014/main" xmlns="" id="{3F0E9CE4-9F7D-4092-9BBF-C1FC43A87DB6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407</xdr:row>
      <xdr:rowOff>0</xdr:rowOff>
    </xdr:from>
    <xdr:ext cx="184731" cy="264560"/>
    <xdr:sp macro="" textlink="">
      <xdr:nvSpPr>
        <xdr:cNvPr id="2368" name="TextBox 629">
          <a:extLst>
            <a:ext uri="{FF2B5EF4-FFF2-40B4-BE49-F238E27FC236}">
              <a16:creationId xmlns:a16="http://schemas.microsoft.com/office/drawing/2014/main" xmlns="" id="{67BA6009-C85F-4D17-8087-058271C83334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407</xdr:row>
      <xdr:rowOff>0</xdr:rowOff>
    </xdr:from>
    <xdr:ext cx="184731" cy="264560"/>
    <xdr:sp macro="" textlink="">
      <xdr:nvSpPr>
        <xdr:cNvPr id="2369" name="TextBox 632">
          <a:extLst>
            <a:ext uri="{FF2B5EF4-FFF2-40B4-BE49-F238E27FC236}">
              <a16:creationId xmlns:a16="http://schemas.microsoft.com/office/drawing/2014/main" xmlns="" id="{579D8950-B67B-45B2-9799-BA75DF6A5653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9"/>
  <sheetViews>
    <sheetView tabSelected="1" view="pageBreakPreview" zoomScaleNormal="100" zoomScaleSheetLayoutView="100" workbookViewId="0">
      <pane xSplit="4" ySplit="13" topLeftCell="E14" activePane="bottomRight" state="frozen"/>
      <selection pane="topRight" activeCell="E1" sqref="E1"/>
      <selection pane="bottomLeft" activeCell="A4" sqref="A4"/>
      <selection pane="bottomRight" activeCell="N167" sqref="N167"/>
    </sheetView>
  </sheetViews>
  <sheetFormatPr defaultColWidth="9.33203125" defaultRowHeight="11.25"/>
  <cols>
    <col min="1" max="1" width="3.1640625" style="128" customWidth="1"/>
    <col min="2" max="2" width="9.6640625" style="88" bestFit="1" customWidth="1"/>
    <col min="3" max="3" width="54.33203125" style="2" customWidth="1"/>
    <col min="4" max="4" width="7.33203125" style="129" bestFit="1" customWidth="1"/>
    <col min="5" max="5" width="4.83203125" style="28" customWidth="1"/>
    <col min="6" max="6" width="12.33203125" style="4" customWidth="1"/>
    <col min="7" max="7" width="15.33203125" style="4" customWidth="1"/>
    <col min="8" max="8" width="16.33203125" style="1" customWidth="1"/>
    <col min="9" max="16384" width="9.33203125" style="82"/>
  </cols>
  <sheetData>
    <row r="2" spans="1:9" s="171" customFormat="1">
      <c r="B2" s="172"/>
      <c r="C2" s="173" t="s">
        <v>226</v>
      </c>
      <c r="E2" s="174"/>
      <c r="F2" s="175" t="s">
        <v>227</v>
      </c>
      <c r="G2" s="176"/>
      <c r="I2" s="168"/>
    </row>
    <row r="3" spans="1:9" s="168" customFormat="1">
      <c r="B3" s="169"/>
      <c r="C3" s="177"/>
      <c r="E3" s="178"/>
      <c r="F3" s="179"/>
      <c r="G3" s="67"/>
    </row>
    <row r="4" spans="1:9" s="168" customFormat="1">
      <c r="B4" s="169"/>
      <c r="C4" s="180" t="s">
        <v>228</v>
      </c>
      <c r="E4" s="178"/>
      <c r="F4" s="181"/>
      <c r="G4" s="182"/>
    </row>
    <row r="5" spans="1:9" s="168" customFormat="1">
      <c r="B5" s="169"/>
      <c r="C5" s="180" t="s">
        <v>229</v>
      </c>
      <c r="E5" s="178"/>
      <c r="F5" s="183"/>
      <c r="G5" s="184"/>
    </row>
    <row r="6" spans="1:9" s="168" customFormat="1">
      <c r="B6" s="169"/>
      <c r="C6" s="180" t="s">
        <v>230</v>
      </c>
      <c r="E6" s="178"/>
      <c r="F6" s="181"/>
      <c r="G6" s="182"/>
    </row>
    <row r="7" spans="1:9" s="168" customFormat="1" ht="22.5">
      <c r="B7" s="169"/>
      <c r="C7" s="180" t="s">
        <v>231</v>
      </c>
      <c r="E7" s="178"/>
      <c r="F7" s="183"/>
      <c r="G7" s="184"/>
    </row>
    <row r="8" spans="1:9" s="168" customFormat="1">
      <c r="B8" s="169"/>
      <c r="C8" s="177"/>
      <c r="E8" s="178"/>
      <c r="F8" s="183"/>
      <c r="G8" s="184"/>
    </row>
    <row r="9" spans="1:9" s="168" customFormat="1" ht="22.5">
      <c r="B9" s="169"/>
      <c r="C9" s="173" t="s">
        <v>234</v>
      </c>
      <c r="E9" s="178" t="s">
        <v>232</v>
      </c>
      <c r="F9" s="181"/>
      <c r="G9" s="182"/>
    </row>
    <row r="10" spans="1:9" s="168" customFormat="1">
      <c r="B10" s="169"/>
      <c r="C10" s="173"/>
      <c r="D10" s="178"/>
      <c r="E10" s="179"/>
      <c r="F10" s="184"/>
    </row>
    <row r="11" spans="1:9" s="171" customFormat="1">
      <c r="B11" s="172"/>
      <c r="C11" s="170"/>
      <c r="D11" s="185"/>
      <c r="G11" s="186"/>
    </row>
    <row r="12" spans="1:9" s="132" customFormat="1">
      <c r="A12" s="128"/>
      <c r="B12" s="130" t="s">
        <v>0</v>
      </c>
      <c r="C12" s="130" t="s">
        <v>5</v>
      </c>
      <c r="D12" s="130" t="s">
        <v>1</v>
      </c>
      <c r="E12" s="131" t="s">
        <v>2</v>
      </c>
      <c r="F12" s="24" t="s">
        <v>3</v>
      </c>
      <c r="G12" s="24" t="s">
        <v>4</v>
      </c>
      <c r="H12" s="130" t="s">
        <v>233</v>
      </c>
    </row>
    <row r="13" spans="1:9">
      <c r="C13" s="8"/>
      <c r="G13" s="17"/>
    </row>
    <row r="14" spans="1:9" s="135" customFormat="1">
      <c r="A14" s="133"/>
      <c r="B14" s="87"/>
      <c r="C14" s="16"/>
      <c r="D14" s="134"/>
      <c r="E14" s="26"/>
      <c r="F14" s="17"/>
      <c r="G14" s="17"/>
      <c r="H14" s="87"/>
    </row>
    <row r="15" spans="1:9" s="84" customFormat="1">
      <c r="A15" s="133"/>
      <c r="B15" s="100"/>
      <c r="C15" s="7" t="s">
        <v>108</v>
      </c>
      <c r="D15" s="136"/>
      <c r="E15" s="29"/>
      <c r="F15" s="14"/>
      <c r="G15" s="14"/>
      <c r="H15" s="137"/>
    </row>
    <row r="16" spans="1:9">
      <c r="B16" s="101"/>
      <c r="C16" s="48"/>
    </row>
    <row r="17" spans="1:8" s="97" customFormat="1">
      <c r="A17" s="138"/>
      <c r="B17" s="102"/>
      <c r="C17" s="75" t="s">
        <v>151</v>
      </c>
      <c r="D17" s="139"/>
      <c r="E17" s="77"/>
      <c r="F17" s="76"/>
      <c r="G17" s="76"/>
      <c r="H17" s="140"/>
    </row>
    <row r="18" spans="1:8" s="97" customFormat="1">
      <c r="A18" s="138"/>
      <c r="B18" s="103"/>
      <c r="C18" s="80"/>
      <c r="D18" s="129"/>
      <c r="E18" s="28"/>
      <c r="F18" s="4"/>
      <c r="G18" s="4"/>
      <c r="H18" s="1"/>
    </row>
    <row r="19" spans="1:8" s="143" customFormat="1">
      <c r="A19" s="141"/>
      <c r="B19" s="87" t="s">
        <v>163</v>
      </c>
      <c r="C19" s="142" t="s">
        <v>223</v>
      </c>
      <c r="D19" s="134"/>
      <c r="E19" s="26"/>
      <c r="F19" s="22"/>
      <c r="G19" s="22"/>
      <c r="H19" s="23"/>
    </row>
    <row r="20" spans="1:8" s="97" customFormat="1">
      <c r="A20" s="138"/>
      <c r="B20" s="103"/>
      <c r="C20" s="80"/>
      <c r="D20" s="129"/>
      <c r="E20" s="28"/>
      <c r="F20" s="4"/>
      <c r="G20" s="4"/>
      <c r="H20" s="1"/>
    </row>
    <row r="21" spans="1:8" s="97" customFormat="1" ht="22.5">
      <c r="A21" s="138"/>
      <c r="B21" s="88" t="s">
        <v>6</v>
      </c>
      <c r="C21" s="9" t="s">
        <v>153</v>
      </c>
      <c r="D21" s="3" t="s">
        <v>10</v>
      </c>
      <c r="E21" s="30">
        <v>1</v>
      </c>
      <c r="F21" s="89"/>
      <c r="G21" s="13">
        <f t="shared" ref="G21:G27" si="0">E21*F21</f>
        <v>0</v>
      </c>
      <c r="H21" s="144"/>
    </row>
    <row r="22" spans="1:8" s="97" customFormat="1">
      <c r="A22" s="138"/>
      <c r="B22" s="104"/>
      <c r="C22" s="9"/>
      <c r="D22" s="3"/>
      <c r="E22" s="30"/>
      <c r="F22" s="13"/>
      <c r="G22" s="13"/>
      <c r="H22" s="144"/>
    </row>
    <row r="23" spans="1:8" s="97" customFormat="1" ht="22.5">
      <c r="A23" s="138"/>
      <c r="B23" s="88" t="s">
        <v>7</v>
      </c>
      <c r="C23" s="36" t="s">
        <v>152</v>
      </c>
      <c r="D23" s="3" t="s">
        <v>10</v>
      </c>
      <c r="E23" s="30">
        <v>1</v>
      </c>
      <c r="F23" s="35"/>
      <c r="G23" s="13">
        <f t="shared" si="0"/>
        <v>0</v>
      </c>
      <c r="H23" s="144"/>
    </row>
    <row r="24" spans="1:8" s="97" customFormat="1">
      <c r="A24" s="138"/>
      <c r="B24" s="88"/>
      <c r="C24" s="36"/>
      <c r="D24" s="3"/>
      <c r="E24" s="30"/>
      <c r="F24" s="35"/>
      <c r="G24" s="13"/>
      <c r="H24" s="144"/>
    </row>
    <row r="25" spans="1:8" s="97" customFormat="1" ht="101.25">
      <c r="A25" s="138"/>
      <c r="B25" s="145" t="s">
        <v>8</v>
      </c>
      <c r="C25" s="2" t="s">
        <v>173</v>
      </c>
      <c r="D25" s="3" t="s">
        <v>9</v>
      </c>
      <c r="E25" s="71">
        <v>1</v>
      </c>
      <c r="F25" s="90"/>
      <c r="G25" s="13">
        <f t="shared" si="0"/>
        <v>0</v>
      </c>
      <c r="H25" s="1"/>
    </row>
    <row r="26" spans="1:8" s="97" customFormat="1">
      <c r="A26" s="138"/>
      <c r="B26" s="145"/>
      <c r="C26" s="2"/>
      <c r="D26" s="3"/>
      <c r="E26" s="71"/>
      <c r="F26" s="90"/>
      <c r="H26" s="1"/>
    </row>
    <row r="27" spans="1:8" s="97" customFormat="1" ht="56.25">
      <c r="A27" s="138"/>
      <c r="B27" s="145" t="s">
        <v>169</v>
      </c>
      <c r="C27" s="70" t="s">
        <v>154</v>
      </c>
      <c r="D27" s="3" t="s">
        <v>9</v>
      </c>
      <c r="E27" s="71">
        <v>1</v>
      </c>
      <c r="F27" s="90"/>
      <c r="G27" s="13">
        <f t="shared" si="0"/>
        <v>0</v>
      </c>
      <c r="H27" s="1"/>
    </row>
    <row r="28" spans="1:8" s="97" customFormat="1">
      <c r="A28" s="138"/>
      <c r="B28" s="87"/>
      <c r="C28" s="18"/>
      <c r="D28" s="146"/>
      <c r="E28" s="31"/>
      <c r="F28" s="19"/>
      <c r="G28" s="19"/>
      <c r="H28" s="144"/>
    </row>
    <row r="29" spans="1:8" s="84" customFormat="1">
      <c r="A29" s="133"/>
      <c r="B29" s="147"/>
      <c r="C29" s="143" t="s">
        <v>215</v>
      </c>
      <c r="D29" s="146"/>
      <c r="E29" s="31"/>
      <c r="F29" s="19"/>
      <c r="G29" s="19">
        <f>SUM(G21:G28)</f>
        <v>0</v>
      </c>
      <c r="H29" s="144"/>
    </row>
    <row r="30" spans="1:8">
      <c r="B30" s="87"/>
      <c r="C30" s="48"/>
      <c r="D30" s="146"/>
      <c r="E30" s="31"/>
      <c r="F30" s="19"/>
      <c r="G30" s="19"/>
      <c r="H30" s="144"/>
    </row>
    <row r="31" spans="1:8">
      <c r="B31" s="102"/>
      <c r="C31" s="75" t="s">
        <v>103</v>
      </c>
      <c r="D31" s="139"/>
      <c r="E31" s="77"/>
      <c r="F31" s="76"/>
      <c r="G31" s="76"/>
      <c r="H31" s="140"/>
    </row>
    <row r="32" spans="1:8">
      <c r="B32" s="105"/>
      <c r="C32" s="51"/>
    </row>
    <row r="33" spans="1:8" s="84" customFormat="1">
      <c r="A33" s="133"/>
      <c r="B33" s="87" t="s">
        <v>159</v>
      </c>
      <c r="C33" s="142" t="s">
        <v>160</v>
      </c>
      <c r="D33" s="134"/>
      <c r="E33" s="26"/>
      <c r="F33" s="22"/>
      <c r="G33" s="22"/>
      <c r="H33" s="23"/>
    </row>
    <row r="35" spans="1:8" s="12" customFormat="1" ht="22.5">
      <c r="A35" s="5"/>
      <c r="B35" s="88" t="s">
        <v>6</v>
      </c>
      <c r="C35" s="70" t="s">
        <v>172</v>
      </c>
      <c r="D35" s="3" t="s">
        <v>9</v>
      </c>
      <c r="E35" s="71">
        <v>3</v>
      </c>
      <c r="F35" s="90"/>
      <c r="G35" s="13">
        <f t="shared" ref="G35" si="1">E35*F35</f>
        <v>0</v>
      </c>
      <c r="H35" s="97"/>
    </row>
    <row r="36" spans="1:8" s="12" customFormat="1">
      <c r="A36" s="5"/>
      <c r="B36" s="104"/>
      <c r="C36" s="70"/>
      <c r="D36" s="70"/>
      <c r="E36" s="94"/>
      <c r="F36" s="95"/>
      <c r="G36" s="96"/>
      <c r="H36" s="97"/>
    </row>
    <row r="37" spans="1:8" s="12" customFormat="1" ht="67.5">
      <c r="A37" s="128"/>
      <c r="B37" s="88" t="s">
        <v>7</v>
      </c>
      <c r="C37" s="2" t="s">
        <v>143</v>
      </c>
      <c r="D37" s="3"/>
      <c r="E37" s="71"/>
      <c r="F37" s="90"/>
      <c r="G37" s="13"/>
      <c r="H37" s="1"/>
    </row>
    <row r="38" spans="1:8" s="12" customFormat="1">
      <c r="A38" s="128"/>
      <c r="B38" s="88"/>
      <c r="C38" s="2" t="s">
        <v>144</v>
      </c>
      <c r="D38" s="3" t="s">
        <v>94</v>
      </c>
      <c r="E38" s="71">
        <v>30</v>
      </c>
      <c r="F38" s="90"/>
      <c r="G38" s="13">
        <f t="shared" ref="G38" si="2">E38*F38</f>
        <v>0</v>
      </c>
      <c r="H38" s="1"/>
    </row>
    <row r="39" spans="1:8" s="12" customFormat="1">
      <c r="A39" s="128"/>
      <c r="B39" s="88"/>
      <c r="C39" s="2"/>
      <c r="D39" s="3"/>
      <c r="E39" s="71"/>
      <c r="F39" s="90"/>
      <c r="G39" s="13"/>
      <c r="H39" s="1"/>
    </row>
    <row r="40" spans="1:8" s="12" customFormat="1" ht="56.25">
      <c r="A40" s="5"/>
      <c r="B40" s="88" t="s">
        <v>8</v>
      </c>
      <c r="C40" s="2" t="s">
        <v>145</v>
      </c>
      <c r="D40" s="3"/>
      <c r="E40" s="67"/>
      <c r="F40" s="90"/>
      <c r="G40" s="13"/>
      <c r="H40" s="97"/>
    </row>
    <row r="41" spans="1:8" s="12" customFormat="1">
      <c r="A41" s="5"/>
      <c r="B41" s="88"/>
      <c r="C41" s="2" t="s">
        <v>167</v>
      </c>
      <c r="D41" s="3" t="s">
        <v>94</v>
      </c>
      <c r="E41" s="71">
        <v>65</v>
      </c>
      <c r="F41" s="90"/>
      <c r="G41" s="13">
        <f t="shared" ref="G41" si="3">E41*F41</f>
        <v>0</v>
      </c>
      <c r="H41" s="97"/>
    </row>
    <row r="42" spans="1:8" s="12" customFormat="1">
      <c r="A42" s="5"/>
      <c r="B42" s="88"/>
      <c r="C42" s="70"/>
      <c r="D42" s="70"/>
      <c r="E42" s="94"/>
      <c r="F42" s="95"/>
      <c r="G42" s="96"/>
      <c r="H42" s="97"/>
    </row>
    <row r="43" spans="1:8" s="12" customFormat="1" ht="45">
      <c r="A43" s="5"/>
      <c r="B43" s="88" t="s">
        <v>169</v>
      </c>
      <c r="C43" s="9" t="s">
        <v>168</v>
      </c>
      <c r="D43" s="3" t="s">
        <v>9</v>
      </c>
      <c r="E43" s="71">
        <v>2</v>
      </c>
      <c r="F43" s="90"/>
      <c r="G43" s="13">
        <f t="shared" ref="G43" si="4">E43*F43</f>
        <v>0</v>
      </c>
      <c r="H43" s="97"/>
    </row>
    <row r="44" spans="1:8" s="12" customFormat="1">
      <c r="A44" s="5"/>
      <c r="B44" s="88"/>
      <c r="C44" s="70"/>
      <c r="D44" s="70"/>
      <c r="E44" s="94"/>
      <c r="F44" s="95"/>
      <c r="G44" s="96"/>
      <c r="H44" s="97"/>
    </row>
    <row r="45" spans="1:8" s="12" customFormat="1" ht="56.25">
      <c r="A45" s="5"/>
      <c r="B45" s="88" t="s">
        <v>171</v>
      </c>
      <c r="C45" s="70" t="s">
        <v>186</v>
      </c>
      <c r="D45" s="3" t="s">
        <v>9</v>
      </c>
      <c r="E45" s="71">
        <v>2</v>
      </c>
      <c r="F45" s="90"/>
      <c r="G45" s="13">
        <f t="shared" ref="G45" si="5">E45*F45</f>
        <v>0</v>
      </c>
      <c r="H45" s="97"/>
    </row>
    <row r="46" spans="1:8" s="12" customFormat="1">
      <c r="A46" s="5"/>
      <c r="B46" s="88"/>
      <c r="C46" s="70"/>
      <c r="D46" s="3"/>
      <c r="E46" s="97"/>
      <c r="F46" s="90"/>
      <c r="G46" s="13"/>
      <c r="H46" s="97"/>
    </row>
    <row r="47" spans="1:8" s="84" customFormat="1">
      <c r="A47" s="83"/>
      <c r="B47" s="87"/>
      <c r="C47" s="127" t="s">
        <v>216</v>
      </c>
      <c r="D47" s="72"/>
      <c r="E47" s="72"/>
      <c r="F47" s="91"/>
      <c r="G47" s="86">
        <f>SUM(G35:G46)</f>
        <v>0</v>
      </c>
      <c r="H47" s="26"/>
    </row>
    <row r="48" spans="1:8">
      <c r="A48" s="81"/>
      <c r="C48" s="3"/>
      <c r="D48" s="71"/>
      <c r="E48" s="4"/>
      <c r="F48" s="13"/>
      <c r="G48" s="1"/>
      <c r="H48" s="28"/>
    </row>
    <row r="49" spans="1:8" s="84" customFormat="1" ht="22.5">
      <c r="A49" s="83"/>
      <c r="B49" s="87" t="s">
        <v>161</v>
      </c>
      <c r="C49" s="142" t="s">
        <v>162</v>
      </c>
      <c r="D49" s="72"/>
      <c r="E49" s="22"/>
      <c r="F49" s="19"/>
      <c r="G49" s="23"/>
      <c r="H49" s="26"/>
    </row>
    <row r="50" spans="1:8" s="84" customFormat="1">
      <c r="A50" s="83"/>
      <c r="B50" s="87"/>
      <c r="C50" s="142"/>
      <c r="D50" s="72"/>
      <c r="E50" s="22"/>
      <c r="F50" s="19"/>
      <c r="G50" s="23"/>
      <c r="H50" s="26"/>
    </row>
    <row r="51" spans="1:8" s="97" customFormat="1">
      <c r="A51" s="138"/>
      <c r="B51" s="88" t="s">
        <v>6</v>
      </c>
      <c r="C51" s="85" t="s">
        <v>104</v>
      </c>
      <c r="D51" s="129"/>
      <c r="E51" s="28"/>
      <c r="F51" s="4"/>
      <c r="G51" s="4"/>
      <c r="H51" s="1"/>
    </row>
    <row r="52" spans="1:8" ht="33.75">
      <c r="B52" s="88" t="s">
        <v>105</v>
      </c>
      <c r="C52" s="45" t="s">
        <v>221</v>
      </c>
      <c r="D52" s="3" t="s">
        <v>9</v>
      </c>
      <c r="E52" s="44">
        <v>1</v>
      </c>
      <c r="F52" s="43"/>
      <c r="G52" s="43">
        <f>E52*F52</f>
        <v>0</v>
      </c>
      <c r="H52" s="148"/>
    </row>
    <row r="53" spans="1:8">
      <c r="C53" s="8"/>
      <c r="H53" s="148"/>
    </row>
    <row r="54" spans="1:8" ht="101.25">
      <c r="B54" s="88" t="s">
        <v>106</v>
      </c>
      <c r="C54" s="9" t="s">
        <v>224</v>
      </c>
      <c r="D54" s="3"/>
      <c r="E54" s="30"/>
      <c r="F54" s="13"/>
      <c r="G54" s="13"/>
      <c r="H54" s="148"/>
    </row>
    <row r="55" spans="1:8" ht="45">
      <c r="C55" s="25" t="s">
        <v>189</v>
      </c>
      <c r="D55" s="3" t="s">
        <v>10</v>
      </c>
      <c r="E55" s="27">
        <v>2</v>
      </c>
      <c r="F55" s="13"/>
      <c r="G55" s="13">
        <f t="shared" ref="G55:G118" si="6">E55*F55</f>
        <v>0</v>
      </c>
      <c r="H55" s="148"/>
    </row>
    <row r="56" spans="1:8" ht="22.5">
      <c r="C56" s="25" t="s">
        <v>190</v>
      </c>
      <c r="D56" s="3" t="s">
        <v>10</v>
      </c>
      <c r="E56" s="27">
        <v>2</v>
      </c>
      <c r="F56" s="13"/>
      <c r="G56" s="13">
        <f t="shared" si="6"/>
        <v>0</v>
      </c>
      <c r="H56" s="148"/>
    </row>
    <row r="57" spans="1:8" ht="22.5">
      <c r="C57" s="25" t="s">
        <v>179</v>
      </c>
      <c r="D57" s="3" t="s">
        <v>10</v>
      </c>
      <c r="E57" s="27">
        <v>2</v>
      </c>
      <c r="F57" s="13"/>
      <c r="G57" s="13">
        <f t="shared" si="6"/>
        <v>0</v>
      </c>
      <c r="H57" s="148"/>
    </row>
    <row r="58" spans="1:8" ht="22.5">
      <c r="C58" s="25" t="s">
        <v>29</v>
      </c>
      <c r="D58" s="3" t="s">
        <v>10</v>
      </c>
      <c r="E58" s="27">
        <v>1</v>
      </c>
      <c r="G58" s="13">
        <f t="shared" si="6"/>
        <v>0</v>
      </c>
      <c r="H58" s="148"/>
    </row>
    <row r="59" spans="1:8" ht="22.5">
      <c r="C59" s="25" t="s">
        <v>191</v>
      </c>
      <c r="D59" s="3" t="s">
        <v>10</v>
      </c>
      <c r="E59" s="27">
        <v>2</v>
      </c>
      <c r="F59" s="13"/>
      <c r="G59" s="13">
        <f t="shared" si="6"/>
        <v>0</v>
      </c>
      <c r="H59" s="148"/>
    </row>
    <row r="60" spans="1:8" ht="22.5">
      <c r="C60" s="34" t="s">
        <v>192</v>
      </c>
      <c r="D60" s="3" t="s">
        <v>10</v>
      </c>
      <c r="E60" s="27">
        <v>1</v>
      </c>
      <c r="F60" s="13"/>
      <c r="G60" s="13">
        <f t="shared" si="6"/>
        <v>0</v>
      </c>
      <c r="H60" s="148"/>
    </row>
    <row r="61" spans="1:8" ht="22.5">
      <c r="C61" s="9" t="s">
        <v>27</v>
      </c>
      <c r="D61" s="3" t="s">
        <v>10</v>
      </c>
      <c r="E61" s="30">
        <v>1</v>
      </c>
      <c r="F61" s="13"/>
      <c r="G61" s="13">
        <f t="shared" si="6"/>
        <v>0</v>
      </c>
      <c r="H61" s="148"/>
    </row>
    <row r="62" spans="1:8" ht="22.5">
      <c r="C62" s="9" t="s">
        <v>83</v>
      </c>
      <c r="D62" s="3" t="s">
        <v>10</v>
      </c>
      <c r="E62" s="30">
        <v>1</v>
      </c>
      <c r="F62" s="13"/>
      <c r="G62" s="13">
        <f t="shared" si="6"/>
        <v>0</v>
      </c>
      <c r="H62" s="148"/>
    </row>
    <row r="63" spans="1:8">
      <c r="C63" s="9" t="s">
        <v>28</v>
      </c>
      <c r="D63" s="3" t="s">
        <v>10</v>
      </c>
      <c r="E63" s="30">
        <v>2</v>
      </c>
      <c r="F63" s="13"/>
      <c r="G63" s="13">
        <f t="shared" si="6"/>
        <v>0</v>
      </c>
      <c r="H63" s="148"/>
    </row>
    <row r="64" spans="1:8" ht="22.5">
      <c r="C64" s="9" t="s">
        <v>26</v>
      </c>
      <c r="D64" s="3" t="s">
        <v>10</v>
      </c>
      <c r="E64" s="30">
        <v>1</v>
      </c>
      <c r="F64" s="13"/>
      <c r="G64" s="13">
        <f t="shared" si="6"/>
        <v>0</v>
      </c>
      <c r="H64" s="148"/>
    </row>
    <row r="65" spans="3:8" ht="22.5">
      <c r="C65" s="9" t="s">
        <v>25</v>
      </c>
      <c r="D65" s="3" t="s">
        <v>10</v>
      </c>
      <c r="E65" s="30">
        <v>1</v>
      </c>
      <c r="F65" s="13"/>
      <c r="G65" s="13">
        <f t="shared" si="6"/>
        <v>0</v>
      </c>
      <c r="H65" s="148"/>
    </row>
    <row r="66" spans="3:8">
      <c r="C66" s="34" t="s">
        <v>193</v>
      </c>
      <c r="D66" s="3" t="s">
        <v>10</v>
      </c>
      <c r="E66" s="30">
        <v>1</v>
      </c>
      <c r="F66" s="13"/>
      <c r="G66" s="13">
        <f t="shared" si="6"/>
        <v>0</v>
      </c>
      <c r="H66" s="148"/>
    </row>
    <row r="67" spans="3:8">
      <c r="C67" s="34" t="s">
        <v>78</v>
      </c>
      <c r="D67" s="3" t="s">
        <v>10</v>
      </c>
      <c r="E67" s="30">
        <v>1</v>
      </c>
      <c r="F67" s="13"/>
      <c r="G67" s="13">
        <f t="shared" si="6"/>
        <v>0</v>
      </c>
      <c r="H67" s="148"/>
    </row>
    <row r="68" spans="3:8">
      <c r="C68" s="34" t="s">
        <v>79</v>
      </c>
      <c r="D68" s="3" t="s">
        <v>10</v>
      </c>
      <c r="E68" s="30">
        <v>1</v>
      </c>
      <c r="F68" s="13"/>
      <c r="G68" s="13">
        <f t="shared" si="6"/>
        <v>0</v>
      </c>
      <c r="H68" s="148"/>
    </row>
    <row r="69" spans="3:8">
      <c r="C69" s="34" t="s">
        <v>80</v>
      </c>
      <c r="D69" s="3" t="s">
        <v>10</v>
      </c>
      <c r="E69" s="30">
        <v>1</v>
      </c>
      <c r="F69" s="13"/>
      <c r="G69" s="13">
        <f t="shared" si="6"/>
        <v>0</v>
      </c>
      <c r="H69" s="148"/>
    </row>
    <row r="70" spans="3:8" ht="22.5">
      <c r="C70" s="9" t="s">
        <v>30</v>
      </c>
      <c r="D70" s="3" t="s">
        <v>10</v>
      </c>
      <c r="E70" s="30">
        <v>1</v>
      </c>
      <c r="F70" s="13"/>
      <c r="G70" s="13">
        <f t="shared" si="6"/>
        <v>0</v>
      </c>
      <c r="H70" s="148"/>
    </row>
    <row r="71" spans="3:8" ht="22.5">
      <c r="C71" s="36" t="s">
        <v>36</v>
      </c>
      <c r="D71" s="3" t="s">
        <v>10</v>
      </c>
      <c r="E71" s="30">
        <v>1</v>
      </c>
      <c r="F71" s="35"/>
      <c r="G71" s="13">
        <f t="shared" si="6"/>
        <v>0</v>
      </c>
      <c r="H71" s="148"/>
    </row>
    <row r="72" spans="3:8" ht="22.5">
      <c r="C72" s="36" t="s">
        <v>81</v>
      </c>
      <c r="D72" s="3" t="s">
        <v>10</v>
      </c>
      <c r="E72" s="30">
        <v>1</v>
      </c>
      <c r="F72" s="35"/>
      <c r="G72" s="13">
        <f t="shared" si="6"/>
        <v>0</v>
      </c>
      <c r="H72" s="148"/>
    </row>
    <row r="73" spans="3:8">
      <c r="C73" s="36" t="s">
        <v>82</v>
      </c>
      <c r="D73" s="3" t="s">
        <v>10</v>
      </c>
      <c r="E73" s="30">
        <v>1</v>
      </c>
      <c r="F73" s="35"/>
      <c r="G73" s="13">
        <f t="shared" si="6"/>
        <v>0</v>
      </c>
      <c r="H73" s="148"/>
    </row>
    <row r="74" spans="3:8" ht="56.25">
      <c r="C74" s="9" t="s">
        <v>206</v>
      </c>
      <c r="D74" s="3" t="s">
        <v>10</v>
      </c>
      <c r="E74" s="30">
        <v>1</v>
      </c>
      <c r="F74" s="114"/>
      <c r="G74" s="13">
        <f t="shared" si="6"/>
        <v>0</v>
      </c>
      <c r="H74" s="148"/>
    </row>
    <row r="75" spans="3:8" ht="22.5">
      <c r="C75" s="46" t="s">
        <v>31</v>
      </c>
      <c r="D75" s="3" t="s">
        <v>10</v>
      </c>
      <c r="E75" s="30">
        <v>1</v>
      </c>
      <c r="F75" s="13"/>
      <c r="G75" s="13">
        <f t="shared" si="6"/>
        <v>0</v>
      </c>
      <c r="H75" s="148"/>
    </row>
    <row r="76" spans="3:8">
      <c r="C76" s="9" t="s">
        <v>32</v>
      </c>
      <c r="D76" s="3" t="s">
        <v>10</v>
      </c>
      <c r="E76" s="30">
        <v>1</v>
      </c>
      <c r="F76" s="13"/>
      <c r="G76" s="13">
        <f t="shared" si="6"/>
        <v>0</v>
      </c>
      <c r="H76" s="148"/>
    </row>
    <row r="77" spans="3:8">
      <c r="C77" s="9" t="s">
        <v>33</v>
      </c>
      <c r="D77" s="3" t="s">
        <v>10</v>
      </c>
      <c r="E77" s="30">
        <v>2</v>
      </c>
      <c r="F77" s="13"/>
      <c r="G77" s="13">
        <f t="shared" si="6"/>
        <v>0</v>
      </c>
      <c r="H77" s="148"/>
    </row>
    <row r="78" spans="3:8" ht="22.5">
      <c r="C78" s="38" t="s">
        <v>74</v>
      </c>
      <c r="D78" s="3" t="s">
        <v>10</v>
      </c>
      <c r="E78" s="30">
        <v>2</v>
      </c>
      <c r="F78" s="13"/>
      <c r="G78" s="13">
        <f t="shared" si="6"/>
        <v>0</v>
      </c>
      <c r="H78" s="148"/>
    </row>
    <row r="79" spans="3:8" ht="22.5">
      <c r="C79" s="38" t="s">
        <v>75</v>
      </c>
      <c r="D79" s="3" t="s">
        <v>10</v>
      </c>
      <c r="E79" s="30">
        <v>2</v>
      </c>
      <c r="F79" s="13"/>
      <c r="G79" s="13">
        <f t="shared" si="6"/>
        <v>0</v>
      </c>
      <c r="H79" s="148"/>
    </row>
    <row r="80" spans="3:8" ht="22.5">
      <c r="C80" s="38" t="s">
        <v>76</v>
      </c>
      <c r="D80" s="3" t="s">
        <v>10</v>
      </c>
      <c r="E80" s="30">
        <v>1</v>
      </c>
      <c r="F80" s="13"/>
      <c r="G80" s="13">
        <f t="shared" si="6"/>
        <v>0</v>
      </c>
      <c r="H80" s="148"/>
    </row>
    <row r="81" spans="3:8">
      <c r="C81" s="38" t="s">
        <v>73</v>
      </c>
      <c r="D81" s="3" t="s">
        <v>10</v>
      </c>
      <c r="E81" s="30">
        <v>21</v>
      </c>
      <c r="F81" s="13"/>
      <c r="G81" s="13">
        <f t="shared" si="6"/>
        <v>0</v>
      </c>
      <c r="H81" s="148"/>
    </row>
    <row r="82" spans="3:8" ht="22.5">
      <c r="C82" s="9" t="s">
        <v>57</v>
      </c>
      <c r="D82" s="3" t="s">
        <v>10</v>
      </c>
      <c r="E82" s="30">
        <v>1</v>
      </c>
      <c r="F82" s="13"/>
      <c r="G82" s="13">
        <f t="shared" si="6"/>
        <v>0</v>
      </c>
      <c r="H82" s="148"/>
    </row>
    <row r="83" spans="3:8" ht="22.5">
      <c r="C83" s="9" t="s">
        <v>34</v>
      </c>
      <c r="D83" s="3" t="s">
        <v>10</v>
      </c>
      <c r="E83" s="30">
        <v>2</v>
      </c>
      <c r="F83" s="13"/>
      <c r="G83" s="13">
        <f t="shared" si="6"/>
        <v>0</v>
      </c>
      <c r="H83" s="148"/>
    </row>
    <row r="84" spans="3:8">
      <c r="C84" s="9" t="s">
        <v>35</v>
      </c>
      <c r="D84" s="3" t="s">
        <v>10</v>
      </c>
      <c r="E84" s="30">
        <v>3</v>
      </c>
      <c r="F84" s="13"/>
      <c r="G84" s="13">
        <f t="shared" si="6"/>
        <v>0</v>
      </c>
      <c r="H84" s="148"/>
    </row>
    <row r="85" spans="3:8">
      <c r="C85" s="40" t="s">
        <v>181</v>
      </c>
      <c r="D85" s="3" t="s">
        <v>10</v>
      </c>
      <c r="E85" s="39">
        <v>4</v>
      </c>
      <c r="F85" s="37"/>
      <c r="G85" s="116">
        <f t="shared" si="6"/>
        <v>0</v>
      </c>
      <c r="H85" s="148"/>
    </row>
    <row r="86" spans="3:8">
      <c r="C86" s="40" t="s">
        <v>180</v>
      </c>
      <c r="D86" s="3" t="s">
        <v>10</v>
      </c>
      <c r="E86" s="39">
        <v>2</v>
      </c>
      <c r="F86" s="37"/>
      <c r="G86" s="116">
        <f t="shared" si="6"/>
        <v>0</v>
      </c>
      <c r="H86" s="148"/>
    </row>
    <row r="87" spans="3:8">
      <c r="C87" s="40" t="s">
        <v>182</v>
      </c>
      <c r="D87" s="3" t="s">
        <v>10</v>
      </c>
      <c r="E87" s="39">
        <v>1</v>
      </c>
      <c r="F87" s="37"/>
      <c r="G87" s="116">
        <f t="shared" si="6"/>
        <v>0</v>
      </c>
      <c r="H87" s="148"/>
    </row>
    <row r="88" spans="3:8" ht="22.5">
      <c r="C88" s="9" t="s">
        <v>194</v>
      </c>
      <c r="D88" s="3" t="s">
        <v>10</v>
      </c>
      <c r="E88" s="30">
        <v>1</v>
      </c>
      <c r="F88" s="13"/>
      <c r="G88" s="13">
        <f t="shared" si="6"/>
        <v>0</v>
      </c>
      <c r="H88" s="148"/>
    </row>
    <row r="89" spans="3:8" ht="22.5">
      <c r="C89" s="9" t="s">
        <v>195</v>
      </c>
      <c r="D89" s="3" t="s">
        <v>10</v>
      </c>
      <c r="E89" s="30">
        <v>1</v>
      </c>
      <c r="F89" s="13"/>
      <c r="G89" s="13">
        <f t="shared" si="6"/>
        <v>0</v>
      </c>
      <c r="H89" s="148"/>
    </row>
    <row r="90" spans="3:8" ht="22.5">
      <c r="C90" s="9" t="s">
        <v>196</v>
      </c>
      <c r="D90" s="3" t="s">
        <v>10</v>
      </c>
      <c r="E90" s="30">
        <v>1</v>
      </c>
      <c r="F90" s="13"/>
      <c r="G90" s="13">
        <f t="shared" si="6"/>
        <v>0</v>
      </c>
      <c r="H90" s="148"/>
    </row>
    <row r="91" spans="3:8">
      <c r="C91" s="36" t="s">
        <v>37</v>
      </c>
      <c r="D91" s="3" t="s">
        <v>10</v>
      </c>
      <c r="E91" s="30">
        <v>1</v>
      </c>
      <c r="F91" s="13"/>
      <c r="G91" s="13">
        <f t="shared" si="6"/>
        <v>0</v>
      </c>
      <c r="H91" s="148"/>
    </row>
    <row r="92" spans="3:8">
      <c r="C92" s="36" t="s">
        <v>38</v>
      </c>
      <c r="D92" s="3" t="s">
        <v>10</v>
      </c>
      <c r="E92" s="30">
        <v>1</v>
      </c>
      <c r="F92" s="13"/>
      <c r="G92" s="13">
        <f t="shared" si="6"/>
        <v>0</v>
      </c>
      <c r="H92" s="148"/>
    </row>
    <row r="93" spans="3:8">
      <c r="C93" s="36" t="s">
        <v>43</v>
      </c>
      <c r="D93" s="3" t="s">
        <v>10</v>
      </c>
      <c r="E93" s="30">
        <v>3</v>
      </c>
      <c r="F93" s="13"/>
      <c r="G93" s="13">
        <f t="shared" si="6"/>
        <v>0</v>
      </c>
      <c r="H93" s="148"/>
    </row>
    <row r="94" spans="3:8">
      <c r="C94" s="36" t="s">
        <v>39</v>
      </c>
      <c r="D94" s="3" t="s">
        <v>10</v>
      </c>
      <c r="E94" s="30">
        <v>5</v>
      </c>
      <c r="F94" s="13"/>
      <c r="G94" s="13">
        <f t="shared" si="6"/>
        <v>0</v>
      </c>
      <c r="H94" s="148"/>
    </row>
    <row r="95" spans="3:8">
      <c r="C95" s="36" t="s">
        <v>45</v>
      </c>
      <c r="D95" s="3" t="s">
        <v>10</v>
      </c>
      <c r="E95" s="30">
        <v>1</v>
      </c>
      <c r="F95" s="13"/>
      <c r="G95" s="13">
        <f t="shared" si="6"/>
        <v>0</v>
      </c>
      <c r="H95" s="148"/>
    </row>
    <row r="96" spans="3:8">
      <c r="C96" s="36" t="s">
        <v>40</v>
      </c>
      <c r="D96" s="3" t="s">
        <v>10</v>
      </c>
      <c r="E96" s="30">
        <v>12</v>
      </c>
      <c r="F96" s="13"/>
      <c r="G96" s="13">
        <f t="shared" si="6"/>
        <v>0</v>
      </c>
      <c r="H96" s="148"/>
    </row>
    <row r="97" spans="1:8">
      <c r="C97" s="36" t="s">
        <v>46</v>
      </c>
      <c r="D97" s="3" t="s">
        <v>10</v>
      </c>
      <c r="E97" s="30">
        <v>4</v>
      </c>
      <c r="F97" s="13"/>
      <c r="G97" s="13">
        <f t="shared" si="6"/>
        <v>0</v>
      </c>
      <c r="H97" s="148"/>
    </row>
    <row r="98" spans="1:8">
      <c r="C98" s="36" t="s">
        <v>44</v>
      </c>
      <c r="D98" s="3" t="s">
        <v>10</v>
      </c>
      <c r="E98" s="30">
        <v>12</v>
      </c>
      <c r="F98" s="13"/>
      <c r="G98" s="13">
        <f t="shared" si="6"/>
        <v>0</v>
      </c>
      <c r="H98" s="148"/>
    </row>
    <row r="99" spans="1:8">
      <c r="C99" s="38" t="s">
        <v>42</v>
      </c>
      <c r="D99" s="3" t="s">
        <v>10</v>
      </c>
      <c r="E99" s="30">
        <v>1</v>
      </c>
      <c r="F99" s="13"/>
      <c r="G99" s="13">
        <f t="shared" si="6"/>
        <v>0</v>
      </c>
      <c r="H99" s="148"/>
    </row>
    <row r="100" spans="1:8">
      <c r="C100" s="38" t="s">
        <v>47</v>
      </c>
      <c r="D100" s="3" t="s">
        <v>10</v>
      </c>
      <c r="E100" s="30">
        <v>3</v>
      </c>
      <c r="F100" s="13"/>
      <c r="G100" s="13">
        <f t="shared" si="6"/>
        <v>0</v>
      </c>
      <c r="H100" s="148"/>
    </row>
    <row r="101" spans="1:8">
      <c r="C101" s="38" t="s">
        <v>41</v>
      </c>
      <c r="D101" s="3" t="s">
        <v>10</v>
      </c>
      <c r="E101" s="30">
        <v>1</v>
      </c>
      <c r="F101" s="13"/>
      <c r="G101" s="13">
        <f t="shared" si="6"/>
        <v>0</v>
      </c>
      <c r="H101" s="148"/>
    </row>
    <row r="102" spans="1:8">
      <c r="C102" s="122" t="s">
        <v>197</v>
      </c>
      <c r="D102" s="3" t="s">
        <v>10</v>
      </c>
      <c r="E102" s="30">
        <v>1</v>
      </c>
      <c r="F102" s="13"/>
      <c r="G102" s="13">
        <f t="shared" si="6"/>
        <v>0</v>
      </c>
      <c r="H102" s="148"/>
    </row>
    <row r="103" spans="1:8" ht="22.5">
      <c r="C103" s="1" t="s">
        <v>58</v>
      </c>
      <c r="D103" s="3" t="s">
        <v>10</v>
      </c>
      <c r="E103" s="30">
        <v>1</v>
      </c>
      <c r="F103" s="13"/>
      <c r="G103" s="13">
        <f t="shared" si="6"/>
        <v>0</v>
      </c>
      <c r="H103" s="148"/>
    </row>
    <row r="104" spans="1:8" s="97" customFormat="1" ht="22.5">
      <c r="A104" s="138"/>
      <c r="B104" s="88"/>
      <c r="C104" s="63" t="s">
        <v>198</v>
      </c>
      <c r="D104" s="3" t="s">
        <v>10</v>
      </c>
      <c r="E104" s="66">
        <v>8</v>
      </c>
      <c r="F104" s="64"/>
      <c r="G104" s="13">
        <f t="shared" si="6"/>
        <v>0</v>
      </c>
      <c r="H104" s="148"/>
    </row>
    <row r="105" spans="1:8" ht="22.5">
      <c r="C105" s="9" t="s">
        <v>199</v>
      </c>
      <c r="D105" s="3" t="s">
        <v>10</v>
      </c>
      <c r="E105" s="30">
        <v>8</v>
      </c>
      <c r="F105" s="13"/>
      <c r="G105" s="13">
        <f t="shared" si="6"/>
        <v>0</v>
      </c>
      <c r="H105" s="148"/>
    </row>
    <row r="106" spans="1:8">
      <c r="C106" s="9" t="s">
        <v>49</v>
      </c>
      <c r="D106" s="3" t="s">
        <v>10</v>
      </c>
      <c r="E106" s="30">
        <v>2</v>
      </c>
      <c r="F106" s="13"/>
      <c r="G106" s="13">
        <f t="shared" si="6"/>
        <v>0</v>
      </c>
      <c r="H106" s="148"/>
    </row>
    <row r="107" spans="1:8">
      <c r="C107" s="9" t="s">
        <v>49</v>
      </c>
      <c r="D107" s="3" t="s">
        <v>10</v>
      </c>
      <c r="E107" s="30">
        <v>4</v>
      </c>
      <c r="F107" s="13"/>
      <c r="G107" s="13">
        <f t="shared" si="6"/>
        <v>0</v>
      </c>
      <c r="H107" s="148"/>
    </row>
    <row r="108" spans="1:8">
      <c r="C108" s="9" t="s">
        <v>50</v>
      </c>
      <c r="D108" s="3" t="s">
        <v>10</v>
      </c>
      <c r="E108" s="30">
        <v>3</v>
      </c>
      <c r="F108" s="13"/>
      <c r="G108" s="13">
        <f t="shared" si="6"/>
        <v>0</v>
      </c>
      <c r="H108" s="148"/>
    </row>
    <row r="109" spans="1:8">
      <c r="C109" s="9" t="s">
        <v>51</v>
      </c>
      <c r="D109" s="3" t="s">
        <v>10</v>
      </c>
      <c r="E109" s="30">
        <v>1</v>
      </c>
      <c r="F109" s="13"/>
      <c r="G109" s="13">
        <f t="shared" si="6"/>
        <v>0</v>
      </c>
      <c r="H109" s="148"/>
    </row>
    <row r="110" spans="1:8">
      <c r="C110" s="9" t="s">
        <v>52</v>
      </c>
      <c r="D110" s="3" t="s">
        <v>10</v>
      </c>
      <c r="E110" s="30">
        <v>1</v>
      </c>
      <c r="F110" s="13"/>
      <c r="G110" s="13">
        <f t="shared" si="6"/>
        <v>0</v>
      </c>
      <c r="H110" s="148"/>
    </row>
    <row r="111" spans="1:8">
      <c r="C111" s="9" t="s">
        <v>183</v>
      </c>
      <c r="D111" s="3" t="s">
        <v>10</v>
      </c>
      <c r="E111" s="39">
        <v>8</v>
      </c>
      <c r="F111" s="37"/>
      <c r="G111" s="13">
        <f t="shared" si="6"/>
        <v>0</v>
      </c>
      <c r="H111" s="148"/>
    </row>
    <row r="112" spans="1:8" ht="22.5">
      <c r="C112" s="9" t="s">
        <v>72</v>
      </c>
      <c r="D112" s="3" t="s">
        <v>10</v>
      </c>
      <c r="E112" s="30">
        <v>8</v>
      </c>
      <c r="F112" s="13"/>
      <c r="G112" s="13">
        <f t="shared" si="6"/>
        <v>0</v>
      </c>
      <c r="H112" s="148"/>
    </row>
    <row r="113" spans="3:8">
      <c r="C113" s="9" t="s">
        <v>53</v>
      </c>
      <c r="D113" s="3" t="s">
        <v>10</v>
      </c>
      <c r="E113" s="39">
        <v>2</v>
      </c>
      <c r="F113" s="37"/>
      <c r="G113" s="116">
        <f t="shared" si="6"/>
        <v>0</v>
      </c>
      <c r="H113" s="148"/>
    </row>
    <row r="114" spans="3:8">
      <c r="C114" s="9" t="s">
        <v>54</v>
      </c>
      <c r="D114" s="3" t="s">
        <v>10</v>
      </c>
      <c r="E114" s="39">
        <v>4</v>
      </c>
      <c r="F114" s="37"/>
      <c r="G114" s="116">
        <f t="shared" si="6"/>
        <v>0</v>
      </c>
      <c r="H114" s="148"/>
    </row>
    <row r="115" spans="3:8">
      <c r="C115" s="9" t="s">
        <v>55</v>
      </c>
      <c r="D115" s="3" t="s">
        <v>10</v>
      </c>
      <c r="E115" s="39">
        <v>1</v>
      </c>
      <c r="F115" s="37"/>
      <c r="G115" s="116">
        <f t="shared" si="6"/>
        <v>0</v>
      </c>
      <c r="H115" s="148"/>
    </row>
    <row r="116" spans="3:8" ht="22.5">
      <c r="C116" s="47" t="s">
        <v>200</v>
      </c>
      <c r="D116" s="3" t="s">
        <v>10</v>
      </c>
      <c r="E116" s="30">
        <v>8</v>
      </c>
      <c r="F116" s="13"/>
      <c r="G116" s="13">
        <f t="shared" si="6"/>
        <v>0</v>
      </c>
      <c r="H116" s="148"/>
    </row>
    <row r="117" spans="3:8" ht="22.5">
      <c r="C117" s="47" t="s">
        <v>70</v>
      </c>
      <c r="D117" s="3" t="s">
        <v>10</v>
      </c>
      <c r="E117" s="30">
        <v>2</v>
      </c>
      <c r="F117" s="13"/>
      <c r="G117" s="13">
        <f t="shared" si="6"/>
        <v>0</v>
      </c>
      <c r="H117" s="148"/>
    </row>
    <row r="118" spans="3:8" ht="22.5">
      <c r="C118" s="47" t="s">
        <v>71</v>
      </c>
      <c r="D118" s="3" t="s">
        <v>10</v>
      </c>
      <c r="E118" s="30">
        <v>16</v>
      </c>
      <c r="F118" s="13"/>
      <c r="G118" s="13">
        <f t="shared" si="6"/>
        <v>0</v>
      </c>
      <c r="H118" s="148"/>
    </row>
    <row r="119" spans="3:8" ht="22.5">
      <c r="C119" s="9" t="s">
        <v>60</v>
      </c>
      <c r="D119" s="3" t="s">
        <v>10</v>
      </c>
      <c r="E119" s="30">
        <v>1</v>
      </c>
      <c r="F119" s="13"/>
      <c r="G119" s="13">
        <f t="shared" ref="G119:G130" si="7">E119*F119</f>
        <v>0</v>
      </c>
      <c r="H119" s="148"/>
    </row>
    <row r="120" spans="3:8" ht="22.5">
      <c r="C120" s="9" t="s">
        <v>61</v>
      </c>
      <c r="D120" s="3" t="s">
        <v>10</v>
      </c>
      <c r="E120" s="30">
        <v>1</v>
      </c>
      <c r="F120" s="13"/>
      <c r="G120" s="13">
        <f t="shared" si="7"/>
        <v>0</v>
      </c>
      <c r="H120" s="148"/>
    </row>
    <row r="121" spans="3:8">
      <c r="C121" s="9" t="s">
        <v>56</v>
      </c>
      <c r="D121" s="3" t="s">
        <v>10</v>
      </c>
      <c r="E121" s="30">
        <v>24</v>
      </c>
      <c r="F121" s="13"/>
      <c r="G121" s="13">
        <f t="shared" si="7"/>
        <v>0</v>
      </c>
      <c r="H121" s="148"/>
    </row>
    <row r="122" spans="3:8">
      <c r="C122" s="50" t="s">
        <v>62</v>
      </c>
      <c r="D122" s="149" t="s">
        <v>10</v>
      </c>
      <c r="E122" s="52">
        <v>4</v>
      </c>
      <c r="F122" s="54"/>
      <c r="G122" s="13">
        <f t="shared" si="7"/>
        <v>0</v>
      </c>
      <c r="H122" s="148"/>
    </row>
    <row r="123" spans="3:8">
      <c r="C123" s="50" t="s">
        <v>63</v>
      </c>
      <c r="D123" s="149" t="s">
        <v>10</v>
      </c>
      <c r="E123" s="52">
        <v>2</v>
      </c>
      <c r="F123" s="54"/>
      <c r="G123" s="13">
        <f t="shared" si="7"/>
        <v>0</v>
      </c>
      <c r="H123" s="148"/>
    </row>
    <row r="124" spans="3:8">
      <c r="C124" s="50" t="s">
        <v>64</v>
      </c>
      <c r="D124" s="149" t="s">
        <v>10</v>
      </c>
      <c r="E124" s="52">
        <v>1</v>
      </c>
      <c r="F124" s="54"/>
      <c r="G124" s="13">
        <f t="shared" si="7"/>
        <v>0</v>
      </c>
      <c r="H124" s="148"/>
    </row>
    <row r="125" spans="3:8">
      <c r="C125" s="50" t="s">
        <v>65</v>
      </c>
      <c r="D125" s="149" t="s">
        <v>10</v>
      </c>
      <c r="E125" s="52">
        <v>1</v>
      </c>
      <c r="F125" s="54"/>
      <c r="G125" s="13">
        <f t="shared" si="7"/>
        <v>0</v>
      </c>
      <c r="H125" s="148"/>
    </row>
    <row r="126" spans="3:8">
      <c r="C126" s="9" t="s">
        <v>66</v>
      </c>
      <c r="D126" s="3" t="s">
        <v>10</v>
      </c>
      <c r="E126" s="30">
        <v>4</v>
      </c>
      <c r="F126" s="13"/>
      <c r="G126" s="13">
        <f t="shared" si="7"/>
        <v>0</v>
      </c>
      <c r="H126" s="148"/>
    </row>
    <row r="127" spans="3:8">
      <c r="C127" s="9" t="s">
        <v>201</v>
      </c>
      <c r="D127" s="3" t="s">
        <v>10</v>
      </c>
      <c r="E127" s="30">
        <v>20</v>
      </c>
      <c r="F127" s="13"/>
      <c r="G127" s="13">
        <f t="shared" si="7"/>
        <v>0</v>
      </c>
      <c r="H127" s="148"/>
    </row>
    <row r="128" spans="3:8">
      <c r="C128" s="9" t="s">
        <v>202</v>
      </c>
      <c r="D128" s="3" t="s">
        <v>10</v>
      </c>
      <c r="E128" s="30">
        <v>20</v>
      </c>
      <c r="F128" s="13"/>
      <c r="G128" s="13">
        <f t="shared" si="7"/>
        <v>0</v>
      </c>
      <c r="H128" s="148"/>
    </row>
    <row r="129" spans="3:8">
      <c r="C129" s="9" t="s">
        <v>67</v>
      </c>
      <c r="D129" s="3" t="s">
        <v>10</v>
      </c>
      <c r="E129" s="30">
        <v>20</v>
      </c>
      <c r="F129" s="13"/>
      <c r="G129" s="13">
        <f t="shared" si="7"/>
        <v>0</v>
      </c>
      <c r="H129" s="148"/>
    </row>
    <row r="130" spans="3:8" ht="22.5">
      <c r="C130" s="36" t="s">
        <v>203</v>
      </c>
      <c r="D130" s="3" t="s">
        <v>10</v>
      </c>
      <c r="E130" s="30">
        <v>23</v>
      </c>
      <c r="F130" s="13"/>
      <c r="G130" s="13">
        <f t="shared" si="7"/>
        <v>0</v>
      </c>
      <c r="H130" s="148"/>
    </row>
    <row r="131" spans="3:8">
      <c r="C131" s="9"/>
      <c r="D131" s="3"/>
      <c r="E131" s="30"/>
      <c r="F131" s="13"/>
      <c r="G131" s="13"/>
      <c r="H131" s="148"/>
    </row>
    <row r="132" spans="3:8">
      <c r="C132" s="10" t="s">
        <v>11</v>
      </c>
      <c r="D132" s="3"/>
      <c r="E132" s="30"/>
      <c r="F132" s="13"/>
      <c r="G132" s="13"/>
      <c r="H132" s="148"/>
    </row>
    <row r="133" spans="3:8" ht="90">
      <c r="C133" s="9" t="s">
        <v>12</v>
      </c>
      <c r="D133" s="3" t="s">
        <v>10</v>
      </c>
      <c r="E133" s="30">
        <v>1</v>
      </c>
      <c r="F133" s="13"/>
      <c r="G133" s="13">
        <f t="shared" ref="G133:G147" si="8">E133*F133</f>
        <v>0</v>
      </c>
      <c r="H133" s="148"/>
    </row>
    <row r="134" spans="3:8" ht="22.5">
      <c r="C134" s="9" t="s">
        <v>13</v>
      </c>
      <c r="D134" s="3" t="s">
        <v>10</v>
      </c>
      <c r="E134" s="30">
        <v>1</v>
      </c>
      <c r="F134" s="13"/>
      <c r="G134" s="13">
        <f t="shared" si="8"/>
        <v>0</v>
      </c>
      <c r="H134" s="148"/>
    </row>
    <row r="135" spans="3:8" ht="22.5">
      <c r="C135" s="9" t="s">
        <v>14</v>
      </c>
      <c r="D135" s="3" t="s">
        <v>10</v>
      </c>
      <c r="E135" s="30">
        <v>1</v>
      </c>
      <c r="F135" s="13"/>
      <c r="G135" s="13">
        <f t="shared" si="8"/>
        <v>0</v>
      </c>
      <c r="H135" s="148"/>
    </row>
    <row r="136" spans="3:8" ht="22.5">
      <c r="C136" s="9" t="s">
        <v>15</v>
      </c>
      <c r="D136" s="3" t="s">
        <v>10</v>
      </c>
      <c r="E136" s="30">
        <v>1</v>
      </c>
      <c r="F136" s="13"/>
      <c r="G136" s="13">
        <f t="shared" si="8"/>
        <v>0</v>
      </c>
      <c r="H136" s="148"/>
    </row>
    <row r="137" spans="3:8" ht="22.5">
      <c r="C137" s="9" t="s">
        <v>204</v>
      </c>
      <c r="D137" s="3" t="s">
        <v>10</v>
      </c>
      <c r="E137" s="30">
        <v>2</v>
      </c>
      <c r="F137" s="13"/>
      <c r="G137" s="13">
        <f t="shared" si="8"/>
        <v>0</v>
      </c>
      <c r="H137" s="148"/>
    </row>
    <row r="138" spans="3:8" ht="22.5">
      <c r="C138" s="9" t="s">
        <v>16</v>
      </c>
      <c r="D138" s="3" t="s">
        <v>10</v>
      </c>
      <c r="E138" s="30">
        <v>1</v>
      </c>
      <c r="F138" s="13"/>
      <c r="G138" s="13">
        <f t="shared" si="8"/>
        <v>0</v>
      </c>
      <c r="H138" s="148"/>
    </row>
    <row r="139" spans="3:8">
      <c r="C139" s="9" t="s">
        <v>17</v>
      </c>
      <c r="D139" s="3" t="s">
        <v>10</v>
      </c>
      <c r="E139" s="30">
        <v>1</v>
      </c>
      <c r="F139" s="13"/>
      <c r="G139" s="13">
        <f t="shared" si="8"/>
        <v>0</v>
      </c>
      <c r="H139" s="148"/>
    </row>
    <row r="140" spans="3:8" ht="33.75">
      <c r="C140" s="9" t="s">
        <v>18</v>
      </c>
      <c r="D140" s="3" t="s">
        <v>10</v>
      </c>
      <c r="E140" s="30">
        <v>1</v>
      </c>
      <c r="F140" s="13"/>
      <c r="G140" s="13">
        <f t="shared" si="8"/>
        <v>0</v>
      </c>
      <c r="H140" s="148"/>
    </row>
    <row r="141" spans="3:8" ht="22.5">
      <c r="C141" s="9" t="s">
        <v>19</v>
      </c>
      <c r="D141" s="3" t="s">
        <v>10</v>
      </c>
      <c r="E141" s="30">
        <v>1</v>
      </c>
      <c r="F141" s="13"/>
      <c r="G141" s="13">
        <f t="shared" si="8"/>
        <v>0</v>
      </c>
      <c r="H141" s="148"/>
    </row>
    <row r="142" spans="3:8" ht="56.25">
      <c r="C142" s="9" t="s">
        <v>205</v>
      </c>
      <c r="D142" s="3" t="s">
        <v>10</v>
      </c>
      <c r="E142" s="30">
        <v>1</v>
      </c>
      <c r="F142" s="13"/>
      <c r="G142" s="13">
        <f t="shared" si="8"/>
        <v>0</v>
      </c>
      <c r="H142" s="148"/>
    </row>
    <row r="143" spans="3:8" ht="22.5">
      <c r="C143" s="9" t="s">
        <v>21</v>
      </c>
      <c r="D143" s="3" t="s">
        <v>10</v>
      </c>
      <c r="E143" s="30">
        <v>1</v>
      </c>
      <c r="F143" s="13"/>
      <c r="G143" s="13">
        <f t="shared" si="8"/>
        <v>0</v>
      </c>
      <c r="H143" s="148"/>
    </row>
    <row r="144" spans="3:8" ht="22.5">
      <c r="C144" s="9" t="s">
        <v>185</v>
      </c>
      <c r="D144" s="3" t="s">
        <v>10</v>
      </c>
      <c r="E144" s="30">
        <v>1</v>
      </c>
      <c r="F144" s="13"/>
      <c r="G144" s="13">
        <f t="shared" si="8"/>
        <v>0</v>
      </c>
      <c r="H144" s="148"/>
    </row>
    <row r="145" spans="2:8" ht="67.5">
      <c r="C145" s="9" t="s">
        <v>23</v>
      </c>
      <c r="D145" s="3" t="s">
        <v>9</v>
      </c>
      <c r="E145" s="30">
        <v>1</v>
      </c>
      <c r="F145" s="13"/>
      <c r="G145" s="13">
        <f t="shared" si="8"/>
        <v>0</v>
      </c>
      <c r="H145" s="148"/>
    </row>
    <row r="146" spans="2:8" ht="56.25">
      <c r="C146" s="38" t="s">
        <v>22</v>
      </c>
      <c r="D146" s="3" t="s">
        <v>9</v>
      </c>
      <c r="E146" s="30">
        <v>1</v>
      </c>
      <c r="F146" s="13"/>
      <c r="G146" s="13">
        <f t="shared" si="8"/>
        <v>0</v>
      </c>
      <c r="H146" s="148"/>
    </row>
    <row r="147" spans="2:8">
      <c r="C147" s="38" t="s">
        <v>184</v>
      </c>
      <c r="D147" s="3" t="s">
        <v>9</v>
      </c>
      <c r="E147" s="30">
        <v>1</v>
      </c>
      <c r="F147" s="13"/>
      <c r="G147" s="13">
        <f t="shared" si="8"/>
        <v>0</v>
      </c>
      <c r="H147" s="148"/>
    </row>
    <row r="148" spans="2:8">
      <c r="C148" s="38"/>
      <c r="D148" s="3"/>
      <c r="E148" s="30"/>
      <c r="F148" s="13"/>
      <c r="G148" s="13"/>
      <c r="H148" s="148"/>
    </row>
    <row r="149" spans="2:8" ht="135">
      <c r="B149" s="42" t="s">
        <v>102</v>
      </c>
      <c r="C149" s="49" t="s">
        <v>109</v>
      </c>
      <c r="D149" s="149" t="s">
        <v>9</v>
      </c>
      <c r="E149" s="41">
        <v>1</v>
      </c>
      <c r="F149" s="35"/>
      <c r="G149" s="116">
        <f>E149*F149</f>
        <v>0</v>
      </c>
      <c r="H149" s="148"/>
    </row>
    <row r="150" spans="2:8">
      <c r="B150" s="42"/>
      <c r="C150" s="49"/>
      <c r="D150" s="150"/>
      <c r="E150" s="57"/>
      <c r="F150" s="35"/>
      <c r="G150" s="116"/>
      <c r="H150" s="148"/>
    </row>
    <row r="151" spans="2:8" ht="168.75">
      <c r="B151" s="42" t="s">
        <v>101</v>
      </c>
      <c r="C151" s="93" t="s">
        <v>110</v>
      </c>
      <c r="D151" s="149" t="s">
        <v>9</v>
      </c>
      <c r="E151" s="41">
        <v>1</v>
      </c>
      <c r="F151" s="35"/>
      <c r="G151" s="116">
        <f>E151*F151</f>
        <v>0</v>
      </c>
      <c r="H151" s="148"/>
    </row>
    <row r="152" spans="2:8">
      <c r="C152" s="93"/>
      <c r="D152" s="149"/>
      <c r="E152" s="41"/>
      <c r="F152" s="35"/>
      <c r="G152" s="116"/>
      <c r="H152" s="148"/>
    </row>
    <row r="153" spans="2:8" ht="33.75">
      <c r="B153" s="42" t="s">
        <v>85</v>
      </c>
      <c r="C153" s="38" t="s">
        <v>86</v>
      </c>
      <c r="D153" s="149" t="s">
        <v>9</v>
      </c>
      <c r="E153" s="41">
        <v>1</v>
      </c>
      <c r="F153" s="35"/>
      <c r="G153" s="116">
        <f>E153*F153</f>
        <v>0</v>
      </c>
      <c r="H153" s="148"/>
    </row>
    <row r="154" spans="2:8">
      <c r="B154" s="42"/>
      <c r="C154" s="38"/>
      <c r="D154" s="149"/>
      <c r="E154" s="41"/>
      <c r="F154" s="35"/>
      <c r="G154" s="116"/>
      <c r="H154" s="148"/>
    </row>
    <row r="155" spans="2:8" ht="22.5">
      <c r="B155" s="42" t="s">
        <v>87</v>
      </c>
      <c r="C155" s="93" t="s">
        <v>88</v>
      </c>
      <c r="D155" s="151"/>
      <c r="E155" s="79"/>
      <c r="F155" s="98"/>
      <c r="G155" s="99"/>
      <c r="H155" s="148"/>
    </row>
    <row r="156" spans="2:8" ht="22.5">
      <c r="B156" s="42"/>
      <c r="C156" s="93" t="s">
        <v>89</v>
      </c>
      <c r="D156" s="151" t="s">
        <v>10</v>
      </c>
      <c r="E156" s="79">
        <v>1</v>
      </c>
      <c r="F156" s="98"/>
      <c r="G156" s="116"/>
      <c r="H156" s="148"/>
    </row>
    <row r="157" spans="2:8" ht="22.5">
      <c r="B157" s="106"/>
      <c r="C157" s="93" t="s">
        <v>90</v>
      </c>
      <c r="D157" s="151" t="s">
        <v>10</v>
      </c>
      <c r="E157" s="79">
        <v>1</v>
      </c>
      <c r="F157" s="98"/>
      <c r="G157" s="116"/>
      <c r="H157" s="148"/>
    </row>
    <row r="158" spans="2:8" ht="22.5">
      <c r="B158" s="106"/>
      <c r="C158" s="93" t="s">
        <v>91</v>
      </c>
      <c r="D158" s="151" t="s">
        <v>10</v>
      </c>
      <c r="E158" s="79">
        <v>3</v>
      </c>
      <c r="F158" s="98"/>
      <c r="G158" s="116"/>
      <c r="H158" s="148"/>
    </row>
    <row r="159" spans="2:8">
      <c r="B159" s="106"/>
      <c r="C159" s="93" t="s">
        <v>92</v>
      </c>
      <c r="D159" s="151" t="s">
        <v>10</v>
      </c>
      <c r="E159" s="79">
        <v>7</v>
      </c>
      <c r="F159" s="98"/>
      <c r="G159" s="116"/>
      <c r="H159" s="148"/>
    </row>
    <row r="160" spans="2:8" ht="22.5">
      <c r="B160" s="106"/>
      <c r="C160" s="93" t="s">
        <v>93</v>
      </c>
      <c r="D160" s="151" t="s">
        <v>94</v>
      </c>
      <c r="E160" s="79">
        <v>20</v>
      </c>
      <c r="F160" s="98"/>
      <c r="G160" s="116"/>
      <c r="H160" s="148"/>
    </row>
    <row r="161" spans="1:8">
      <c r="B161" s="106"/>
      <c r="C161" s="93" t="s">
        <v>95</v>
      </c>
      <c r="D161" s="151" t="s">
        <v>9</v>
      </c>
      <c r="E161" s="79">
        <v>1</v>
      </c>
      <c r="F161" s="98"/>
      <c r="G161" s="116"/>
      <c r="H161" s="148"/>
    </row>
    <row r="162" spans="1:8" ht="56.25">
      <c r="B162" s="106"/>
      <c r="C162" s="93" t="s">
        <v>96</v>
      </c>
      <c r="D162" s="151" t="s">
        <v>9</v>
      </c>
      <c r="E162" s="79">
        <v>1</v>
      </c>
      <c r="F162" s="98"/>
      <c r="G162" s="116"/>
      <c r="H162" s="148"/>
    </row>
    <row r="163" spans="1:8">
      <c r="B163" s="106"/>
      <c r="C163" s="93" t="s">
        <v>97</v>
      </c>
      <c r="D163" s="151" t="s">
        <v>9</v>
      </c>
      <c r="E163" s="79">
        <v>1</v>
      </c>
      <c r="F163" s="98"/>
      <c r="G163" s="116">
        <f t="shared" ref="G163" si="9">E163*F163</f>
        <v>0</v>
      </c>
      <c r="H163" s="148"/>
    </row>
    <row r="164" spans="1:8">
      <c r="B164" s="42"/>
      <c r="C164" s="93"/>
      <c r="D164" s="149"/>
      <c r="E164" s="41"/>
      <c r="F164" s="35"/>
      <c r="G164" s="116"/>
      <c r="H164" s="148"/>
    </row>
    <row r="165" spans="1:8" ht="45">
      <c r="B165" s="42" t="s">
        <v>98</v>
      </c>
      <c r="C165" s="38" t="s">
        <v>99</v>
      </c>
      <c r="D165" s="151" t="s">
        <v>9</v>
      </c>
      <c r="E165" s="79">
        <v>1</v>
      </c>
      <c r="F165" s="98"/>
      <c r="G165" s="116">
        <f>E165*F165</f>
        <v>0</v>
      </c>
      <c r="H165" s="148"/>
    </row>
    <row r="166" spans="1:8">
      <c r="B166" s="42"/>
      <c r="C166" s="36"/>
      <c r="D166" s="149"/>
      <c r="E166" s="41"/>
      <c r="F166" s="35"/>
      <c r="G166" s="116"/>
      <c r="H166" s="148"/>
    </row>
    <row r="167" spans="1:8" ht="33.75">
      <c r="B167" s="42" t="s">
        <v>100</v>
      </c>
      <c r="C167" s="38" t="s">
        <v>107</v>
      </c>
      <c r="D167" s="151" t="s">
        <v>9</v>
      </c>
      <c r="E167" s="79">
        <v>1</v>
      </c>
      <c r="F167" s="98"/>
      <c r="G167" s="116">
        <f>E167*F167</f>
        <v>0</v>
      </c>
      <c r="H167" s="148"/>
    </row>
    <row r="168" spans="1:8" s="143" customFormat="1">
      <c r="A168" s="141"/>
      <c r="B168" s="87"/>
      <c r="C168" s="9"/>
      <c r="D168" s="3"/>
      <c r="E168" s="30"/>
      <c r="F168" s="13"/>
      <c r="G168" s="13"/>
      <c r="H168" s="144"/>
    </row>
    <row r="169" spans="1:8">
      <c r="B169" s="87"/>
      <c r="C169" s="18" t="s">
        <v>216</v>
      </c>
      <c r="D169" s="146"/>
      <c r="E169" s="31"/>
      <c r="F169" s="19"/>
      <c r="G169" s="19">
        <f>SUM(G52:G168)</f>
        <v>0</v>
      </c>
      <c r="H169" s="148"/>
    </row>
    <row r="170" spans="1:8">
      <c r="B170" s="87"/>
      <c r="C170" s="18"/>
      <c r="D170" s="146"/>
      <c r="E170" s="31"/>
      <c r="F170" s="19"/>
      <c r="G170" s="19"/>
      <c r="H170" s="144"/>
    </row>
    <row r="171" spans="1:8" s="12" customFormat="1">
      <c r="A171" s="128"/>
      <c r="B171" s="88" t="s">
        <v>8</v>
      </c>
      <c r="C171" s="9" t="s">
        <v>116</v>
      </c>
      <c r="D171" s="3"/>
      <c r="E171" s="30"/>
      <c r="F171" s="13"/>
      <c r="G171" s="13"/>
      <c r="H171" s="152"/>
    </row>
    <row r="172" spans="1:8" ht="33.75">
      <c r="B172" s="88" t="s">
        <v>117</v>
      </c>
      <c r="C172" s="45" t="s">
        <v>225</v>
      </c>
      <c r="D172" s="3" t="s">
        <v>9</v>
      </c>
      <c r="E172" s="44">
        <v>1</v>
      </c>
      <c r="F172" s="43"/>
      <c r="G172" s="43">
        <f>E172*F172</f>
        <v>0</v>
      </c>
      <c r="H172" s="144"/>
    </row>
    <row r="173" spans="1:8">
      <c r="C173" s="18"/>
      <c r="D173" s="3"/>
      <c r="E173" s="30"/>
      <c r="F173" s="13"/>
      <c r="G173" s="13"/>
      <c r="H173" s="144"/>
    </row>
    <row r="174" spans="1:8" s="97" customFormat="1" ht="112.5">
      <c r="A174" s="126"/>
      <c r="B174" s="42" t="s">
        <v>118</v>
      </c>
      <c r="C174" s="9" t="s">
        <v>214</v>
      </c>
      <c r="D174" s="3"/>
      <c r="E174" s="71"/>
      <c r="F174" s="117"/>
      <c r="G174" s="118"/>
      <c r="H174" s="153"/>
    </row>
    <row r="175" spans="1:8" s="56" customFormat="1" ht="33.75">
      <c r="A175" s="55"/>
      <c r="B175" s="107"/>
      <c r="C175" s="25" t="s">
        <v>208</v>
      </c>
      <c r="D175" s="154" t="s">
        <v>10</v>
      </c>
      <c r="E175" s="57">
        <v>1</v>
      </c>
      <c r="F175" s="119"/>
      <c r="G175" s="116">
        <f t="shared" ref="G175:G228" si="10">E175*F175</f>
        <v>0</v>
      </c>
      <c r="H175" s="155"/>
    </row>
    <row r="176" spans="1:8" s="56" customFormat="1" ht="33.75">
      <c r="A176" s="55"/>
      <c r="B176" s="107"/>
      <c r="C176" s="25" t="s">
        <v>207</v>
      </c>
      <c r="D176" s="154" t="s">
        <v>10</v>
      </c>
      <c r="E176" s="57">
        <v>1</v>
      </c>
      <c r="F176" s="119"/>
      <c r="G176" s="116">
        <f t="shared" si="10"/>
        <v>0</v>
      </c>
      <c r="H176" s="155"/>
    </row>
    <row r="177" spans="1:8" s="56" customFormat="1">
      <c r="A177" s="55"/>
      <c r="B177" s="107"/>
      <c r="C177" s="34" t="s">
        <v>24</v>
      </c>
      <c r="D177" s="154" t="s">
        <v>10</v>
      </c>
      <c r="E177" s="57">
        <v>1</v>
      </c>
      <c r="F177" s="119"/>
      <c r="G177" s="116">
        <f t="shared" si="10"/>
        <v>0</v>
      </c>
      <c r="H177" s="155"/>
    </row>
    <row r="178" spans="1:8" s="56" customFormat="1" ht="22.5">
      <c r="A178" s="55"/>
      <c r="B178" s="107"/>
      <c r="C178" s="34" t="s">
        <v>27</v>
      </c>
      <c r="D178" s="154" t="s">
        <v>10</v>
      </c>
      <c r="E178" s="57">
        <v>1</v>
      </c>
      <c r="F178" s="119"/>
      <c r="G178" s="116">
        <f t="shared" si="10"/>
        <v>0</v>
      </c>
      <c r="H178" s="155"/>
    </row>
    <row r="179" spans="1:8" s="56" customFormat="1" ht="22.5">
      <c r="A179" s="55"/>
      <c r="B179" s="107"/>
      <c r="C179" s="34" t="s">
        <v>83</v>
      </c>
      <c r="D179" s="154" t="s">
        <v>10</v>
      </c>
      <c r="E179" s="57">
        <v>1</v>
      </c>
      <c r="F179" s="119"/>
      <c r="G179" s="116">
        <f t="shared" si="10"/>
        <v>0</v>
      </c>
      <c r="H179" s="155"/>
    </row>
    <row r="180" spans="1:8" s="56" customFormat="1">
      <c r="A180" s="55"/>
      <c r="B180" s="107"/>
      <c r="C180" s="34" t="s">
        <v>119</v>
      </c>
      <c r="D180" s="154" t="s">
        <v>10</v>
      </c>
      <c r="E180" s="57">
        <v>1</v>
      </c>
      <c r="F180" s="119"/>
      <c r="G180" s="116">
        <f t="shared" si="10"/>
        <v>0</v>
      </c>
      <c r="H180" s="155"/>
    </row>
    <row r="181" spans="1:8" s="56" customFormat="1" ht="22.5">
      <c r="A181" s="55"/>
      <c r="B181" s="107"/>
      <c r="C181" s="34" t="s">
        <v>25</v>
      </c>
      <c r="D181" s="154" t="s">
        <v>10</v>
      </c>
      <c r="E181" s="57">
        <v>1</v>
      </c>
      <c r="F181" s="119"/>
      <c r="G181" s="116">
        <f t="shared" si="10"/>
        <v>0</v>
      </c>
      <c r="H181" s="155"/>
    </row>
    <row r="182" spans="1:8" s="56" customFormat="1">
      <c r="A182" s="55"/>
      <c r="B182" s="107"/>
      <c r="C182" s="34" t="s">
        <v>77</v>
      </c>
      <c r="D182" s="154" t="s">
        <v>10</v>
      </c>
      <c r="E182" s="57">
        <v>1</v>
      </c>
      <c r="F182" s="119"/>
      <c r="G182" s="116">
        <f t="shared" si="10"/>
        <v>0</v>
      </c>
      <c r="H182" s="155"/>
    </row>
    <row r="183" spans="1:8" s="56" customFormat="1">
      <c r="A183" s="55"/>
      <c r="B183" s="107"/>
      <c r="C183" s="34" t="s">
        <v>78</v>
      </c>
      <c r="D183" s="154" t="s">
        <v>10</v>
      </c>
      <c r="E183" s="57">
        <v>1</v>
      </c>
      <c r="F183" s="119"/>
      <c r="G183" s="116">
        <f t="shared" si="10"/>
        <v>0</v>
      </c>
      <c r="H183" s="155"/>
    </row>
    <row r="184" spans="1:8" s="56" customFormat="1">
      <c r="A184" s="55"/>
      <c r="B184" s="107"/>
      <c r="C184" s="34" t="s">
        <v>79</v>
      </c>
      <c r="D184" s="154" t="s">
        <v>10</v>
      </c>
      <c r="E184" s="57">
        <v>1</v>
      </c>
      <c r="F184" s="119"/>
      <c r="G184" s="116">
        <f t="shared" si="10"/>
        <v>0</v>
      </c>
      <c r="H184" s="155"/>
    </row>
    <row r="185" spans="1:8" s="56" customFormat="1">
      <c r="A185" s="55"/>
      <c r="B185" s="107"/>
      <c r="C185" s="34" t="s">
        <v>80</v>
      </c>
      <c r="D185" s="154" t="s">
        <v>10</v>
      </c>
      <c r="E185" s="57">
        <v>1</v>
      </c>
      <c r="F185" s="119"/>
      <c r="G185" s="116">
        <f t="shared" si="10"/>
        <v>0</v>
      </c>
      <c r="H185" s="155"/>
    </row>
    <row r="186" spans="1:8" s="125" customFormat="1" ht="56.25">
      <c r="A186" s="123"/>
      <c r="B186" s="124"/>
      <c r="C186" s="9" t="s">
        <v>209</v>
      </c>
      <c r="D186" s="149" t="s">
        <v>10</v>
      </c>
      <c r="E186" s="41">
        <v>1</v>
      </c>
      <c r="F186" s="113"/>
      <c r="G186" s="116">
        <f t="shared" si="10"/>
        <v>0</v>
      </c>
      <c r="H186" s="155"/>
    </row>
    <row r="187" spans="1:8" s="56" customFormat="1" ht="22.5">
      <c r="A187" s="55"/>
      <c r="B187" s="107"/>
      <c r="C187" s="46" t="s">
        <v>31</v>
      </c>
      <c r="D187" s="149" t="s">
        <v>10</v>
      </c>
      <c r="E187" s="41">
        <v>1</v>
      </c>
      <c r="F187" s="113"/>
      <c r="G187" s="116">
        <f t="shared" si="10"/>
        <v>0</v>
      </c>
      <c r="H187" s="155"/>
    </row>
    <row r="188" spans="1:8" s="56" customFormat="1" ht="22.5">
      <c r="A188" s="55"/>
      <c r="B188" s="108"/>
      <c r="C188" s="36" t="s">
        <v>74</v>
      </c>
      <c r="D188" s="156" t="s">
        <v>10</v>
      </c>
      <c r="E188" s="39">
        <v>1</v>
      </c>
      <c r="F188" s="115"/>
      <c r="G188" s="116">
        <f t="shared" si="10"/>
        <v>0</v>
      </c>
      <c r="H188" s="155"/>
    </row>
    <row r="189" spans="1:8" s="56" customFormat="1" ht="22.5">
      <c r="A189" s="55"/>
      <c r="B189" s="107"/>
      <c r="C189" s="36" t="s">
        <v>75</v>
      </c>
      <c r="D189" s="156" t="s">
        <v>10</v>
      </c>
      <c r="E189" s="39">
        <v>1</v>
      </c>
      <c r="F189" s="115"/>
      <c r="G189" s="116">
        <f t="shared" si="10"/>
        <v>0</v>
      </c>
      <c r="H189" s="155"/>
    </row>
    <row r="190" spans="1:8" s="56" customFormat="1" ht="22.5">
      <c r="A190" s="55"/>
      <c r="B190" s="107"/>
      <c r="C190" s="36" t="s">
        <v>120</v>
      </c>
      <c r="D190" s="156" t="s">
        <v>10</v>
      </c>
      <c r="E190" s="39">
        <v>1</v>
      </c>
      <c r="F190" s="115"/>
      <c r="G190" s="116">
        <f t="shared" si="10"/>
        <v>0</v>
      </c>
      <c r="H190" s="155"/>
    </row>
    <row r="191" spans="1:8" s="56" customFormat="1" ht="22.5">
      <c r="A191" s="55"/>
      <c r="B191" s="107"/>
      <c r="C191" s="36" t="s">
        <v>121</v>
      </c>
      <c r="D191" s="156" t="s">
        <v>10</v>
      </c>
      <c r="E191" s="39">
        <v>1</v>
      </c>
      <c r="F191" s="115"/>
      <c r="G191" s="116">
        <f t="shared" si="10"/>
        <v>0</v>
      </c>
      <c r="H191" s="155"/>
    </row>
    <row r="192" spans="1:8" s="56" customFormat="1" ht="22.5">
      <c r="A192" s="55"/>
      <c r="B192" s="107"/>
      <c r="C192" s="40" t="s">
        <v>122</v>
      </c>
      <c r="D192" s="156" t="s">
        <v>10</v>
      </c>
      <c r="E192" s="39">
        <v>1</v>
      </c>
      <c r="F192" s="115"/>
      <c r="G192" s="116">
        <f t="shared" si="10"/>
        <v>0</v>
      </c>
      <c r="H192" s="155"/>
    </row>
    <row r="193" spans="1:8">
      <c r="C193" s="40" t="s">
        <v>181</v>
      </c>
      <c r="D193" s="3" t="s">
        <v>10</v>
      </c>
      <c r="E193" s="39">
        <v>4</v>
      </c>
      <c r="F193" s="37"/>
      <c r="G193" s="116">
        <f t="shared" si="10"/>
        <v>0</v>
      </c>
      <c r="H193" s="148"/>
    </row>
    <row r="194" spans="1:8" s="56" customFormat="1">
      <c r="A194" s="55"/>
      <c r="B194" s="107"/>
      <c r="C194" s="40" t="s">
        <v>84</v>
      </c>
      <c r="D194" s="156" t="s">
        <v>10</v>
      </c>
      <c r="E194" s="39">
        <v>1</v>
      </c>
      <c r="F194" s="37"/>
      <c r="G194" s="116">
        <f t="shared" si="10"/>
        <v>0</v>
      </c>
      <c r="H194" s="155"/>
    </row>
    <row r="195" spans="1:8" s="56" customFormat="1" ht="22.5">
      <c r="A195" s="55"/>
      <c r="B195" s="107"/>
      <c r="C195" s="36" t="s">
        <v>36</v>
      </c>
      <c r="D195" s="149" t="s">
        <v>10</v>
      </c>
      <c r="E195" s="41">
        <v>1</v>
      </c>
      <c r="F195" s="35"/>
      <c r="G195" s="116">
        <f t="shared" si="10"/>
        <v>0</v>
      </c>
      <c r="H195" s="155"/>
    </row>
    <row r="196" spans="1:8" s="56" customFormat="1" ht="22.5">
      <c r="A196" s="55"/>
      <c r="B196" s="107"/>
      <c r="C196" s="58" t="s">
        <v>123</v>
      </c>
      <c r="D196" s="149" t="s">
        <v>10</v>
      </c>
      <c r="E196" s="41">
        <v>1</v>
      </c>
      <c r="F196" s="35"/>
      <c r="G196" s="116">
        <f t="shared" si="10"/>
        <v>0</v>
      </c>
      <c r="H196" s="155"/>
    </row>
    <row r="197" spans="1:8" s="56" customFormat="1">
      <c r="A197" s="55"/>
      <c r="B197" s="107"/>
      <c r="C197" s="36" t="s">
        <v>124</v>
      </c>
      <c r="D197" s="156" t="s">
        <v>10</v>
      </c>
      <c r="E197" s="39">
        <v>1</v>
      </c>
      <c r="F197" s="115"/>
      <c r="G197" s="116">
        <f t="shared" si="10"/>
        <v>0</v>
      </c>
      <c r="H197" s="155"/>
    </row>
    <row r="198" spans="1:8" s="56" customFormat="1">
      <c r="A198" s="55"/>
      <c r="B198" s="107"/>
      <c r="C198" s="36" t="s">
        <v>125</v>
      </c>
      <c r="D198" s="156" t="s">
        <v>10</v>
      </c>
      <c r="E198" s="39">
        <v>1</v>
      </c>
      <c r="F198" s="115"/>
      <c r="G198" s="116">
        <f t="shared" si="10"/>
        <v>0</v>
      </c>
      <c r="H198" s="155"/>
    </row>
    <row r="199" spans="1:8" s="56" customFormat="1">
      <c r="A199" s="55"/>
      <c r="B199" s="107"/>
      <c r="C199" s="36" t="s">
        <v>126</v>
      </c>
      <c r="D199" s="156" t="s">
        <v>10</v>
      </c>
      <c r="E199" s="39">
        <v>1</v>
      </c>
      <c r="F199" s="115"/>
      <c r="G199" s="116">
        <f t="shared" si="10"/>
        <v>0</v>
      </c>
      <c r="H199" s="155"/>
    </row>
    <row r="200" spans="1:8" s="56" customFormat="1">
      <c r="A200" s="55"/>
      <c r="B200" s="107"/>
      <c r="C200" s="9" t="s">
        <v>53</v>
      </c>
      <c r="D200" s="156" t="s">
        <v>10</v>
      </c>
      <c r="E200" s="39">
        <v>1</v>
      </c>
      <c r="F200" s="115"/>
      <c r="G200" s="116">
        <f t="shared" si="10"/>
        <v>0</v>
      </c>
      <c r="H200" s="155"/>
    </row>
    <row r="201" spans="1:8" s="56" customFormat="1">
      <c r="A201" s="55"/>
      <c r="B201" s="107"/>
      <c r="C201" s="9" t="s">
        <v>127</v>
      </c>
      <c r="D201" s="156" t="s">
        <v>10</v>
      </c>
      <c r="E201" s="39">
        <v>1</v>
      </c>
      <c r="F201" s="115"/>
      <c r="G201" s="116">
        <f t="shared" si="10"/>
        <v>0</v>
      </c>
      <c r="H201" s="155"/>
    </row>
    <row r="202" spans="1:8" s="56" customFormat="1">
      <c r="A202" s="55"/>
      <c r="B202" s="107"/>
      <c r="C202" s="9" t="s">
        <v>55</v>
      </c>
      <c r="D202" s="156" t="s">
        <v>10</v>
      </c>
      <c r="E202" s="39">
        <v>1</v>
      </c>
      <c r="F202" s="37"/>
      <c r="G202" s="116">
        <f t="shared" si="10"/>
        <v>0</v>
      </c>
      <c r="H202" s="155"/>
    </row>
    <row r="203" spans="1:8" s="56" customFormat="1">
      <c r="A203" s="55"/>
      <c r="B203" s="107"/>
      <c r="C203" s="36" t="s">
        <v>41</v>
      </c>
      <c r="D203" s="156" t="s">
        <v>10</v>
      </c>
      <c r="E203" s="39">
        <v>1</v>
      </c>
      <c r="F203" s="37"/>
      <c r="G203" s="116">
        <f t="shared" si="10"/>
        <v>0</v>
      </c>
      <c r="H203" s="155"/>
    </row>
    <row r="204" spans="1:8" s="56" customFormat="1">
      <c r="A204" s="55"/>
      <c r="B204" s="107"/>
      <c r="C204" s="36" t="s">
        <v>128</v>
      </c>
      <c r="D204" s="156" t="s">
        <v>10</v>
      </c>
      <c r="E204" s="39">
        <v>3</v>
      </c>
      <c r="F204" s="37"/>
      <c r="G204" s="116">
        <f t="shared" si="10"/>
        <v>0</v>
      </c>
      <c r="H204" s="155"/>
    </row>
    <row r="205" spans="1:8" s="56" customFormat="1">
      <c r="A205" s="55"/>
      <c r="B205" s="107"/>
      <c r="C205" s="36" t="s">
        <v>37</v>
      </c>
      <c r="D205" s="156" t="s">
        <v>10</v>
      </c>
      <c r="E205" s="39">
        <v>1</v>
      </c>
      <c r="F205" s="37"/>
      <c r="G205" s="116">
        <f t="shared" si="10"/>
        <v>0</v>
      </c>
      <c r="H205" s="155"/>
    </row>
    <row r="206" spans="1:8" s="56" customFormat="1">
      <c r="A206" s="55"/>
      <c r="B206" s="107"/>
      <c r="C206" s="36" t="s">
        <v>38</v>
      </c>
      <c r="D206" s="156" t="s">
        <v>10</v>
      </c>
      <c r="E206" s="39">
        <v>3</v>
      </c>
      <c r="F206" s="37"/>
      <c r="G206" s="116">
        <f t="shared" si="10"/>
        <v>0</v>
      </c>
      <c r="H206" s="155"/>
    </row>
    <row r="207" spans="1:8" s="56" customFormat="1">
      <c r="A207" s="55"/>
      <c r="B207" s="107"/>
      <c r="C207" s="36" t="s">
        <v>39</v>
      </c>
      <c r="D207" s="156" t="s">
        <v>10</v>
      </c>
      <c r="E207" s="39">
        <v>8</v>
      </c>
      <c r="F207" s="115"/>
      <c r="G207" s="116">
        <f t="shared" si="10"/>
        <v>0</v>
      </c>
      <c r="H207" s="155"/>
    </row>
    <row r="208" spans="1:8" s="56" customFormat="1">
      <c r="A208" s="55"/>
      <c r="B208" s="107"/>
      <c r="C208" s="36" t="s">
        <v>45</v>
      </c>
      <c r="D208" s="156" t="s">
        <v>10</v>
      </c>
      <c r="E208" s="39">
        <v>6</v>
      </c>
      <c r="F208" s="115"/>
      <c r="G208" s="116">
        <f t="shared" si="10"/>
        <v>0</v>
      </c>
      <c r="H208" s="155"/>
    </row>
    <row r="209" spans="1:8" s="56" customFormat="1">
      <c r="A209" s="55"/>
      <c r="B209" s="107"/>
      <c r="C209" s="36" t="s">
        <v>40</v>
      </c>
      <c r="D209" s="156" t="s">
        <v>10</v>
      </c>
      <c r="E209" s="39">
        <v>6</v>
      </c>
      <c r="F209" s="115"/>
      <c r="G209" s="116">
        <f t="shared" si="10"/>
        <v>0</v>
      </c>
      <c r="H209" s="155"/>
    </row>
    <row r="210" spans="1:8" s="56" customFormat="1">
      <c r="A210" s="55"/>
      <c r="B210" s="107"/>
      <c r="C210" s="36" t="s">
        <v>129</v>
      </c>
      <c r="D210" s="156" t="s">
        <v>10</v>
      </c>
      <c r="E210" s="39">
        <v>2</v>
      </c>
      <c r="F210" s="37"/>
      <c r="G210" s="116">
        <f t="shared" si="10"/>
        <v>0</v>
      </c>
      <c r="H210" s="155"/>
    </row>
    <row r="211" spans="1:8" s="56" customFormat="1" ht="22.5">
      <c r="A211" s="55"/>
      <c r="B211" s="107"/>
      <c r="C211" s="36" t="s">
        <v>130</v>
      </c>
      <c r="D211" s="157" t="s">
        <v>10</v>
      </c>
      <c r="E211" s="59">
        <v>4</v>
      </c>
      <c r="F211" s="60"/>
      <c r="G211" s="116">
        <f t="shared" si="10"/>
        <v>0</v>
      </c>
      <c r="H211" s="155"/>
    </row>
    <row r="212" spans="1:8" s="56" customFormat="1">
      <c r="A212" s="55"/>
      <c r="B212" s="107"/>
      <c r="C212" s="36" t="s">
        <v>73</v>
      </c>
      <c r="D212" s="158" t="s">
        <v>10</v>
      </c>
      <c r="E212" s="61">
        <v>8</v>
      </c>
      <c r="F212" s="62"/>
      <c r="G212" s="116">
        <f t="shared" si="10"/>
        <v>0</v>
      </c>
      <c r="H212" s="155"/>
    </row>
    <row r="213" spans="1:8" s="125" customFormat="1" ht="22.5">
      <c r="A213" s="123"/>
      <c r="B213" s="124"/>
      <c r="C213" s="63" t="s">
        <v>211</v>
      </c>
      <c r="D213" s="159" t="s">
        <v>10</v>
      </c>
      <c r="E213" s="66">
        <v>4</v>
      </c>
      <c r="F213" s="120"/>
      <c r="G213" s="116">
        <f t="shared" si="10"/>
        <v>0</v>
      </c>
      <c r="H213" s="155"/>
    </row>
    <row r="214" spans="1:8" s="56" customFormat="1">
      <c r="A214" s="55"/>
      <c r="B214" s="107"/>
      <c r="C214" s="63" t="s">
        <v>131</v>
      </c>
      <c r="D214" s="159" t="s">
        <v>10</v>
      </c>
      <c r="E214" s="41">
        <v>2</v>
      </c>
      <c r="F214" s="64"/>
      <c r="G214" s="116">
        <f t="shared" si="10"/>
        <v>0</v>
      </c>
      <c r="H214" s="155"/>
    </row>
    <row r="215" spans="1:8" s="56" customFormat="1">
      <c r="A215" s="55"/>
      <c r="B215" s="107"/>
      <c r="C215" s="63" t="s">
        <v>132</v>
      </c>
      <c r="D215" s="149" t="s">
        <v>10</v>
      </c>
      <c r="E215" s="41">
        <v>1</v>
      </c>
      <c r="F215" s="113"/>
      <c r="G215" s="116">
        <f t="shared" si="10"/>
        <v>0</v>
      </c>
      <c r="H215" s="155"/>
    </row>
    <row r="216" spans="1:8" s="56" customFormat="1">
      <c r="A216" s="55"/>
      <c r="B216" s="107"/>
      <c r="C216" s="63" t="s">
        <v>133</v>
      </c>
      <c r="D216" s="149" t="s">
        <v>10</v>
      </c>
      <c r="E216" s="41">
        <v>2</v>
      </c>
      <c r="F216" s="113"/>
      <c r="G216" s="116">
        <f t="shared" si="10"/>
        <v>0</v>
      </c>
      <c r="H216" s="155"/>
    </row>
    <row r="217" spans="1:8" s="56" customFormat="1">
      <c r="A217" s="55"/>
      <c r="B217" s="107"/>
      <c r="C217" s="63" t="s">
        <v>134</v>
      </c>
      <c r="D217" s="149" t="s">
        <v>10</v>
      </c>
      <c r="E217" s="41">
        <v>1</v>
      </c>
      <c r="F217" s="113"/>
      <c r="G217" s="116">
        <f t="shared" si="10"/>
        <v>0</v>
      </c>
      <c r="H217" s="155"/>
    </row>
    <row r="218" spans="1:8" s="56" customFormat="1">
      <c r="A218" s="55"/>
      <c r="B218" s="107"/>
      <c r="C218" s="63" t="s">
        <v>135</v>
      </c>
      <c r="D218" s="149" t="s">
        <v>10</v>
      </c>
      <c r="E218" s="41">
        <v>1</v>
      </c>
      <c r="F218" s="35"/>
      <c r="G218" s="116">
        <f t="shared" si="10"/>
        <v>0</v>
      </c>
      <c r="H218" s="155"/>
    </row>
    <row r="219" spans="1:8" s="56" customFormat="1" ht="22.5">
      <c r="A219" s="55"/>
      <c r="B219" s="109"/>
      <c r="C219" s="58" t="s">
        <v>72</v>
      </c>
      <c r="D219" s="160" t="s">
        <v>10</v>
      </c>
      <c r="E219" s="65">
        <v>8</v>
      </c>
      <c r="F219" s="121"/>
      <c r="G219" s="116">
        <f t="shared" si="10"/>
        <v>0</v>
      </c>
      <c r="H219" s="155"/>
    </row>
    <row r="220" spans="1:8" s="56" customFormat="1" ht="22.5">
      <c r="A220" s="55"/>
      <c r="B220" s="107"/>
      <c r="C220" s="47" t="s">
        <v>70</v>
      </c>
      <c r="D220" s="149" t="s">
        <v>10</v>
      </c>
      <c r="E220" s="66">
        <v>3</v>
      </c>
      <c r="F220" s="113"/>
      <c r="G220" s="116">
        <f t="shared" si="10"/>
        <v>0</v>
      </c>
      <c r="H220" s="155"/>
    </row>
    <row r="221" spans="1:8" s="56" customFormat="1" ht="22.5">
      <c r="A221" s="55"/>
      <c r="B221" s="107"/>
      <c r="C221" s="47" t="s">
        <v>71</v>
      </c>
      <c r="D221" s="149" t="s">
        <v>10</v>
      </c>
      <c r="E221" s="66">
        <v>5</v>
      </c>
      <c r="F221" s="113"/>
      <c r="G221" s="116">
        <f t="shared" si="10"/>
        <v>0</v>
      </c>
      <c r="H221" s="155"/>
    </row>
    <row r="222" spans="1:8" s="56" customFormat="1" ht="22.5">
      <c r="A222" s="55"/>
      <c r="B222" s="107"/>
      <c r="C222" s="47" t="s">
        <v>59</v>
      </c>
      <c r="D222" s="157" t="s">
        <v>10</v>
      </c>
      <c r="E222" s="41">
        <v>1</v>
      </c>
      <c r="F222" s="60"/>
      <c r="G222" s="116">
        <f t="shared" si="10"/>
        <v>0</v>
      </c>
      <c r="H222" s="155"/>
    </row>
    <row r="223" spans="1:8" s="56" customFormat="1" ht="22.5">
      <c r="A223" s="55"/>
      <c r="B223" s="107"/>
      <c r="C223" s="47" t="s">
        <v>60</v>
      </c>
      <c r="D223" s="157" t="s">
        <v>10</v>
      </c>
      <c r="E223" s="41">
        <v>1</v>
      </c>
      <c r="F223" s="60"/>
      <c r="G223" s="116">
        <f t="shared" si="10"/>
        <v>0</v>
      </c>
      <c r="H223" s="155"/>
    </row>
    <row r="224" spans="1:8" s="56" customFormat="1">
      <c r="A224" s="55"/>
      <c r="B224" s="107"/>
      <c r="C224" s="38" t="s">
        <v>136</v>
      </c>
      <c r="D224" s="3" t="s">
        <v>10</v>
      </c>
      <c r="E224" s="44">
        <v>10</v>
      </c>
      <c r="F224" s="113"/>
      <c r="G224" s="116">
        <f t="shared" si="10"/>
        <v>0</v>
      </c>
      <c r="H224" s="155"/>
    </row>
    <row r="225" spans="1:8" s="56" customFormat="1">
      <c r="A225" s="55"/>
      <c r="B225" s="107"/>
      <c r="C225" s="38" t="s">
        <v>137</v>
      </c>
      <c r="D225" s="3" t="s">
        <v>10</v>
      </c>
      <c r="E225" s="44">
        <v>10</v>
      </c>
      <c r="F225" s="113"/>
      <c r="G225" s="116">
        <f t="shared" si="10"/>
        <v>0</v>
      </c>
      <c r="H225" s="155"/>
    </row>
    <row r="226" spans="1:8" s="56" customFormat="1">
      <c r="A226" s="55"/>
      <c r="B226" s="107"/>
      <c r="C226" s="36" t="s">
        <v>48</v>
      </c>
      <c r="D226" s="149" t="s">
        <v>10</v>
      </c>
      <c r="E226" s="41">
        <v>5</v>
      </c>
      <c r="F226" s="113"/>
      <c r="G226" s="116">
        <f t="shared" si="10"/>
        <v>0</v>
      </c>
      <c r="H226" s="155"/>
    </row>
    <row r="227" spans="1:8" s="56" customFormat="1">
      <c r="A227" s="55"/>
      <c r="B227" s="107"/>
      <c r="C227" s="36" t="s">
        <v>68</v>
      </c>
      <c r="D227" s="149" t="s">
        <v>10</v>
      </c>
      <c r="E227" s="41">
        <v>5</v>
      </c>
      <c r="F227" s="113"/>
      <c r="G227" s="116">
        <f t="shared" si="10"/>
        <v>0</v>
      </c>
      <c r="H227" s="155"/>
    </row>
    <row r="228" spans="1:8" s="56" customFormat="1">
      <c r="A228" s="55"/>
      <c r="B228" s="107"/>
      <c r="C228" s="36" t="s">
        <v>69</v>
      </c>
      <c r="D228" s="149" t="s">
        <v>10</v>
      </c>
      <c r="E228" s="41">
        <v>5</v>
      </c>
      <c r="F228" s="113"/>
      <c r="G228" s="116">
        <f t="shared" si="10"/>
        <v>0</v>
      </c>
      <c r="H228" s="155"/>
    </row>
    <row r="229" spans="1:8" s="56" customFormat="1">
      <c r="A229" s="55"/>
      <c r="B229" s="42"/>
      <c r="C229" s="93"/>
      <c r="D229" s="149"/>
      <c r="E229" s="41"/>
      <c r="F229" s="35"/>
      <c r="G229" s="116"/>
      <c r="H229" s="155"/>
    </row>
    <row r="230" spans="1:8">
      <c r="C230" s="10" t="s">
        <v>11</v>
      </c>
      <c r="D230" s="3"/>
      <c r="E230" s="30"/>
      <c r="F230" s="13"/>
      <c r="G230" s="13"/>
      <c r="H230" s="144"/>
    </row>
    <row r="231" spans="1:8" ht="90">
      <c r="C231" s="9" t="s">
        <v>12</v>
      </c>
      <c r="D231" s="3" t="s">
        <v>10</v>
      </c>
      <c r="E231" s="30">
        <v>1</v>
      </c>
      <c r="F231" s="113"/>
      <c r="G231" s="13">
        <f t="shared" ref="G231:G240" si="11">E231*F231</f>
        <v>0</v>
      </c>
      <c r="H231" s="144"/>
    </row>
    <row r="232" spans="1:8" ht="22.5">
      <c r="B232" s="112"/>
      <c r="C232" s="9" t="s">
        <v>15</v>
      </c>
      <c r="D232" s="3" t="s">
        <v>10</v>
      </c>
      <c r="E232" s="73">
        <v>1</v>
      </c>
      <c r="F232" s="114"/>
      <c r="G232" s="13">
        <f t="shared" si="11"/>
        <v>0</v>
      </c>
      <c r="H232" s="144"/>
    </row>
    <row r="233" spans="1:8" ht="33.75">
      <c r="C233" s="9" t="s">
        <v>18</v>
      </c>
      <c r="D233" s="3" t="s">
        <v>10</v>
      </c>
      <c r="E233" s="30">
        <v>1</v>
      </c>
      <c r="F233" s="120"/>
      <c r="G233" s="13">
        <f t="shared" si="11"/>
        <v>0</v>
      </c>
      <c r="H233" s="144"/>
    </row>
    <row r="234" spans="1:8" ht="22.5">
      <c r="C234" s="9" t="s">
        <v>19</v>
      </c>
      <c r="D234" s="3" t="s">
        <v>10</v>
      </c>
      <c r="E234" s="30">
        <v>1</v>
      </c>
      <c r="F234" s="113"/>
      <c r="G234" s="13">
        <f t="shared" si="11"/>
        <v>0</v>
      </c>
      <c r="H234" s="144"/>
    </row>
    <row r="235" spans="1:8" ht="45">
      <c r="C235" s="9" t="s">
        <v>20</v>
      </c>
      <c r="D235" s="3" t="s">
        <v>10</v>
      </c>
      <c r="E235" s="30">
        <v>1</v>
      </c>
      <c r="F235" s="114"/>
      <c r="G235" s="13">
        <f t="shared" si="11"/>
        <v>0</v>
      </c>
      <c r="H235" s="144"/>
    </row>
    <row r="236" spans="1:8" ht="22.5">
      <c r="C236" s="9" t="s">
        <v>21</v>
      </c>
      <c r="D236" s="3" t="s">
        <v>10</v>
      </c>
      <c r="E236" s="30">
        <v>1</v>
      </c>
      <c r="F236" s="13"/>
      <c r="G236" s="13">
        <f t="shared" si="11"/>
        <v>0</v>
      </c>
      <c r="H236" s="144"/>
    </row>
    <row r="237" spans="1:8" ht="22.5">
      <c r="B237" s="112"/>
      <c r="C237" s="9" t="s">
        <v>185</v>
      </c>
      <c r="D237" s="3" t="s">
        <v>10</v>
      </c>
      <c r="E237" s="30">
        <v>1</v>
      </c>
      <c r="F237" s="114"/>
      <c r="G237" s="13">
        <f t="shared" si="11"/>
        <v>0</v>
      </c>
      <c r="H237" s="144"/>
    </row>
    <row r="238" spans="1:8" ht="67.5">
      <c r="C238" s="9" t="s">
        <v>23</v>
      </c>
      <c r="D238" s="3" t="s">
        <v>9</v>
      </c>
      <c r="E238" s="30">
        <v>1</v>
      </c>
      <c r="F238" s="114"/>
      <c r="G238" s="13">
        <f t="shared" si="11"/>
        <v>0</v>
      </c>
      <c r="H238" s="144"/>
    </row>
    <row r="239" spans="1:8" ht="56.25">
      <c r="C239" s="38" t="s">
        <v>22</v>
      </c>
      <c r="D239" s="3" t="s">
        <v>9</v>
      </c>
      <c r="E239" s="30">
        <v>1</v>
      </c>
      <c r="F239" s="114"/>
      <c r="G239" s="13">
        <f t="shared" si="11"/>
        <v>0</v>
      </c>
      <c r="H239" s="144"/>
    </row>
    <row r="240" spans="1:8">
      <c r="C240" s="38" t="s">
        <v>184</v>
      </c>
      <c r="D240" s="3" t="s">
        <v>9</v>
      </c>
      <c r="E240" s="30">
        <v>1</v>
      </c>
      <c r="F240" s="114"/>
      <c r="G240" s="13">
        <f t="shared" si="11"/>
        <v>0</v>
      </c>
      <c r="H240" s="144"/>
    </row>
    <row r="241" spans="1:8">
      <c r="C241" s="38"/>
      <c r="D241" s="3"/>
      <c r="E241" s="30"/>
      <c r="F241" s="13"/>
      <c r="G241" s="13"/>
      <c r="H241" s="144"/>
    </row>
    <row r="242" spans="1:8" ht="135">
      <c r="B242" s="42" t="s">
        <v>138</v>
      </c>
      <c r="C242" s="49" t="s">
        <v>109</v>
      </c>
      <c r="D242" s="149" t="s">
        <v>9</v>
      </c>
      <c r="E242" s="41">
        <v>1</v>
      </c>
      <c r="F242" s="13"/>
      <c r="G242" s="116">
        <f>E242*F242</f>
        <v>0</v>
      </c>
      <c r="H242" s="155"/>
    </row>
    <row r="243" spans="1:8">
      <c r="B243" s="42"/>
      <c r="C243" s="49"/>
      <c r="D243" s="150"/>
      <c r="E243" s="57"/>
      <c r="F243" s="35"/>
      <c r="G243" s="116"/>
      <c r="H243" s="155"/>
    </row>
    <row r="244" spans="1:8" ht="180">
      <c r="B244" s="42" t="s">
        <v>139</v>
      </c>
      <c r="C244" s="93" t="s">
        <v>210</v>
      </c>
      <c r="D244" s="149" t="s">
        <v>9</v>
      </c>
      <c r="E244" s="41">
        <v>1</v>
      </c>
      <c r="F244" s="13"/>
      <c r="G244" s="116">
        <f>E244*F244</f>
        <v>0</v>
      </c>
      <c r="H244" s="155"/>
    </row>
    <row r="245" spans="1:8">
      <c r="C245" s="93"/>
      <c r="D245" s="149"/>
      <c r="E245" s="41"/>
      <c r="F245" s="35"/>
      <c r="G245" s="116"/>
      <c r="H245" s="155"/>
    </row>
    <row r="246" spans="1:8" s="56" customFormat="1" ht="33.75">
      <c r="A246" s="55"/>
      <c r="B246" s="42" t="s">
        <v>140</v>
      </c>
      <c r="C246" s="38" t="s">
        <v>86</v>
      </c>
      <c r="D246" s="149" t="s">
        <v>9</v>
      </c>
      <c r="E246" s="41">
        <v>1</v>
      </c>
      <c r="F246" s="35"/>
      <c r="G246" s="116">
        <f>E246*F246</f>
        <v>0</v>
      </c>
      <c r="H246" s="155"/>
    </row>
    <row r="247" spans="1:8">
      <c r="B247" s="42"/>
      <c r="C247" s="38"/>
      <c r="D247" s="149"/>
      <c r="E247" s="41"/>
      <c r="F247" s="35"/>
      <c r="G247" s="116"/>
      <c r="H247" s="155"/>
    </row>
    <row r="248" spans="1:8" ht="22.5">
      <c r="B248" s="42" t="s">
        <v>175</v>
      </c>
      <c r="C248" s="93" t="s">
        <v>88</v>
      </c>
      <c r="D248" s="151"/>
      <c r="E248" s="79"/>
      <c r="F248" s="98"/>
      <c r="G248" s="99"/>
      <c r="H248" s="151"/>
    </row>
    <row r="249" spans="1:8" ht="22.5">
      <c r="B249" s="42"/>
      <c r="C249" s="93" t="s">
        <v>89</v>
      </c>
      <c r="D249" s="151" t="s">
        <v>10</v>
      </c>
      <c r="E249" s="79">
        <v>1</v>
      </c>
      <c r="F249" s="98"/>
      <c r="G249" s="116"/>
      <c r="H249" s="151"/>
    </row>
    <row r="250" spans="1:8" ht="22.5">
      <c r="B250" s="106"/>
      <c r="C250" s="93" t="s">
        <v>90</v>
      </c>
      <c r="D250" s="151" t="s">
        <v>10</v>
      </c>
      <c r="E250" s="79">
        <v>1</v>
      </c>
      <c r="F250" s="98"/>
      <c r="G250" s="116"/>
      <c r="H250" s="151"/>
    </row>
    <row r="251" spans="1:8" ht="22.5">
      <c r="B251" s="106"/>
      <c r="C251" s="93" t="s">
        <v>91</v>
      </c>
      <c r="D251" s="151" t="s">
        <v>10</v>
      </c>
      <c r="E251" s="79">
        <v>3</v>
      </c>
      <c r="F251" s="98"/>
      <c r="G251" s="116"/>
      <c r="H251" s="151"/>
    </row>
    <row r="252" spans="1:8">
      <c r="B252" s="106"/>
      <c r="C252" s="93" t="s">
        <v>92</v>
      </c>
      <c r="D252" s="151" t="s">
        <v>10</v>
      </c>
      <c r="E252" s="79">
        <v>7</v>
      </c>
      <c r="F252" s="98"/>
      <c r="G252" s="116"/>
      <c r="H252" s="151"/>
    </row>
    <row r="253" spans="1:8" ht="22.5">
      <c r="B253" s="106"/>
      <c r="C253" s="93" t="s">
        <v>93</v>
      </c>
      <c r="D253" s="151" t="s">
        <v>94</v>
      </c>
      <c r="E253" s="79">
        <v>20</v>
      </c>
      <c r="F253" s="98"/>
      <c r="G253" s="116"/>
      <c r="H253" s="151"/>
    </row>
    <row r="254" spans="1:8">
      <c r="B254" s="106"/>
      <c r="C254" s="93" t="s">
        <v>95</v>
      </c>
      <c r="D254" s="151" t="s">
        <v>9</v>
      </c>
      <c r="E254" s="79">
        <v>1</v>
      </c>
      <c r="F254" s="98"/>
      <c r="G254" s="116"/>
      <c r="H254" s="151"/>
    </row>
    <row r="255" spans="1:8" ht="56.25">
      <c r="B255" s="106"/>
      <c r="C255" s="93" t="s">
        <v>96</v>
      </c>
      <c r="D255" s="151" t="s">
        <v>9</v>
      </c>
      <c r="E255" s="79">
        <v>1</v>
      </c>
      <c r="F255" s="98"/>
      <c r="G255" s="116"/>
      <c r="H255" s="151"/>
    </row>
    <row r="256" spans="1:8" ht="22.5">
      <c r="B256" s="106"/>
      <c r="C256" s="93" t="s">
        <v>213</v>
      </c>
      <c r="D256" s="151" t="s">
        <v>9</v>
      </c>
      <c r="E256" s="79">
        <v>1</v>
      </c>
      <c r="F256" s="98"/>
      <c r="G256" s="116">
        <f t="shared" ref="G256" si="12">E256*F256</f>
        <v>0</v>
      </c>
      <c r="H256" s="151"/>
    </row>
    <row r="257" spans="1:8" s="56" customFormat="1">
      <c r="A257" s="55"/>
      <c r="B257" s="42"/>
      <c r="C257" s="38"/>
      <c r="D257" s="149"/>
      <c r="E257" s="41"/>
      <c r="F257" s="35"/>
      <c r="G257" s="116"/>
      <c r="H257" s="155"/>
    </row>
    <row r="258" spans="1:8" s="56" customFormat="1" ht="45">
      <c r="A258" s="55"/>
      <c r="B258" s="42" t="s">
        <v>176</v>
      </c>
      <c r="C258" s="38" t="s">
        <v>99</v>
      </c>
      <c r="D258" s="151" t="s">
        <v>9</v>
      </c>
      <c r="E258" s="79">
        <v>1</v>
      </c>
      <c r="F258" s="98"/>
      <c r="G258" s="116">
        <f>E258*F258</f>
        <v>0</v>
      </c>
      <c r="H258" s="155"/>
    </row>
    <row r="259" spans="1:8" s="56" customFormat="1">
      <c r="A259" s="55"/>
      <c r="B259" s="42"/>
      <c r="C259" s="36"/>
      <c r="D259" s="149"/>
      <c r="E259" s="41"/>
      <c r="F259" s="35"/>
      <c r="G259" s="116"/>
      <c r="H259" s="155"/>
    </row>
    <row r="260" spans="1:8" s="56" customFormat="1" ht="33.75">
      <c r="A260" s="55"/>
      <c r="B260" s="42" t="s">
        <v>188</v>
      </c>
      <c r="C260" s="38" t="s">
        <v>212</v>
      </c>
      <c r="D260" s="151" t="s">
        <v>9</v>
      </c>
      <c r="E260" s="79">
        <v>1</v>
      </c>
      <c r="F260" s="98"/>
      <c r="G260" s="116">
        <f>E260*F260</f>
        <v>0</v>
      </c>
      <c r="H260" s="155"/>
    </row>
    <row r="261" spans="1:8" s="84" customFormat="1">
      <c r="A261" s="133"/>
      <c r="B261" s="88"/>
      <c r="C261" s="38"/>
      <c r="D261" s="3"/>
      <c r="E261" s="30"/>
      <c r="F261" s="13"/>
      <c r="G261" s="13"/>
      <c r="H261" s="144"/>
    </row>
    <row r="262" spans="1:8" s="12" customFormat="1">
      <c r="A262" s="128"/>
      <c r="B262" s="110"/>
      <c r="C262" s="18" t="s">
        <v>216</v>
      </c>
      <c r="D262" s="20"/>
      <c r="E262" s="32"/>
      <c r="F262" s="21"/>
      <c r="G262" s="22">
        <f>SUM(G172:G260)</f>
        <v>0</v>
      </c>
      <c r="H262" s="23"/>
    </row>
    <row r="263" spans="1:8" s="12" customFormat="1">
      <c r="A263" s="128"/>
      <c r="B263" s="110"/>
      <c r="C263" s="20"/>
      <c r="D263" s="20"/>
      <c r="E263" s="32"/>
      <c r="F263" s="21"/>
      <c r="G263" s="22"/>
      <c r="H263" s="23"/>
    </row>
    <row r="264" spans="1:8" s="12" customFormat="1">
      <c r="A264" s="128"/>
      <c r="B264" s="110"/>
      <c r="C264" s="20" t="s">
        <v>215</v>
      </c>
      <c r="D264" s="20"/>
      <c r="E264" s="32"/>
      <c r="F264" s="21"/>
      <c r="G264" s="22">
        <f>G47+G169+G262</f>
        <v>0</v>
      </c>
      <c r="H264" s="23"/>
    </row>
    <row r="265" spans="1:8" s="12" customFormat="1">
      <c r="A265" s="128"/>
      <c r="B265" s="111"/>
      <c r="C265" s="11"/>
      <c r="D265" s="11"/>
      <c r="E265" s="33"/>
      <c r="F265" s="15"/>
      <c r="G265" s="4"/>
      <c r="H265" s="1"/>
    </row>
    <row r="266" spans="1:8">
      <c r="B266" s="102"/>
      <c r="C266" s="75" t="s">
        <v>150</v>
      </c>
      <c r="D266" s="139"/>
      <c r="E266" s="77"/>
      <c r="F266" s="76"/>
      <c r="G266" s="76"/>
      <c r="H266" s="140"/>
    </row>
    <row r="267" spans="1:8">
      <c r="B267" s="103"/>
      <c r="C267" s="80"/>
    </row>
    <row r="268" spans="1:8" s="84" customFormat="1" ht="22.5">
      <c r="A268" s="133"/>
      <c r="B268" s="87" t="s">
        <v>164</v>
      </c>
      <c r="C268" s="142" t="s">
        <v>222</v>
      </c>
      <c r="D268" s="134"/>
      <c r="E268" s="26"/>
      <c r="F268" s="22"/>
      <c r="G268" s="22"/>
      <c r="H268" s="23"/>
    </row>
    <row r="269" spans="1:8">
      <c r="B269" s="103"/>
      <c r="C269" s="80"/>
    </row>
    <row r="270" spans="1:8" s="12" customFormat="1">
      <c r="A270" s="128"/>
      <c r="B270" s="88">
        <v>1</v>
      </c>
      <c r="C270" s="70" t="s">
        <v>170</v>
      </c>
      <c r="D270" s="70"/>
      <c r="E270" s="97"/>
      <c r="F270" s="97"/>
      <c r="G270" s="97"/>
      <c r="H270" s="1"/>
    </row>
    <row r="271" spans="1:8" s="12" customFormat="1" ht="22.5">
      <c r="A271" s="128"/>
      <c r="B271" s="88" t="s">
        <v>105</v>
      </c>
      <c r="C271" s="70" t="s">
        <v>148</v>
      </c>
      <c r="D271" s="3" t="s">
        <v>9</v>
      </c>
      <c r="E271" s="71">
        <v>1</v>
      </c>
      <c r="F271" s="90"/>
      <c r="G271" s="53">
        <f>E271*F271</f>
        <v>0</v>
      </c>
      <c r="H271" s="1"/>
    </row>
    <row r="272" spans="1:8" s="12" customFormat="1">
      <c r="A272" s="128"/>
      <c r="B272" s="104"/>
      <c r="C272" s="70"/>
      <c r="D272" s="70"/>
      <c r="E272" s="161"/>
      <c r="F272" s="95"/>
      <c r="G272" s="96"/>
      <c r="H272" s="1"/>
    </row>
    <row r="273" spans="1:8" s="12" customFormat="1" ht="67.5">
      <c r="A273" s="128"/>
      <c r="B273" s="88" t="s">
        <v>106</v>
      </c>
      <c r="C273" s="2" t="s">
        <v>143</v>
      </c>
      <c r="D273" s="3"/>
      <c r="E273" s="71"/>
      <c r="F273" s="90"/>
      <c r="G273" s="13"/>
      <c r="H273" s="1"/>
    </row>
    <row r="274" spans="1:8" s="12" customFormat="1">
      <c r="A274" s="128"/>
      <c r="B274" s="88"/>
      <c r="C274" s="2" t="s">
        <v>144</v>
      </c>
      <c r="D274" s="3" t="s">
        <v>94</v>
      </c>
      <c r="E274" s="71">
        <v>20</v>
      </c>
      <c r="F274" s="90"/>
      <c r="G274" s="53">
        <f>E274*F274</f>
        <v>0</v>
      </c>
      <c r="H274" s="1"/>
    </row>
    <row r="275" spans="1:8" s="12" customFormat="1">
      <c r="A275" s="128"/>
      <c r="B275" s="88"/>
      <c r="C275" s="2"/>
      <c r="D275" s="3"/>
      <c r="E275" s="71"/>
      <c r="F275" s="90"/>
      <c r="G275" s="13"/>
      <c r="H275" s="1"/>
    </row>
    <row r="276" spans="1:8" s="12" customFormat="1" ht="56.25">
      <c r="A276" s="128"/>
      <c r="B276" s="145" t="s">
        <v>102</v>
      </c>
      <c r="C276" s="2" t="s">
        <v>145</v>
      </c>
      <c r="D276" s="3"/>
      <c r="E276" s="71"/>
      <c r="F276" s="90"/>
      <c r="G276" s="13"/>
      <c r="H276" s="1"/>
    </row>
    <row r="277" spans="1:8" s="12" customFormat="1">
      <c r="A277" s="128"/>
      <c r="B277" s="88"/>
      <c r="C277" s="2" t="s">
        <v>146</v>
      </c>
      <c r="D277" s="3" t="s">
        <v>94</v>
      </c>
      <c r="E277" s="71">
        <v>50</v>
      </c>
      <c r="F277" s="90"/>
      <c r="G277" s="53">
        <f>E277*F277</f>
        <v>0</v>
      </c>
      <c r="H277" s="1"/>
    </row>
    <row r="278" spans="1:8" s="12" customFormat="1">
      <c r="A278" s="128"/>
      <c r="B278" s="88"/>
      <c r="C278" s="2"/>
      <c r="D278" s="3"/>
      <c r="E278" s="71"/>
      <c r="F278" s="95"/>
      <c r="G278" s="13"/>
      <c r="H278" s="1"/>
    </row>
    <row r="279" spans="1:8" s="12" customFormat="1" ht="45">
      <c r="A279" s="128"/>
      <c r="B279" s="88" t="s">
        <v>101</v>
      </c>
      <c r="C279" s="9" t="s">
        <v>155</v>
      </c>
      <c r="D279" s="3" t="s">
        <v>9</v>
      </c>
      <c r="E279" s="71">
        <v>1</v>
      </c>
      <c r="F279" s="90"/>
      <c r="G279" s="53">
        <f>E279*F279</f>
        <v>0</v>
      </c>
      <c r="H279" s="1"/>
    </row>
    <row r="280" spans="1:8" s="12" customFormat="1">
      <c r="A280" s="128"/>
      <c r="B280" s="88"/>
      <c r="C280" s="70"/>
      <c r="D280" s="70"/>
      <c r="E280" s="161"/>
      <c r="F280" s="95"/>
      <c r="G280" s="96"/>
      <c r="H280" s="1"/>
    </row>
    <row r="281" spans="1:8" s="12" customFormat="1" ht="56.25">
      <c r="A281" s="128"/>
      <c r="B281" s="88" t="s">
        <v>85</v>
      </c>
      <c r="C281" s="70" t="s">
        <v>147</v>
      </c>
      <c r="D281" s="3" t="s">
        <v>9</v>
      </c>
      <c r="E281" s="71">
        <v>1</v>
      </c>
      <c r="F281" s="90"/>
      <c r="G281" s="53">
        <f>E281*F281</f>
        <v>0</v>
      </c>
      <c r="H281" s="1"/>
    </row>
    <row r="282" spans="1:8">
      <c r="B282" s="87"/>
      <c r="C282" s="18"/>
      <c r="D282" s="146"/>
      <c r="E282" s="31"/>
      <c r="F282" s="19"/>
      <c r="G282" s="19"/>
      <c r="H282" s="144"/>
    </row>
    <row r="283" spans="1:8">
      <c r="B283" s="87"/>
      <c r="C283" s="20" t="s">
        <v>215</v>
      </c>
      <c r="D283" s="146"/>
      <c r="E283" s="31"/>
      <c r="F283" s="19"/>
      <c r="G283" s="19">
        <f>SUM(G271:G282)</f>
        <v>0</v>
      </c>
      <c r="H283" s="144"/>
    </row>
    <row r="284" spans="1:8">
      <c r="B284" s="87"/>
      <c r="C284" s="18"/>
      <c r="D284" s="146"/>
      <c r="E284" s="31"/>
      <c r="F284" s="19"/>
      <c r="G284" s="19"/>
      <c r="H284" s="144"/>
    </row>
    <row r="285" spans="1:8">
      <c r="B285" s="102"/>
      <c r="C285" s="75" t="s">
        <v>141</v>
      </c>
      <c r="D285" s="139"/>
      <c r="E285" s="77"/>
      <c r="F285" s="76"/>
      <c r="G285" s="76"/>
      <c r="H285" s="140"/>
    </row>
    <row r="286" spans="1:8">
      <c r="B286" s="103"/>
      <c r="C286" s="80"/>
    </row>
    <row r="287" spans="1:8" s="84" customFormat="1">
      <c r="A287" s="133"/>
      <c r="B287" s="87" t="s">
        <v>156</v>
      </c>
      <c r="C287" s="142" t="s">
        <v>157</v>
      </c>
      <c r="D287" s="134"/>
      <c r="E287" s="26"/>
      <c r="F287" s="22"/>
      <c r="G287" s="22"/>
      <c r="H287" s="23"/>
    </row>
    <row r="289" spans="1:8" s="97" customFormat="1">
      <c r="A289" s="138"/>
      <c r="B289" s="88" t="s">
        <v>6</v>
      </c>
      <c r="C289" s="85" t="s">
        <v>104</v>
      </c>
      <c r="D289" s="129"/>
      <c r="E289" s="28"/>
      <c r="F289" s="4"/>
      <c r="G289" s="4"/>
      <c r="H289" s="1"/>
    </row>
    <row r="290" spans="1:8" ht="33.75">
      <c r="B290" s="88" t="s">
        <v>105</v>
      </c>
      <c r="C290" s="45" t="s">
        <v>221</v>
      </c>
      <c r="D290" s="3" t="s">
        <v>9</v>
      </c>
      <c r="E290" s="44">
        <v>1</v>
      </c>
      <c r="F290" s="43"/>
      <c r="G290" s="43">
        <f>E290*F290</f>
        <v>0</v>
      </c>
      <c r="H290" s="148"/>
    </row>
    <row r="291" spans="1:8">
      <c r="C291" s="8"/>
      <c r="H291" s="148"/>
    </row>
    <row r="292" spans="1:8" ht="112.5">
      <c r="B292" s="88" t="s">
        <v>106</v>
      </c>
      <c r="C292" s="9" t="s">
        <v>220</v>
      </c>
      <c r="D292" s="3"/>
      <c r="E292" s="30"/>
      <c r="F292" s="13"/>
      <c r="G292" s="13"/>
      <c r="H292" s="148"/>
    </row>
    <row r="293" spans="1:8" ht="45">
      <c r="C293" s="25" t="s">
        <v>189</v>
      </c>
      <c r="D293" s="3" t="s">
        <v>10</v>
      </c>
      <c r="E293" s="27">
        <v>2</v>
      </c>
      <c r="F293" s="13"/>
      <c r="G293" s="13">
        <f t="shared" ref="G293:G356" si="13">E293*F293</f>
        <v>0</v>
      </c>
      <c r="H293" s="148"/>
    </row>
    <row r="294" spans="1:8" ht="22.5">
      <c r="C294" s="25" t="s">
        <v>190</v>
      </c>
      <c r="D294" s="3" t="s">
        <v>10</v>
      </c>
      <c r="E294" s="27">
        <v>2</v>
      </c>
      <c r="F294" s="13"/>
      <c r="G294" s="13">
        <f t="shared" si="13"/>
        <v>0</v>
      </c>
      <c r="H294" s="148"/>
    </row>
    <row r="295" spans="1:8" ht="22.5">
      <c r="C295" s="25" t="s">
        <v>179</v>
      </c>
      <c r="D295" s="3" t="s">
        <v>10</v>
      </c>
      <c r="E295" s="27">
        <v>2</v>
      </c>
      <c r="F295" s="13"/>
      <c r="G295" s="13">
        <f t="shared" si="13"/>
        <v>0</v>
      </c>
      <c r="H295" s="148"/>
    </row>
    <row r="296" spans="1:8" ht="22.5">
      <c r="C296" s="25" t="s">
        <v>29</v>
      </c>
      <c r="D296" s="3" t="s">
        <v>10</v>
      </c>
      <c r="E296" s="27">
        <v>1</v>
      </c>
      <c r="G296" s="13">
        <f t="shared" si="13"/>
        <v>0</v>
      </c>
      <c r="H296" s="148"/>
    </row>
    <row r="297" spans="1:8" ht="22.5">
      <c r="C297" s="25" t="s">
        <v>191</v>
      </c>
      <c r="D297" s="3" t="s">
        <v>10</v>
      </c>
      <c r="E297" s="27">
        <v>2</v>
      </c>
      <c r="F297" s="13"/>
      <c r="G297" s="13">
        <f t="shared" si="13"/>
        <v>0</v>
      </c>
      <c r="H297" s="148"/>
    </row>
    <row r="298" spans="1:8" ht="22.5">
      <c r="C298" s="34" t="s">
        <v>192</v>
      </c>
      <c r="D298" s="3" t="s">
        <v>10</v>
      </c>
      <c r="E298" s="27">
        <v>1</v>
      </c>
      <c r="F298" s="13"/>
      <c r="G298" s="13">
        <f t="shared" si="13"/>
        <v>0</v>
      </c>
      <c r="H298" s="148"/>
    </row>
    <row r="299" spans="1:8" ht="22.5">
      <c r="C299" s="9" t="s">
        <v>27</v>
      </c>
      <c r="D299" s="3" t="s">
        <v>10</v>
      </c>
      <c r="E299" s="30">
        <v>1</v>
      </c>
      <c r="F299" s="13"/>
      <c r="G299" s="13">
        <f t="shared" si="13"/>
        <v>0</v>
      </c>
      <c r="H299" s="148"/>
    </row>
    <row r="300" spans="1:8" ht="22.5">
      <c r="C300" s="9" t="s">
        <v>83</v>
      </c>
      <c r="D300" s="3" t="s">
        <v>10</v>
      </c>
      <c r="E300" s="30">
        <v>1</v>
      </c>
      <c r="F300" s="13"/>
      <c r="G300" s="13">
        <f t="shared" si="13"/>
        <v>0</v>
      </c>
      <c r="H300" s="148"/>
    </row>
    <row r="301" spans="1:8">
      <c r="C301" s="9" t="s">
        <v>28</v>
      </c>
      <c r="D301" s="3" t="s">
        <v>10</v>
      </c>
      <c r="E301" s="30">
        <v>2</v>
      </c>
      <c r="F301" s="13"/>
      <c r="G301" s="13">
        <f t="shared" si="13"/>
        <v>0</v>
      </c>
      <c r="H301" s="148"/>
    </row>
    <row r="302" spans="1:8" ht="22.5">
      <c r="C302" s="9" t="s">
        <v>26</v>
      </c>
      <c r="D302" s="3" t="s">
        <v>10</v>
      </c>
      <c r="E302" s="30">
        <v>1</v>
      </c>
      <c r="F302" s="13"/>
      <c r="G302" s="13">
        <f t="shared" si="13"/>
        <v>0</v>
      </c>
      <c r="H302" s="148"/>
    </row>
    <row r="303" spans="1:8" ht="22.5">
      <c r="C303" s="9" t="s">
        <v>25</v>
      </c>
      <c r="D303" s="3" t="s">
        <v>10</v>
      </c>
      <c r="E303" s="30">
        <v>1</v>
      </c>
      <c r="F303" s="13"/>
      <c r="G303" s="13">
        <f t="shared" si="13"/>
        <v>0</v>
      </c>
      <c r="H303" s="148"/>
    </row>
    <row r="304" spans="1:8">
      <c r="C304" s="34" t="s">
        <v>193</v>
      </c>
      <c r="D304" s="3" t="s">
        <v>10</v>
      </c>
      <c r="E304" s="30">
        <v>1</v>
      </c>
      <c r="F304" s="13"/>
      <c r="G304" s="13">
        <f t="shared" si="13"/>
        <v>0</v>
      </c>
      <c r="H304" s="148"/>
    </row>
    <row r="305" spans="3:8">
      <c r="C305" s="34" t="s">
        <v>78</v>
      </c>
      <c r="D305" s="3" t="s">
        <v>10</v>
      </c>
      <c r="E305" s="30">
        <v>1</v>
      </c>
      <c r="F305" s="13"/>
      <c r="G305" s="13">
        <f t="shared" si="13"/>
        <v>0</v>
      </c>
      <c r="H305" s="148"/>
    </row>
    <row r="306" spans="3:8">
      <c r="C306" s="34" t="s">
        <v>79</v>
      </c>
      <c r="D306" s="3" t="s">
        <v>10</v>
      </c>
      <c r="E306" s="30">
        <v>1</v>
      </c>
      <c r="F306" s="13"/>
      <c r="G306" s="13">
        <f t="shared" si="13"/>
        <v>0</v>
      </c>
      <c r="H306" s="148"/>
    </row>
    <row r="307" spans="3:8">
      <c r="C307" s="34" t="s">
        <v>80</v>
      </c>
      <c r="D307" s="3" t="s">
        <v>10</v>
      </c>
      <c r="E307" s="30">
        <v>1</v>
      </c>
      <c r="F307" s="13"/>
      <c r="G307" s="13">
        <f t="shared" si="13"/>
        <v>0</v>
      </c>
      <c r="H307" s="148"/>
    </row>
    <row r="308" spans="3:8" ht="22.5">
      <c r="C308" s="9" t="s">
        <v>30</v>
      </c>
      <c r="D308" s="3" t="s">
        <v>10</v>
      </c>
      <c r="E308" s="30">
        <v>1</v>
      </c>
      <c r="F308" s="13"/>
      <c r="G308" s="13">
        <f t="shared" si="13"/>
        <v>0</v>
      </c>
      <c r="H308" s="148"/>
    </row>
    <row r="309" spans="3:8" ht="22.5">
      <c r="C309" s="36" t="s">
        <v>36</v>
      </c>
      <c r="D309" s="3" t="s">
        <v>10</v>
      </c>
      <c r="E309" s="30">
        <v>1</v>
      </c>
      <c r="F309" s="35"/>
      <c r="G309" s="13">
        <f t="shared" si="13"/>
        <v>0</v>
      </c>
      <c r="H309" s="148"/>
    </row>
    <row r="310" spans="3:8" ht="22.5">
      <c r="C310" s="36" t="s">
        <v>81</v>
      </c>
      <c r="D310" s="3" t="s">
        <v>10</v>
      </c>
      <c r="E310" s="30">
        <v>1</v>
      </c>
      <c r="F310" s="35"/>
      <c r="G310" s="13">
        <f t="shared" si="13"/>
        <v>0</v>
      </c>
      <c r="H310" s="148"/>
    </row>
    <row r="311" spans="3:8">
      <c r="C311" s="36" t="s">
        <v>82</v>
      </c>
      <c r="D311" s="3" t="s">
        <v>10</v>
      </c>
      <c r="E311" s="30">
        <v>1</v>
      </c>
      <c r="F311" s="35"/>
      <c r="G311" s="13">
        <f t="shared" si="13"/>
        <v>0</v>
      </c>
      <c r="H311" s="148"/>
    </row>
    <row r="312" spans="3:8" ht="56.25">
      <c r="C312" s="9" t="s">
        <v>206</v>
      </c>
      <c r="D312" s="3" t="s">
        <v>10</v>
      </c>
      <c r="E312" s="30">
        <v>1</v>
      </c>
      <c r="F312" s="114"/>
      <c r="G312" s="13">
        <f t="shared" si="13"/>
        <v>0</v>
      </c>
      <c r="H312" s="148"/>
    </row>
    <row r="313" spans="3:8" ht="22.5">
      <c r="C313" s="46" t="s">
        <v>31</v>
      </c>
      <c r="D313" s="3" t="s">
        <v>10</v>
      </c>
      <c r="E313" s="30">
        <v>1</v>
      </c>
      <c r="F313" s="13"/>
      <c r="G313" s="13">
        <f t="shared" si="13"/>
        <v>0</v>
      </c>
      <c r="H313" s="148"/>
    </row>
    <row r="314" spans="3:8">
      <c r="C314" s="9" t="s">
        <v>32</v>
      </c>
      <c r="D314" s="3" t="s">
        <v>10</v>
      </c>
      <c r="E314" s="30">
        <v>1</v>
      </c>
      <c r="F314" s="13"/>
      <c r="G314" s="13">
        <f t="shared" si="13"/>
        <v>0</v>
      </c>
      <c r="H314" s="148"/>
    </row>
    <row r="315" spans="3:8">
      <c r="C315" s="9" t="s">
        <v>33</v>
      </c>
      <c r="D315" s="3" t="s">
        <v>10</v>
      </c>
      <c r="E315" s="30">
        <v>2</v>
      </c>
      <c r="F315" s="13"/>
      <c r="G315" s="13">
        <f t="shared" si="13"/>
        <v>0</v>
      </c>
      <c r="H315" s="148"/>
    </row>
    <row r="316" spans="3:8" ht="22.5">
      <c r="C316" s="1" t="s">
        <v>74</v>
      </c>
      <c r="D316" s="3" t="s">
        <v>10</v>
      </c>
      <c r="E316" s="30">
        <v>2</v>
      </c>
      <c r="F316" s="13"/>
      <c r="G316" s="13">
        <f t="shared" si="13"/>
        <v>0</v>
      </c>
      <c r="H316" s="148"/>
    </row>
    <row r="317" spans="3:8" ht="22.5">
      <c r="C317" s="1" t="s">
        <v>75</v>
      </c>
      <c r="D317" s="3" t="s">
        <v>10</v>
      </c>
      <c r="E317" s="30">
        <v>2</v>
      </c>
      <c r="F317" s="13"/>
      <c r="G317" s="13">
        <f t="shared" si="13"/>
        <v>0</v>
      </c>
      <c r="H317" s="148"/>
    </row>
    <row r="318" spans="3:8" ht="22.5">
      <c r="C318" s="1" t="s">
        <v>76</v>
      </c>
      <c r="D318" s="3" t="s">
        <v>10</v>
      </c>
      <c r="E318" s="30">
        <v>1</v>
      </c>
      <c r="F318" s="13"/>
      <c r="G318" s="13">
        <f t="shared" si="13"/>
        <v>0</v>
      </c>
      <c r="H318" s="148"/>
    </row>
    <row r="319" spans="3:8">
      <c r="C319" s="1" t="s">
        <v>73</v>
      </c>
      <c r="D319" s="3" t="s">
        <v>10</v>
      </c>
      <c r="E319" s="30">
        <v>21</v>
      </c>
      <c r="F319" s="13"/>
      <c r="G319" s="13">
        <f t="shared" si="13"/>
        <v>0</v>
      </c>
      <c r="H319" s="148"/>
    </row>
    <row r="320" spans="3:8" ht="22.5">
      <c r="C320" s="9" t="s">
        <v>57</v>
      </c>
      <c r="D320" s="3" t="s">
        <v>10</v>
      </c>
      <c r="E320" s="30">
        <v>1</v>
      </c>
      <c r="F320" s="13"/>
      <c r="G320" s="13">
        <f t="shared" si="13"/>
        <v>0</v>
      </c>
      <c r="H320" s="148"/>
    </row>
    <row r="321" spans="3:8" ht="22.5">
      <c r="C321" s="9" t="s">
        <v>34</v>
      </c>
      <c r="D321" s="3" t="s">
        <v>10</v>
      </c>
      <c r="E321" s="30">
        <v>2</v>
      </c>
      <c r="F321" s="13"/>
      <c r="G321" s="13">
        <f t="shared" si="13"/>
        <v>0</v>
      </c>
      <c r="H321" s="148"/>
    </row>
    <row r="322" spans="3:8">
      <c r="C322" s="9" t="s">
        <v>35</v>
      </c>
      <c r="D322" s="3" t="s">
        <v>10</v>
      </c>
      <c r="E322" s="30">
        <v>3</v>
      </c>
      <c r="F322" s="13"/>
      <c r="G322" s="13">
        <f t="shared" si="13"/>
        <v>0</v>
      </c>
      <c r="H322" s="148"/>
    </row>
    <row r="323" spans="3:8">
      <c r="C323" s="40" t="s">
        <v>181</v>
      </c>
      <c r="D323" s="3" t="s">
        <v>10</v>
      </c>
      <c r="E323" s="39">
        <v>4</v>
      </c>
      <c r="F323" s="37"/>
      <c r="G323" s="116">
        <f t="shared" si="13"/>
        <v>0</v>
      </c>
      <c r="H323" s="148"/>
    </row>
    <row r="324" spans="3:8">
      <c r="C324" s="40" t="s">
        <v>180</v>
      </c>
      <c r="D324" s="3" t="s">
        <v>10</v>
      </c>
      <c r="E324" s="39">
        <v>2</v>
      </c>
      <c r="F324" s="37"/>
      <c r="G324" s="116">
        <f t="shared" si="13"/>
        <v>0</v>
      </c>
      <c r="H324" s="148"/>
    </row>
    <row r="325" spans="3:8">
      <c r="C325" s="40" t="s">
        <v>182</v>
      </c>
      <c r="D325" s="3" t="s">
        <v>10</v>
      </c>
      <c r="E325" s="39">
        <v>1</v>
      </c>
      <c r="F325" s="37"/>
      <c r="G325" s="116">
        <f t="shared" si="13"/>
        <v>0</v>
      </c>
      <c r="H325" s="148"/>
    </row>
    <row r="326" spans="3:8" ht="22.5">
      <c r="C326" s="9" t="s">
        <v>194</v>
      </c>
      <c r="D326" s="3" t="s">
        <v>10</v>
      </c>
      <c r="E326" s="30">
        <v>1</v>
      </c>
      <c r="F326" s="13"/>
      <c r="G326" s="13">
        <f t="shared" si="13"/>
        <v>0</v>
      </c>
      <c r="H326" s="148"/>
    </row>
    <row r="327" spans="3:8" ht="22.5">
      <c r="C327" s="9" t="s">
        <v>195</v>
      </c>
      <c r="D327" s="3" t="s">
        <v>10</v>
      </c>
      <c r="E327" s="30">
        <v>1</v>
      </c>
      <c r="F327" s="13"/>
      <c r="G327" s="13">
        <f t="shared" si="13"/>
        <v>0</v>
      </c>
      <c r="H327" s="148"/>
    </row>
    <row r="328" spans="3:8" ht="22.5">
      <c r="C328" s="9" t="s">
        <v>196</v>
      </c>
      <c r="D328" s="3" t="s">
        <v>10</v>
      </c>
      <c r="E328" s="30">
        <v>1</v>
      </c>
      <c r="F328" s="13"/>
      <c r="G328" s="13">
        <f t="shared" si="13"/>
        <v>0</v>
      </c>
      <c r="H328" s="148"/>
    </row>
    <row r="329" spans="3:8">
      <c r="C329" s="36" t="s">
        <v>37</v>
      </c>
      <c r="D329" s="3" t="s">
        <v>10</v>
      </c>
      <c r="E329" s="30">
        <v>1</v>
      </c>
      <c r="F329" s="13"/>
      <c r="G329" s="13">
        <f t="shared" si="13"/>
        <v>0</v>
      </c>
      <c r="H329" s="148"/>
    </row>
    <row r="330" spans="3:8">
      <c r="C330" s="36" t="s">
        <v>38</v>
      </c>
      <c r="D330" s="3" t="s">
        <v>10</v>
      </c>
      <c r="E330" s="30">
        <v>1</v>
      </c>
      <c r="F330" s="13"/>
      <c r="G330" s="13">
        <f t="shared" si="13"/>
        <v>0</v>
      </c>
      <c r="H330" s="148"/>
    </row>
    <row r="331" spans="3:8">
      <c r="C331" s="36" t="s">
        <v>43</v>
      </c>
      <c r="D331" s="3" t="s">
        <v>10</v>
      </c>
      <c r="E331" s="30">
        <v>3</v>
      </c>
      <c r="F331" s="13"/>
      <c r="G331" s="13">
        <f t="shared" si="13"/>
        <v>0</v>
      </c>
      <c r="H331" s="148"/>
    </row>
    <row r="332" spans="3:8">
      <c r="C332" s="36" t="s">
        <v>39</v>
      </c>
      <c r="D332" s="3" t="s">
        <v>10</v>
      </c>
      <c r="E332" s="30">
        <v>5</v>
      </c>
      <c r="F332" s="13"/>
      <c r="G332" s="13">
        <f t="shared" si="13"/>
        <v>0</v>
      </c>
      <c r="H332" s="148"/>
    </row>
    <row r="333" spans="3:8">
      <c r="C333" s="36" t="s">
        <v>45</v>
      </c>
      <c r="D333" s="3" t="s">
        <v>10</v>
      </c>
      <c r="E333" s="30">
        <v>1</v>
      </c>
      <c r="F333" s="13"/>
      <c r="G333" s="13">
        <f t="shared" si="13"/>
        <v>0</v>
      </c>
      <c r="H333" s="148"/>
    </row>
    <row r="334" spans="3:8">
      <c r="C334" s="36" t="s">
        <v>40</v>
      </c>
      <c r="D334" s="3" t="s">
        <v>10</v>
      </c>
      <c r="E334" s="30">
        <v>12</v>
      </c>
      <c r="F334" s="13"/>
      <c r="G334" s="13">
        <f t="shared" si="13"/>
        <v>0</v>
      </c>
      <c r="H334" s="148"/>
    </row>
    <row r="335" spans="3:8">
      <c r="C335" s="36" t="s">
        <v>46</v>
      </c>
      <c r="D335" s="3" t="s">
        <v>10</v>
      </c>
      <c r="E335" s="30">
        <v>4</v>
      </c>
      <c r="F335" s="13"/>
      <c r="G335" s="13">
        <f t="shared" si="13"/>
        <v>0</v>
      </c>
      <c r="H335" s="148"/>
    </row>
    <row r="336" spans="3:8">
      <c r="C336" s="36" t="s">
        <v>44</v>
      </c>
      <c r="D336" s="3" t="s">
        <v>10</v>
      </c>
      <c r="E336" s="30">
        <v>12</v>
      </c>
      <c r="F336" s="13"/>
      <c r="G336" s="13">
        <f t="shared" si="13"/>
        <v>0</v>
      </c>
      <c r="H336" s="148"/>
    </row>
    <row r="337" spans="1:8">
      <c r="C337" s="38" t="s">
        <v>42</v>
      </c>
      <c r="D337" s="3" t="s">
        <v>10</v>
      </c>
      <c r="E337" s="30">
        <v>1</v>
      </c>
      <c r="F337" s="13"/>
      <c r="G337" s="13">
        <f t="shared" si="13"/>
        <v>0</v>
      </c>
      <c r="H337" s="148"/>
    </row>
    <row r="338" spans="1:8">
      <c r="C338" s="38" t="s">
        <v>47</v>
      </c>
      <c r="D338" s="3" t="s">
        <v>10</v>
      </c>
      <c r="E338" s="30">
        <v>3</v>
      </c>
      <c r="F338" s="13"/>
      <c r="G338" s="13">
        <f t="shared" si="13"/>
        <v>0</v>
      </c>
      <c r="H338" s="148"/>
    </row>
    <row r="339" spans="1:8">
      <c r="C339" s="38" t="s">
        <v>41</v>
      </c>
      <c r="D339" s="3" t="s">
        <v>10</v>
      </c>
      <c r="E339" s="30">
        <v>1</v>
      </c>
      <c r="F339" s="13"/>
      <c r="G339" s="13">
        <f t="shared" si="13"/>
        <v>0</v>
      </c>
      <c r="H339" s="148"/>
    </row>
    <row r="340" spans="1:8">
      <c r="C340" s="122" t="s">
        <v>197</v>
      </c>
      <c r="D340" s="3" t="s">
        <v>10</v>
      </c>
      <c r="E340" s="30">
        <v>1</v>
      </c>
      <c r="F340" s="13"/>
      <c r="G340" s="13">
        <f t="shared" si="13"/>
        <v>0</v>
      </c>
      <c r="H340" s="148"/>
    </row>
    <row r="341" spans="1:8" ht="22.5">
      <c r="C341" s="1" t="s">
        <v>58</v>
      </c>
      <c r="D341" s="3" t="s">
        <v>10</v>
      </c>
      <c r="E341" s="30">
        <v>1</v>
      </c>
      <c r="F341" s="13"/>
      <c r="G341" s="13">
        <f t="shared" si="13"/>
        <v>0</v>
      </c>
      <c r="H341" s="148"/>
    </row>
    <row r="342" spans="1:8" s="97" customFormat="1" ht="22.5">
      <c r="A342" s="138"/>
      <c r="B342" s="88"/>
      <c r="C342" s="63" t="s">
        <v>198</v>
      </c>
      <c r="D342" s="3" t="s">
        <v>10</v>
      </c>
      <c r="E342" s="66">
        <v>8</v>
      </c>
      <c r="F342" s="64"/>
      <c r="G342" s="13">
        <f t="shared" si="13"/>
        <v>0</v>
      </c>
      <c r="H342" s="148"/>
    </row>
    <row r="343" spans="1:8" ht="22.5">
      <c r="C343" s="9" t="s">
        <v>199</v>
      </c>
      <c r="D343" s="3" t="s">
        <v>10</v>
      </c>
      <c r="E343" s="30">
        <v>8</v>
      </c>
      <c r="F343" s="13"/>
      <c r="G343" s="13">
        <f t="shared" si="13"/>
        <v>0</v>
      </c>
      <c r="H343" s="148"/>
    </row>
    <row r="344" spans="1:8">
      <c r="C344" s="9" t="s">
        <v>49</v>
      </c>
      <c r="D344" s="3" t="s">
        <v>10</v>
      </c>
      <c r="E344" s="30">
        <v>2</v>
      </c>
      <c r="F344" s="13"/>
      <c r="G344" s="13">
        <f t="shared" si="13"/>
        <v>0</v>
      </c>
      <c r="H344" s="148"/>
    </row>
    <row r="345" spans="1:8">
      <c r="C345" s="9" t="s">
        <v>49</v>
      </c>
      <c r="D345" s="3" t="s">
        <v>10</v>
      </c>
      <c r="E345" s="30">
        <v>4</v>
      </c>
      <c r="F345" s="13"/>
      <c r="G345" s="13">
        <f t="shared" si="13"/>
        <v>0</v>
      </c>
      <c r="H345" s="148"/>
    </row>
    <row r="346" spans="1:8">
      <c r="C346" s="9" t="s">
        <v>50</v>
      </c>
      <c r="D346" s="3" t="s">
        <v>10</v>
      </c>
      <c r="E346" s="30">
        <v>3</v>
      </c>
      <c r="F346" s="13"/>
      <c r="G346" s="13">
        <f t="shared" si="13"/>
        <v>0</v>
      </c>
      <c r="H346" s="148"/>
    </row>
    <row r="347" spans="1:8">
      <c r="C347" s="9" t="s">
        <v>51</v>
      </c>
      <c r="D347" s="3" t="s">
        <v>10</v>
      </c>
      <c r="E347" s="30">
        <v>1</v>
      </c>
      <c r="F347" s="13"/>
      <c r="G347" s="13">
        <f t="shared" si="13"/>
        <v>0</v>
      </c>
      <c r="H347" s="148"/>
    </row>
    <row r="348" spans="1:8">
      <c r="C348" s="9" t="s">
        <v>52</v>
      </c>
      <c r="D348" s="3" t="s">
        <v>10</v>
      </c>
      <c r="E348" s="30">
        <v>1</v>
      </c>
      <c r="F348" s="13"/>
      <c r="G348" s="13">
        <f t="shared" si="13"/>
        <v>0</v>
      </c>
      <c r="H348" s="148"/>
    </row>
    <row r="349" spans="1:8">
      <c r="C349" s="9" t="s">
        <v>183</v>
      </c>
      <c r="D349" s="3" t="s">
        <v>10</v>
      </c>
      <c r="E349" s="39">
        <v>8</v>
      </c>
      <c r="F349" s="37"/>
      <c r="G349" s="13">
        <f t="shared" si="13"/>
        <v>0</v>
      </c>
      <c r="H349" s="148"/>
    </row>
    <row r="350" spans="1:8" ht="22.5">
      <c r="C350" s="9" t="s">
        <v>72</v>
      </c>
      <c r="D350" s="3" t="s">
        <v>10</v>
      </c>
      <c r="E350" s="30">
        <v>8</v>
      </c>
      <c r="F350" s="13"/>
      <c r="G350" s="13">
        <f t="shared" si="13"/>
        <v>0</v>
      </c>
      <c r="H350" s="148"/>
    </row>
    <row r="351" spans="1:8">
      <c r="C351" s="9" t="s">
        <v>53</v>
      </c>
      <c r="D351" s="3" t="s">
        <v>10</v>
      </c>
      <c r="E351" s="39">
        <v>2</v>
      </c>
      <c r="F351" s="37"/>
      <c r="G351" s="116">
        <f t="shared" si="13"/>
        <v>0</v>
      </c>
      <c r="H351" s="148"/>
    </row>
    <row r="352" spans="1:8">
      <c r="C352" s="9" t="s">
        <v>54</v>
      </c>
      <c r="D352" s="3" t="s">
        <v>10</v>
      </c>
      <c r="E352" s="39">
        <v>4</v>
      </c>
      <c r="F352" s="37"/>
      <c r="G352" s="116">
        <f t="shared" si="13"/>
        <v>0</v>
      </c>
      <c r="H352" s="148"/>
    </row>
    <row r="353" spans="3:8">
      <c r="C353" s="9" t="s">
        <v>55</v>
      </c>
      <c r="D353" s="3" t="s">
        <v>10</v>
      </c>
      <c r="E353" s="39">
        <v>1</v>
      </c>
      <c r="F353" s="37"/>
      <c r="G353" s="116">
        <f t="shared" si="13"/>
        <v>0</v>
      </c>
      <c r="H353" s="148"/>
    </row>
    <row r="354" spans="3:8" ht="22.5">
      <c r="C354" s="47" t="s">
        <v>200</v>
      </c>
      <c r="D354" s="3" t="s">
        <v>10</v>
      </c>
      <c r="E354" s="30">
        <v>8</v>
      </c>
      <c r="F354" s="13"/>
      <c r="G354" s="13">
        <f t="shared" si="13"/>
        <v>0</v>
      </c>
      <c r="H354" s="148"/>
    </row>
    <row r="355" spans="3:8" ht="22.5">
      <c r="C355" s="47" t="s">
        <v>70</v>
      </c>
      <c r="D355" s="3" t="s">
        <v>10</v>
      </c>
      <c r="E355" s="30">
        <v>2</v>
      </c>
      <c r="F355" s="13"/>
      <c r="G355" s="13">
        <f t="shared" si="13"/>
        <v>0</v>
      </c>
      <c r="H355" s="148"/>
    </row>
    <row r="356" spans="3:8" ht="22.5">
      <c r="C356" s="47" t="s">
        <v>71</v>
      </c>
      <c r="D356" s="3" t="s">
        <v>10</v>
      </c>
      <c r="E356" s="30">
        <v>16</v>
      </c>
      <c r="F356" s="13"/>
      <c r="G356" s="13">
        <f t="shared" si="13"/>
        <v>0</v>
      </c>
      <c r="H356" s="148"/>
    </row>
    <row r="357" spans="3:8" ht="22.5">
      <c r="C357" s="9" t="s">
        <v>60</v>
      </c>
      <c r="D357" s="3" t="s">
        <v>10</v>
      </c>
      <c r="E357" s="30">
        <v>1</v>
      </c>
      <c r="F357" s="13"/>
      <c r="G357" s="13">
        <f t="shared" ref="G357:G368" si="14">E357*F357</f>
        <v>0</v>
      </c>
      <c r="H357" s="148"/>
    </row>
    <row r="358" spans="3:8" ht="22.5">
      <c r="C358" s="9" t="s">
        <v>61</v>
      </c>
      <c r="D358" s="3" t="s">
        <v>10</v>
      </c>
      <c r="E358" s="30">
        <v>1</v>
      </c>
      <c r="F358" s="13"/>
      <c r="G358" s="13">
        <f t="shared" si="14"/>
        <v>0</v>
      </c>
      <c r="H358" s="148"/>
    </row>
    <row r="359" spans="3:8">
      <c r="C359" s="9" t="s">
        <v>56</v>
      </c>
      <c r="D359" s="3" t="s">
        <v>10</v>
      </c>
      <c r="E359" s="30">
        <v>24</v>
      </c>
      <c r="F359" s="13"/>
      <c r="G359" s="13">
        <f t="shared" si="14"/>
        <v>0</v>
      </c>
      <c r="H359" s="148"/>
    </row>
    <row r="360" spans="3:8">
      <c r="C360" s="50" t="s">
        <v>62</v>
      </c>
      <c r="D360" s="149" t="s">
        <v>10</v>
      </c>
      <c r="E360" s="52">
        <v>4</v>
      </c>
      <c r="F360" s="54"/>
      <c r="G360" s="13">
        <f t="shared" si="14"/>
        <v>0</v>
      </c>
      <c r="H360" s="148"/>
    </row>
    <row r="361" spans="3:8">
      <c r="C361" s="50" t="s">
        <v>63</v>
      </c>
      <c r="D361" s="149" t="s">
        <v>10</v>
      </c>
      <c r="E361" s="52">
        <v>2</v>
      </c>
      <c r="F361" s="54"/>
      <c r="G361" s="13">
        <f t="shared" si="14"/>
        <v>0</v>
      </c>
      <c r="H361" s="148"/>
    </row>
    <row r="362" spans="3:8">
      <c r="C362" s="50" t="s">
        <v>64</v>
      </c>
      <c r="D362" s="149" t="s">
        <v>10</v>
      </c>
      <c r="E362" s="52">
        <v>1</v>
      </c>
      <c r="F362" s="54"/>
      <c r="G362" s="13">
        <f t="shared" si="14"/>
        <v>0</v>
      </c>
      <c r="H362" s="148"/>
    </row>
    <row r="363" spans="3:8">
      <c r="C363" s="50" t="s">
        <v>65</v>
      </c>
      <c r="D363" s="149" t="s">
        <v>10</v>
      </c>
      <c r="E363" s="52">
        <v>1</v>
      </c>
      <c r="F363" s="54"/>
      <c r="G363" s="13">
        <f t="shared" si="14"/>
        <v>0</v>
      </c>
      <c r="H363" s="148"/>
    </row>
    <row r="364" spans="3:8">
      <c r="C364" s="9" t="s">
        <v>66</v>
      </c>
      <c r="D364" s="3" t="s">
        <v>10</v>
      </c>
      <c r="E364" s="30">
        <v>4</v>
      </c>
      <c r="F364" s="13"/>
      <c r="G364" s="13">
        <f t="shared" si="14"/>
        <v>0</v>
      </c>
      <c r="H364" s="148"/>
    </row>
    <row r="365" spans="3:8">
      <c r="C365" s="9" t="s">
        <v>201</v>
      </c>
      <c r="D365" s="3" t="s">
        <v>10</v>
      </c>
      <c r="E365" s="30">
        <v>20</v>
      </c>
      <c r="F365" s="13"/>
      <c r="G365" s="13">
        <f t="shared" si="14"/>
        <v>0</v>
      </c>
      <c r="H365" s="148"/>
    </row>
    <row r="366" spans="3:8">
      <c r="C366" s="9" t="s">
        <v>202</v>
      </c>
      <c r="D366" s="3" t="s">
        <v>10</v>
      </c>
      <c r="E366" s="30">
        <v>20</v>
      </c>
      <c r="F366" s="13"/>
      <c r="G366" s="13">
        <f t="shared" si="14"/>
        <v>0</v>
      </c>
      <c r="H366" s="148"/>
    </row>
    <row r="367" spans="3:8">
      <c r="C367" s="9" t="s">
        <v>67</v>
      </c>
      <c r="D367" s="3" t="s">
        <v>10</v>
      </c>
      <c r="E367" s="30">
        <v>20</v>
      </c>
      <c r="F367" s="13"/>
      <c r="G367" s="13">
        <f t="shared" si="14"/>
        <v>0</v>
      </c>
      <c r="H367" s="148"/>
    </row>
    <row r="368" spans="3:8" ht="22.5">
      <c r="C368" s="36" t="s">
        <v>203</v>
      </c>
      <c r="D368" s="3" t="s">
        <v>10</v>
      </c>
      <c r="E368" s="30">
        <v>23</v>
      </c>
      <c r="F368" s="13"/>
      <c r="G368" s="13">
        <f t="shared" si="14"/>
        <v>0</v>
      </c>
      <c r="H368" s="148"/>
    </row>
    <row r="369" spans="3:8">
      <c r="C369" s="9"/>
      <c r="D369" s="3"/>
      <c r="E369" s="30"/>
      <c r="F369" s="13"/>
      <c r="G369" s="13"/>
      <c r="H369" s="148"/>
    </row>
    <row r="370" spans="3:8">
      <c r="C370" s="10" t="s">
        <v>11</v>
      </c>
      <c r="D370" s="3"/>
      <c r="E370" s="30"/>
      <c r="F370" s="13"/>
      <c r="G370" s="13"/>
      <c r="H370" s="148"/>
    </row>
    <row r="371" spans="3:8" ht="90">
      <c r="C371" s="9" t="s">
        <v>12</v>
      </c>
      <c r="D371" s="3" t="s">
        <v>10</v>
      </c>
      <c r="E371" s="30">
        <v>1</v>
      </c>
      <c r="F371" s="13"/>
      <c r="G371" s="13">
        <f t="shared" ref="G371:G385" si="15">E371*F371</f>
        <v>0</v>
      </c>
      <c r="H371" s="148"/>
    </row>
    <row r="372" spans="3:8" ht="22.5">
      <c r="C372" s="9" t="s">
        <v>13</v>
      </c>
      <c r="D372" s="3" t="s">
        <v>10</v>
      </c>
      <c r="E372" s="30">
        <v>1</v>
      </c>
      <c r="F372" s="13"/>
      <c r="G372" s="13">
        <f t="shared" si="15"/>
        <v>0</v>
      </c>
      <c r="H372" s="148"/>
    </row>
    <row r="373" spans="3:8" ht="22.5">
      <c r="C373" s="9" t="s">
        <v>14</v>
      </c>
      <c r="D373" s="3" t="s">
        <v>10</v>
      </c>
      <c r="E373" s="30">
        <v>1</v>
      </c>
      <c r="F373" s="13"/>
      <c r="G373" s="13">
        <f t="shared" si="15"/>
        <v>0</v>
      </c>
      <c r="H373" s="148"/>
    </row>
    <row r="374" spans="3:8" ht="22.5">
      <c r="C374" s="9" t="s">
        <v>15</v>
      </c>
      <c r="D374" s="3" t="s">
        <v>10</v>
      </c>
      <c r="E374" s="30">
        <v>1</v>
      </c>
      <c r="F374" s="13"/>
      <c r="G374" s="13">
        <f t="shared" si="15"/>
        <v>0</v>
      </c>
      <c r="H374" s="148"/>
    </row>
    <row r="375" spans="3:8" ht="22.5">
      <c r="C375" s="9" t="s">
        <v>204</v>
      </c>
      <c r="D375" s="3" t="s">
        <v>10</v>
      </c>
      <c r="E375" s="30">
        <v>2</v>
      </c>
      <c r="F375" s="13"/>
      <c r="G375" s="13">
        <f t="shared" si="15"/>
        <v>0</v>
      </c>
      <c r="H375" s="148"/>
    </row>
    <row r="376" spans="3:8" ht="22.5">
      <c r="C376" s="9" t="s">
        <v>16</v>
      </c>
      <c r="D376" s="3" t="s">
        <v>10</v>
      </c>
      <c r="E376" s="30">
        <v>1</v>
      </c>
      <c r="F376" s="13"/>
      <c r="G376" s="13">
        <f t="shared" si="15"/>
        <v>0</v>
      </c>
      <c r="H376" s="148"/>
    </row>
    <row r="377" spans="3:8">
      <c r="C377" s="9" t="s">
        <v>17</v>
      </c>
      <c r="D377" s="3" t="s">
        <v>10</v>
      </c>
      <c r="E377" s="30">
        <v>1</v>
      </c>
      <c r="F377" s="13"/>
      <c r="G377" s="13">
        <f t="shared" si="15"/>
        <v>0</v>
      </c>
      <c r="H377" s="148"/>
    </row>
    <row r="378" spans="3:8" ht="33.75">
      <c r="C378" s="9" t="s">
        <v>18</v>
      </c>
      <c r="D378" s="3" t="s">
        <v>10</v>
      </c>
      <c r="E378" s="30">
        <v>1</v>
      </c>
      <c r="F378" s="13"/>
      <c r="G378" s="13">
        <f t="shared" si="15"/>
        <v>0</v>
      </c>
      <c r="H378" s="148"/>
    </row>
    <row r="379" spans="3:8" ht="22.5">
      <c r="C379" s="9" t="s">
        <v>19</v>
      </c>
      <c r="D379" s="3" t="s">
        <v>10</v>
      </c>
      <c r="E379" s="30">
        <v>1</v>
      </c>
      <c r="F379" s="13"/>
      <c r="G379" s="13">
        <f t="shared" si="15"/>
        <v>0</v>
      </c>
      <c r="H379" s="148"/>
    </row>
    <row r="380" spans="3:8" ht="56.25">
      <c r="C380" s="9" t="s">
        <v>205</v>
      </c>
      <c r="D380" s="3" t="s">
        <v>10</v>
      </c>
      <c r="E380" s="30">
        <v>1</v>
      </c>
      <c r="F380" s="13"/>
      <c r="G380" s="13">
        <f t="shared" si="15"/>
        <v>0</v>
      </c>
      <c r="H380" s="148"/>
    </row>
    <row r="381" spans="3:8" ht="22.5">
      <c r="C381" s="9" t="s">
        <v>21</v>
      </c>
      <c r="D381" s="3" t="s">
        <v>10</v>
      </c>
      <c r="E381" s="30">
        <v>1</v>
      </c>
      <c r="F381" s="13"/>
      <c r="G381" s="13">
        <f t="shared" si="15"/>
        <v>0</v>
      </c>
      <c r="H381" s="148"/>
    </row>
    <row r="382" spans="3:8" ht="22.5">
      <c r="C382" s="9" t="s">
        <v>185</v>
      </c>
      <c r="D382" s="3" t="s">
        <v>10</v>
      </c>
      <c r="E382" s="30">
        <v>1</v>
      </c>
      <c r="F382" s="13"/>
      <c r="G382" s="13">
        <f t="shared" si="15"/>
        <v>0</v>
      </c>
      <c r="H382" s="148"/>
    </row>
    <row r="383" spans="3:8" ht="67.5">
      <c r="C383" s="9" t="s">
        <v>23</v>
      </c>
      <c r="D383" s="3" t="s">
        <v>9</v>
      </c>
      <c r="E383" s="30">
        <v>1</v>
      </c>
      <c r="F383" s="13"/>
      <c r="G383" s="13">
        <f t="shared" si="15"/>
        <v>0</v>
      </c>
      <c r="H383" s="148"/>
    </row>
    <row r="384" spans="3:8" ht="56.25">
      <c r="C384" s="38" t="s">
        <v>22</v>
      </c>
      <c r="D384" s="3" t="s">
        <v>9</v>
      </c>
      <c r="E384" s="30">
        <v>1</v>
      </c>
      <c r="F384" s="13"/>
      <c r="G384" s="13">
        <f t="shared" si="15"/>
        <v>0</v>
      </c>
      <c r="H384" s="148"/>
    </row>
    <row r="385" spans="2:8">
      <c r="C385" s="38" t="s">
        <v>184</v>
      </c>
      <c r="D385" s="3" t="s">
        <v>9</v>
      </c>
      <c r="E385" s="30">
        <v>1</v>
      </c>
      <c r="F385" s="13"/>
      <c r="G385" s="13">
        <f t="shared" si="15"/>
        <v>0</v>
      </c>
      <c r="H385" s="148"/>
    </row>
    <row r="386" spans="2:8">
      <c r="C386" s="38"/>
      <c r="D386" s="3"/>
      <c r="E386" s="30"/>
      <c r="F386" s="13"/>
      <c r="G386" s="13"/>
      <c r="H386" s="148"/>
    </row>
    <row r="387" spans="2:8" ht="135">
      <c r="B387" s="42" t="s">
        <v>102</v>
      </c>
      <c r="C387" s="49" t="s">
        <v>109</v>
      </c>
      <c r="D387" s="149" t="s">
        <v>9</v>
      </c>
      <c r="E387" s="41">
        <v>1</v>
      </c>
      <c r="F387" s="35"/>
      <c r="G387" s="116">
        <f>E387*F387</f>
        <v>0</v>
      </c>
      <c r="H387" s="148"/>
    </row>
    <row r="388" spans="2:8">
      <c r="B388" s="42"/>
      <c r="C388" s="49"/>
      <c r="D388" s="150"/>
      <c r="E388" s="57"/>
      <c r="F388" s="35"/>
      <c r="G388" s="116"/>
      <c r="H388" s="148"/>
    </row>
    <row r="389" spans="2:8" ht="180">
      <c r="B389" s="42" t="s">
        <v>101</v>
      </c>
      <c r="C389" s="93" t="s">
        <v>217</v>
      </c>
      <c r="D389" s="149" t="s">
        <v>9</v>
      </c>
      <c r="E389" s="41">
        <v>1</v>
      </c>
      <c r="F389" s="35"/>
      <c r="G389" s="116">
        <f>E389*F389</f>
        <v>0</v>
      </c>
      <c r="H389" s="148"/>
    </row>
    <row r="390" spans="2:8">
      <c r="C390" s="93"/>
      <c r="D390" s="149"/>
      <c r="E390" s="41"/>
      <c r="F390" s="35"/>
      <c r="G390" s="116"/>
      <c r="H390" s="148"/>
    </row>
    <row r="391" spans="2:8" ht="33.75">
      <c r="B391" s="42" t="s">
        <v>85</v>
      </c>
      <c r="C391" s="38" t="s">
        <v>86</v>
      </c>
      <c r="D391" s="149" t="s">
        <v>9</v>
      </c>
      <c r="E391" s="41">
        <v>1</v>
      </c>
      <c r="F391" s="35"/>
      <c r="G391" s="116">
        <f>E391*F391</f>
        <v>0</v>
      </c>
      <c r="H391" s="148"/>
    </row>
    <row r="392" spans="2:8">
      <c r="B392" s="42"/>
      <c r="C392" s="38"/>
      <c r="D392" s="149"/>
      <c r="E392" s="41"/>
      <c r="F392" s="35"/>
      <c r="G392" s="53"/>
      <c r="H392" s="148"/>
    </row>
    <row r="393" spans="2:8" ht="22.5">
      <c r="B393" s="42" t="s">
        <v>87</v>
      </c>
      <c r="C393" s="93" t="s">
        <v>88</v>
      </c>
      <c r="D393" s="151"/>
      <c r="E393" s="79"/>
      <c r="F393" s="98"/>
      <c r="G393" s="99"/>
      <c r="H393" s="148"/>
    </row>
    <row r="394" spans="2:8" ht="22.5">
      <c r="B394" s="42"/>
      <c r="C394" s="93" t="s">
        <v>89</v>
      </c>
      <c r="D394" s="151" t="s">
        <v>10</v>
      </c>
      <c r="E394" s="79">
        <v>1</v>
      </c>
      <c r="F394" s="98"/>
      <c r="G394" s="53"/>
      <c r="H394" s="148"/>
    </row>
    <row r="395" spans="2:8" ht="22.5">
      <c r="B395" s="106"/>
      <c r="C395" s="93" t="s">
        <v>90</v>
      </c>
      <c r="D395" s="151" t="s">
        <v>10</v>
      </c>
      <c r="E395" s="79">
        <v>1</v>
      </c>
      <c r="F395" s="98"/>
      <c r="G395" s="53"/>
      <c r="H395" s="148"/>
    </row>
    <row r="396" spans="2:8" ht="22.5">
      <c r="B396" s="106"/>
      <c r="C396" s="93" t="s">
        <v>91</v>
      </c>
      <c r="D396" s="151" t="s">
        <v>10</v>
      </c>
      <c r="E396" s="79">
        <v>3</v>
      </c>
      <c r="F396" s="98"/>
      <c r="G396" s="53"/>
      <c r="H396" s="148"/>
    </row>
    <row r="397" spans="2:8">
      <c r="B397" s="106"/>
      <c r="C397" s="93" t="s">
        <v>92</v>
      </c>
      <c r="D397" s="151" t="s">
        <v>10</v>
      </c>
      <c r="E397" s="79">
        <v>7</v>
      </c>
      <c r="F397" s="98"/>
      <c r="G397" s="53"/>
      <c r="H397" s="148"/>
    </row>
    <row r="398" spans="2:8" ht="22.5">
      <c r="B398" s="106"/>
      <c r="C398" s="93" t="s">
        <v>93</v>
      </c>
      <c r="D398" s="151" t="s">
        <v>94</v>
      </c>
      <c r="E398" s="79">
        <v>20</v>
      </c>
      <c r="F398" s="98"/>
      <c r="G398" s="53"/>
      <c r="H398" s="148"/>
    </row>
    <row r="399" spans="2:8">
      <c r="B399" s="106"/>
      <c r="C399" s="93" t="s">
        <v>95</v>
      </c>
      <c r="D399" s="151" t="s">
        <v>9</v>
      </c>
      <c r="E399" s="79">
        <v>1</v>
      </c>
      <c r="F399" s="98"/>
      <c r="G399" s="53"/>
      <c r="H399" s="148"/>
    </row>
    <row r="400" spans="2:8" ht="56.25">
      <c r="B400" s="106"/>
      <c r="C400" s="93" t="s">
        <v>96</v>
      </c>
      <c r="D400" s="151" t="s">
        <v>9</v>
      </c>
      <c r="E400" s="79">
        <v>1</v>
      </c>
      <c r="F400" s="98"/>
      <c r="G400" s="53"/>
      <c r="H400" s="148"/>
    </row>
    <row r="401" spans="1:8">
      <c r="B401" s="106"/>
      <c r="C401" s="93" t="s">
        <v>97</v>
      </c>
      <c r="D401" s="151" t="s">
        <v>9</v>
      </c>
      <c r="E401" s="79">
        <v>1</v>
      </c>
      <c r="F401" s="98"/>
      <c r="G401" s="53">
        <f t="shared" ref="G401" si="16">E401*F401</f>
        <v>0</v>
      </c>
      <c r="H401" s="148"/>
    </row>
    <row r="402" spans="1:8">
      <c r="B402" s="42"/>
      <c r="C402" s="93"/>
      <c r="D402" s="149"/>
      <c r="E402" s="41"/>
      <c r="F402" s="35"/>
      <c r="G402" s="53"/>
      <c r="H402" s="148"/>
    </row>
    <row r="403" spans="1:8" ht="45">
      <c r="B403" s="42" t="s">
        <v>98</v>
      </c>
      <c r="C403" s="38" t="s">
        <v>99</v>
      </c>
      <c r="D403" s="151" t="s">
        <v>9</v>
      </c>
      <c r="E403" s="79">
        <v>1</v>
      </c>
      <c r="F403" s="98"/>
      <c r="G403" s="53">
        <f>E403*F403</f>
        <v>0</v>
      </c>
      <c r="H403" s="148"/>
    </row>
    <row r="404" spans="1:8">
      <c r="B404" s="42"/>
      <c r="C404" s="36"/>
      <c r="D404" s="149"/>
      <c r="E404" s="41"/>
      <c r="F404" s="35"/>
      <c r="G404" s="53"/>
      <c r="H404" s="148"/>
    </row>
    <row r="405" spans="1:8" ht="33.75">
      <c r="B405" s="42" t="s">
        <v>100</v>
      </c>
      <c r="C405" s="38" t="s">
        <v>107</v>
      </c>
      <c r="D405" s="151" t="s">
        <v>9</v>
      </c>
      <c r="E405" s="79">
        <v>1</v>
      </c>
      <c r="F405" s="98"/>
      <c r="G405" s="53">
        <f>E405*F405</f>
        <v>0</v>
      </c>
      <c r="H405" s="148"/>
    </row>
    <row r="406" spans="1:8" s="143" customFormat="1">
      <c r="A406" s="141"/>
      <c r="B406" s="87"/>
      <c r="C406" s="9"/>
      <c r="D406" s="3"/>
      <c r="E406" s="30"/>
      <c r="F406" s="13"/>
      <c r="G406" s="13"/>
      <c r="H406" s="144"/>
    </row>
    <row r="407" spans="1:8">
      <c r="B407" s="87"/>
      <c r="C407" s="18" t="s">
        <v>216</v>
      </c>
      <c r="D407" s="146"/>
      <c r="E407" s="31"/>
      <c r="F407" s="19"/>
      <c r="G407" s="19">
        <f>SUM(G290:G406)</f>
        <v>0</v>
      </c>
      <c r="H407" s="144"/>
    </row>
    <row r="408" spans="1:8">
      <c r="B408" s="87"/>
      <c r="C408" s="18"/>
      <c r="D408" s="146"/>
      <c r="E408" s="31"/>
      <c r="F408" s="19"/>
      <c r="G408" s="19"/>
      <c r="H408" s="144"/>
    </row>
    <row r="409" spans="1:8" s="84" customFormat="1" ht="22.5">
      <c r="A409" s="133"/>
      <c r="B409" s="87" t="s">
        <v>165</v>
      </c>
      <c r="C409" s="142" t="s">
        <v>218</v>
      </c>
      <c r="D409" s="134"/>
      <c r="E409" s="26"/>
      <c r="F409" s="22"/>
      <c r="G409" s="22"/>
      <c r="H409" s="23"/>
    </row>
    <row r="411" spans="1:8" s="12" customFormat="1">
      <c r="A411" s="128"/>
      <c r="B411" s="88" t="s">
        <v>7</v>
      </c>
      <c r="C411" s="70" t="s">
        <v>174</v>
      </c>
      <c r="D411" s="70"/>
      <c r="E411" s="97"/>
      <c r="F411" s="97"/>
      <c r="G411" s="97"/>
      <c r="H411" s="1"/>
    </row>
    <row r="412" spans="1:8" s="12" customFormat="1" ht="22.5">
      <c r="A412" s="128"/>
      <c r="B412" s="88" t="s">
        <v>111</v>
      </c>
      <c r="C412" s="70" t="s">
        <v>148</v>
      </c>
      <c r="D412" s="3" t="s">
        <v>9</v>
      </c>
      <c r="E412" s="71">
        <v>1</v>
      </c>
      <c r="F412" s="90"/>
      <c r="G412" s="53">
        <f>E412*F412</f>
        <v>0</v>
      </c>
      <c r="H412" s="1"/>
    </row>
    <row r="413" spans="1:8" s="12" customFormat="1">
      <c r="A413" s="128"/>
      <c r="B413" s="104"/>
      <c r="C413" s="70"/>
      <c r="D413" s="70"/>
      <c r="E413" s="161"/>
      <c r="F413" s="95"/>
      <c r="G413" s="96"/>
      <c r="H413" s="1"/>
    </row>
    <row r="414" spans="1:8" s="12" customFormat="1" ht="67.5">
      <c r="A414" s="128"/>
      <c r="B414" s="88" t="s">
        <v>112</v>
      </c>
      <c r="C414" s="2" t="s">
        <v>143</v>
      </c>
      <c r="D414" s="3"/>
      <c r="E414" s="71"/>
      <c r="F414" s="90"/>
      <c r="G414" s="13"/>
      <c r="H414" s="1"/>
    </row>
    <row r="415" spans="1:8" s="12" customFormat="1">
      <c r="A415" s="128"/>
      <c r="B415" s="88"/>
      <c r="C415" s="2" t="s">
        <v>144</v>
      </c>
      <c r="D415" s="3" t="s">
        <v>94</v>
      </c>
      <c r="E415" s="71">
        <v>30</v>
      </c>
      <c r="F415" s="90"/>
      <c r="G415" s="53">
        <f>E415*F415</f>
        <v>0</v>
      </c>
      <c r="H415" s="1"/>
    </row>
    <row r="416" spans="1:8" s="12" customFormat="1">
      <c r="A416" s="128"/>
      <c r="B416" s="88"/>
      <c r="C416" s="2"/>
      <c r="D416" s="3"/>
      <c r="E416" s="71"/>
      <c r="F416" s="90"/>
      <c r="G416" s="13"/>
      <c r="H416" s="1"/>
    </row>
    <row r="417" spans="1:8" s="12" customFormat="1" ht="56.25">
      <c r="A417" s="128"/>
      <c r="B417" s="145" t="s">
        <v>113</v>
      </c>
      <c r="C417" s="2" t="s">
        <v>145</v>
      </c>
      <c r="D417" s="3"/>
      <c r="E417" s="71"/>
      <c r="F417" s="90"/>
      <c r="G417" s="13"/>
      <c r="H417" s="1"/>
    </row>
    <row r="418" spans="1:8" s="12" customFormat="1">
      <c r="A418" s="128"/>
      <c r="B418" s="88"/>
      <c r="C418" s="2" t="s">
        <v>146</v>
      </c>
      <c r="D418" s="3" t="s">
        <v>94</v>
      </c>
      <c r="E418" s="71">
        <v>120</v>
      </c>
      <c r="F418" s="90"/>
      <c r="G418" s="53">
        <f>E418*F418</f>
        <v>0</v>
      </c>
      <c r="H418" s="1"/>
    </row>
    <row r="419" spans="1:8" s="12" customFormat="1">
      <c r="A419" s="128"/>
      <c r="B419" s="88"/>
      <c r="C419" s="2"/>
      <c r="D419" s="3"/>
      <c r="E419" s="71"/>
      <c r="F419" s="95"/>
      <c r="G419" s="13"/>
      <c r="H419" s="1"/>
    </row>
    <row r="420" spans="1:8" s="12" customFormat="1" ht="45">
      <c r="A420" s="128"/>
      <c r="B420" s="88" t="s">
        <v>114</v>
      </c>
      <c r="C420" s="9" t="s">
        <v>155</v>
      </c>
      <c r="D420" s="3" t="s">
        <v>9</v>
      </c>
      <c r="E420" s="71">
        <v>1</v>
      </c>
      <c r="F420" s="90"/>
      <c r="G420" s="53">
        <f>E420*F420</f>
        <v>0</v>
      </c>
      <c r="H420" s="1"/>
    </row>
    <row r="421" spans="1:8" s="12" customFormat="1">
      <c r="A421" s="128"/>
      <c r="B421" s="88"/>
      <c r="C421" s="70"/>
      <c r="D421" s="70"/>
      <c r="E421" s="161"/>
      <c r="F421" s="95"/>
      <c r="G421" s="96"/>
      <c r="H421" s="1"/>
    </row>
    <row r="422" spans="1:8" s="12" customFormat="1" ht="56.25">
      <c r="A422" s="128"/>
      <c r="B422" s="88" t="s">
        <v>115</v>
      </c>
      <c r="C422" s="70" t="s">
        <v>186</v>
      </c>
      <c r="D422" s="3" t="s">
        <v>9</v>
      </c>
      <c r="E422" s="71">
        <v>1</v>
      </c>
      <c r="F422" s="90"/>
      <c r="G422" s="53">
        <f>E422*F422</f>
        <v>0</v>
      </c>
      <c r="H422" s="144"/>
    </row>
    <row r="423" spans="1:8">
      <c r="B423" s="87"/>
      <c r="C423" s="18"/>
      <c r="D423" s="146"/>
      <c r="E423" s="31"/>
      <c r="F423" s="19"/>
      <c r="G423" s="19"/>
      <c r="H423" s="144"/>
    </row>
    <row r="424" spans="1:8">
      <c r="B424" s="87"/>
      <c r="C424" s="18" t="s">
        <v>216</v>
      </c>
      <c r="D424" s="146"/>
      <c r="E424" s="31"/>
      <c r="F424" s="19"/>
      <c r="G424" s="19">
        <f>SUM(G412:G423)</f>
        <v>0</v>
      </c>
      <c r="H424" s="144"/>
    </row>
    <row r="425" spans="1:8">
      <c r="B425" s="87"/>
      <c r="C425" s="18"/>
      <c r="D425" s="146"/>
      <c r="E425" s="31"/>
      <c r="F425" s="19"/>
      <c r="G425" s="19"/>
      <c r="H425" s="144"/>
    </row>
    <row r="426" spans="1:8" s="84" customFormat="1">
      <c r="A426" s="133"/>
      <c r="B426" s="87" t="s">
        <v>158</v>
      </c>
      <c r="C426" s="142" t="s">
        <v>219</v>
      </c>
      <c r="D426" s="146"/>
      <c r="E426" s="31"/>
      <c r="F426" s="19"/>
      <c r="G426" s="19"/>
      <c r="H426" s="144"/>
    </row>
    <row r="427" spans="1:8">
      <c r="D427" s="146"/>
      <c r="E427" s="31"/>
      <c r="F427" s="19"/>
      <c r="G427" s="19"/>
      <c r="H427" s="144"/>
    </row>
    <row r="428" spans="1:8" s="165" customFormat="1">
      <c r="A428" s="162"/>
      <c r="B428" s="104" t="s">
        <v>8</v>
      </c>
      <c r="C428" s="11" t="s">
        <v>149</v>
      </c>
      <c r="D428" s="68"/>
      <c r="E428" s="163"/>
      <c r="F428" s="163"/>
      <c r="G428" s="163"/>
      <c r="H428" s="164"/>
    </row>
    <row r="429" spans="1:8" s="165" customFormat="1" ht="33.75">
      <c r="A429" s="162"/>
      <c r="B429" s="166" t="s">
        <v>117</v>
      </c>
      <c r="C429" s="45" t="s">
        <v>142</v>
      </c>
      <c r="D429" s="3" t="s">
        <v>9</v>
      </c>
      <c r="E429" s="71">
        <v>10</v>
      </c>
      <c r="F429" s="90"/>
      <c r="G429" s="53">
        <f>E429*F429</f>
        <v>0</v>
      </c>
      <c r="H429" s="164"/>
    </row>
    <row r="430" spans="1:8" s="165" customFormat="1">
      <c r="A430" s="162"/>
      <c r="B430" s="104"/>
      <c r="C430" s="68"/>
      <c r="D430" s="68"/>
      <c r="E430" s="74"/>
      <c r="F430" s="92"/>
      <c r="G430" s="69"/>
      <c r="H430" s="164"/>
    </row>
    <row r="431" spans="1:8" s="12" customFormat="1" ht="67.5">
      <c r="A431" s="128"/>
      <c r="B431" s="88" t="s">
        <v>118</v>
      </c>
      <c r="C431" s="2" t="s">
        <v>177</v>
      </c>
      <c r="D431" s="3" t="s">
        <v>9</v>
      </c>
      <c r="E431" s="71">
        <v>10</v>
      </c>
      <c r="F431" s="90"/>
      <c r="G431" s="53">
        <f>E431*F431</f>
        <v>0</v>
      </c>
      <c r="H431" s="1"/>
    </row>
    <row r="432" spans="1:8" s="12" customFormat="1">
      <c r="A432" s="128"/>
      <c r="B432" s="88"/>
      <c r="C432" s="2"/>
      <c r="D432" s="3"/>
      <c r="E432" s="71"/>
      <c r="F432" s="90"/>
      <c r="G432" s="13"/>
      <c r="H432" s="1"/>
    </row>
    <row r="433" spans="1:8" s="12" customFormat="1" ht="67.5">
      <c r="A433" s="128"/>
      <c r="B433" s="88" t="s">
        <v>138</v>
      </c>
      <c r="C433" s="2" t="s">
        <v>187</v>
      </c>
      <c r="D433" s="3" t="s">
        <v>9</v>
      </c>
      <c r="E433" s="71">
        <v>10</v>
      </c>
      <c r="F433" s="90"/>
      <c r="G433" s="53">
        <f>E433*F433</f>
        <v>0</v>
      </c>
      <c r="H433" s="1"/>
    </row>
    <row r="434" spans="1:8" s="12" customFormat="1">
      <c r="A434" s="128"/>
      <c r="B434" s="88"/>
      <c r="C434" s="2"/>
      <c r="D434" s="3"/>
      <c r="E434" s="71"/>
      <c r="F434" s="90"/>
      <c r="G434" s="13"/>
      <c r="H434" s="1"/>
    </row>
    <row r="435" spans="1:8" s="12" customFormat="1" ht="67.5">
      <c r="A435" s="128"/>
      <c r="B435" s="88" t="s">
        <v>139</v>
      </c>
      <c r="C435" s="2" t="s">
        <v>143</v>
      </c>
      <c r="D435" s="3"/>
      <c r="E435" s="71"/>
      <c r="F435" s="90"/>
      <c r="G435" s="13"/>
      <c r="H435" s="1"/>
    </row>
    <row r="436" spans="1:8" s="12" customFormat="1">
      <c r="A436" s="128"/>
      <c r="B436" s="88"/>
      <c r="C436" s="2" t="s">
        <v>144</v>
      </c>
      <c r="D436" s="3" t="s">
        <v>94</v>
      </c>
      <c r="E436" s="71">
        <v>10</v>
      </c>
      <c r="F436" s="90"/>
      <c r="G436" s="53">
        <f>E436*F436</f>
        <v>0</v>
      </c>
      <c r="H436" s="1"/>
    </row>
    <row r="437" spans="1:8" s="12" customFormat="1">
      <c r="A437" s="128"/>
      <c r="B437" s="167"/>
      <c r="C437" s="2"/>
      <c r="D437" s="3"/>
      <c r="E437" s="71"/>
      <c r="F437" s="90"/>
      <c r="G437" s="13"/>
      <c r="H437" s="1"/>
    </row>
    <row r="438" spans="1:8" s="12" customFormat="1" ht="56.25">
      <c r="A438" s="128"/>
      <c r="B438" s="88" t="s">
        <v>140</v>
      </c>
      <c r="C438" s="2" t="s">
        <v>145</v>
      </c>
      <c r="D438" s="3"/>
      <c r="E438" s="71"/>
      <c r="F438" s="90"/>
      <c r="G438" s="13"/>
      <c r="H438" s="1"/>
    </row>
    <row r="439" spans="1:8" s="12" customFormat="1">
      <c r="A439" s="128"/>
      <c r="B439" s="88"/>
      <c r="C439" s="2" t="s">
        <v>178</v>
      </c>
      <c r="D439" s="3" t="s">
        <v>94</v>
      </c>
      <c r="E439" s="71">
        <v>50</v>
      </c>
      <c r="F439" s="90"/>
      <c r="G439" s="53">
        <f t="shared" ref="G439:G440" si="17">E439*F439</f>
        <v>0</v>
      </c>
      <c r="H439" s="1"/>
    </row>
    <row r="440" spans="1:8" s="12" customFormat="1">
      <c r="A440" s="128"/>
      <c r="B440" s="167"/>
      <c r="C440" s="2" t="s">
        <v>146</v>
      </c>
      <c r="D440" s="3" t="s">
        <v>94</v>
      </c>
      <c r="E440" s="71">
        <v>50</v>
      </c>
      <c r="F440" s="90"/>
      <c r="G440" s="53">
        <f t="shared" si="17"/>
        <v>0</v>
      </c>
      <c r="H440" s="1"/>
    </row>
    <row r="441" spans="1:8" s="12" customFormat="1">
      <c r="A441" s="128"/>
      <c r="B441" s="88"/>
      <c r="C441" s="2"/>
      <c r="D441" s="3"/>
      <c r="E441" s="71"/>
      <c r="F441" s="90"/>
      <c r="G441" s="13"/>
      <c r="H441" s="1"/>
    </row>
    <row r="442" spans="1:8" s="12" customFormat="1" ht="56.25">
      <c r="A442" s="128"/>
      <c r="B442" s="145" t="s">
        <v>175</v>
      </c>
      <c r="C442" s="70" t="s">
        <v>147</v>
      </c>
      <c r="D442" s="3" t="s">
        <v>9</v>
      </c>
      <c r="E442" s="71">
        <v>1</v>
      </c>
      <c r="F442" s="90"/>
      <c r="G442" s="53">
        <f>E442*F442</f>
        <v>0</v>
      </c>
      <c r="H442" s="1"/>
    </row>
    <row r="443" spans="1:8" s="12" customFormat="1">
      <c r="A443" s="128"/>
      <c r="B443" s="88"/>
      <c r="C443" s="70"/>
      <c r="D443" s="3"/>
      <c r="E443" s="97"/>
      <c r="F443" s="97"/>
      <c r="G443" s="97"/>
      <c r="H443" s="1"/>
    </row>
    <row r="444" spans="1:8" s="84" customFormat="1">
      <c r="A444" s="133"/>
      <c r="B444" s="87"/>
      <c r="C444" s="18" t="s">
        <v>216</v>
      </c>
      <c r="D444" s="146"/>
      <c r="E444" s="143"/>
      <c r="F444" s="143"/>
      <c r="G444" s="19">
        <f>SUM(G429:G443)</f>
        <v>0</v>
      </c>
      <c r="H444" s="143"/>
    </row>
    <row r="445" spans="1:8" s="84" customFormat="1">
      <c r="A445" s="133"/>
      <c r="B445" s="87"/>
      <c r="C445" s="78"/>
      <c r="D445" s="146"/>
      <c r="E445" s="143"/>
      <c r="F445" s="143"/>
      <c r="G445" s="19"/>
      <c r="H445" s="143"/>
    </row>
    <row r="446" spans="1:8" s="84" customFormat="1">
      <c r="A446" s="133"/>
      <c r="B446" s="87"/>
      <c r="C446" s="78" t="s">
        <v>215</v>
      </c>
      <c r="D446" s="146"/>
      <c r="E446" s="143"/>
      <c r="F446" s="143"/>
      <c r="G446" s="19">
        <f>G407+G424+G444</f>
        <v>0</v>
      </c>
      <c r="H446" s="143"/>
    </row>
    <row r="447" spans="1:8" s="84" customFormat="1">
      <c r="A447" s="133"/>
      <c r="B447" s="87"/>
      <c r="C447" s="78"/>
      <c r="D447" s="146"/>
      <c r="E447" s="143"/>
      <c r="F447" s="143"/>
      <c r="G447" s="19"/>
      <c r="H447" s="143"/>
    </row>
    <row r="448" spans="1:8">
      <c r="B448" s="102"/>
      <c r="C448" s="75"/>
      <c r="D448" s="139"/>
      <c r="E448" s="77"/>
      <c r="F448" s="76"/>
      <c r="G448" s="76"/>
      <c r="H448" s="140"/>
    </row>
    <row r="449" spans="1:8">
      <c r="B449" s="87"/>
      <c r="C449" s="18"/>
      <c r="D449" s="146"/>
      <c r="E449" s="31"/>
      <c r="F449" s="19"/>
      <c r="G449" s="19"/>
      <c r="H449" s="144"/>
    </row>
    <row r="450" spans="1:8">
      <c r="A450" s="81"/>
      <c r="B450" s="111"/>
      <c r="C450" s="6" t="s">
        <v>166</v>
      </c>
      <c r="D450" s="71"/>
      <c r="E450" s="4"/>
      <c r="F450" s="13"/>
      <c r="G450" s="1"/>
      <c r="H450" s="28"/>
    </row>
    <row r="451" spans="1:8">
      <c r="A451" s="81"/>
      <c r="C451" s="3"/>
      <c r="D451" s="71"/>
      <c r="E451" s="4"/>
      <c r="F451" s="13"/>
      <c r="G451" s="1"/>
      <c r="H451" s="28"/>
    </row>
    <row r="452" spans="1:8">
      <c r="C452" s="2" t="s">
        <v>151</v>
      </c>
      <c r="G452" s="4">
        <f>G29</f>
        <v>0</v>
      </c>
    </row>
    <row r="453" spans="1:8">
      <c r="C453" s="2" t="s">
        <v>103</v>
      </c>
      <c r="G453" s="4">
        <f>G264</f>
        <v>0</v>
      </c>
    </row>
    <row r="454" spans="1:8">
      <c r="C454" s="2" t="s">
        <v>150</v>
      </c>
      <c r="G454" s="4">
        <f>G283</f>
        <v>0</v>
      </c>
    </row>
    <row r="455" spans="1:8">
      <c r="C455" s="2" t="s">
        <v>141</v>
      </c>
      <c r="G455" s="4">
        <f>G446</f>
        <v>0</v>
      </c>
    </row>
    <row r="457" spans="1:8" s="84" customFormat="1">
      <c r="A457" s="133"/>
      <c r="B457" s="87"/>
      <c r="C457" s="142" t="s">
        <v>215</v>
      </c>
      <c r="D457" s="134"/>
      <c r="E457" s="26"/>
      <c r="F457" s="22"/>
      <c r="G457" s="22">
        <f>SUM(G452:G456)</f>
        <v>0</v>
      </c>
      <c r="H457" s="23"/>
    </row>
    <row r="461" spans="1:8">
      <c r="B461" s="169"/>
      <c r="C461" s="187" t="s">
        <v>235</v>
      </c>
    </row>
    <row r="462" spans="1:8" ht="22.5">
      <c r="B462" s="169">
        <v>1</v>
      </c>
      <c r="C462" s="187" t="s">
        <v>243</v>
      </c>
    </row>
    <row r="463" spans="1:8" ht="33.75">
      <c r="B463" s="169">
        <v>2</v>
      </c>
      <c r="C463" s="187" t="s">
        <v>236</v>
      </c>
    </row>
    <row r="464" spans="1:8">
      <c r="B464" s="169">
        <v>3</v>
      </c>
      <c r="C464" s="187" t="s">
        <v>237</v>
      </c>
    </row>
    <row r="465" spans="2:3" ht="45">
      <c r="B465" s="169">
        <v>4</v>
      </c>
      <c r="C465" s="187" t="s">
        <v>238</v>
      </c>
    </row>
    <row r="466" spans="2:3">
      <c r="B466" s="169">
        <v>5</v>
      </c>
      <c r="C466" s="187" t="s">
        <v>239</v>
      </c>
    </row>
    <row r="467" spans="2:3" ht="22.5">
      <c r="B467" s="169">
        <v>6</v>
      </c>
      <c r="C467" s="187" t="s">
        <v>240</v>
      </c>
    </row>
    <row r="468" spans="2:3" ht="22.5">
      <c r="B468" s="169">
        <v>7</v>
      </c>
      <c r="C468" s="187" t="s">
        <v>241</v>
      </c>
    </row>
    <row r="469" spans="2:3" ht="22.5">
      <c r="B469" s="169">
        <v>8</v>
      </c>
      <c r="C469" s="187" t="s">
        <v>242</v>
      </c>
    </row>
  </sheetData>
  <autoFilter ref="A1:H452"/>
  <phoneticPr fontId="4" type="noConversion"/>
  <pageMargins left="0.98425196850393704" right="0.98425196850393704" top="0.98425196850393704" bottom="0.98425196850393704" header="0.51181102362204722" footer="0.51181102362204722"/>
  <pageSetup paperSize="9" scale="82" fitToHeight="12" orientation="portrait" r:id="rId1"/>
  <headerFooter>
    <oddHeader xml:space="preserve">&amp;R
</oddHeader>
    <oddFooter>&amp;Rstr. &amp;P / &amp;N</oddFooter>
  </headerFooter>
  <rowBreaks count="1" manualBreakCount="1">
    <brk id="17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Troškovnik!Print_Area</vt:lpstr>
      <vt:lpstr>Troškovnik!Print_Titles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 Korenić</dc:creator>
  <cp:lastModifiedBy>Marino Korenić</cp:lastModifiedBy>
  <cp:lastPrinted>2021-03-04T10:08:27Z</cp:lastPrinted>
  <dcterms:created xsi:type="dcterms:W3CDTF">2012-11-02T13:11:12Z</dcterms:created>
  <dcterms:modified xsi:type="dcterms:W3CDTF">2021-03-04T10:26:19Z</dcterms:modified>
</cp:coreProperties>
</file>