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rajkovic\Documents\UGOVORI\UGOVORI 2022\JAVNA NABAVA\RK ACPU 2022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7" i="1"/>
  <c r="F56" i="1"/>
  <c r="F55" i="1"/>
  <c r="F46" i="1"/>
  <c r="F44" i="1"/>
  <c r="F43" i="1"/>
  <c r="F42" i="1"/>
  <c r="F41" i="1"/>
  <c r="F39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8" i="1" l="1"/>
  <c r="F60" i="1"/>
  <c r="F64" i="1" s="1"/>
  <c r="F35" i="1"/>
  <c r="F50" i="1" l="1"/>
  <c r="F63" i="1" s="1"/>
  <c r="F65" i="1" s="1"/>
</calcChain>
</file>

<file path=xl/sharedStrings.xml><?xml version="1.0" encoding="utf-8"?>
<sst xmlns="http://schemas.openxmlformats.org/spreadsheetml/2006/main" count="102" uniqueCount="72">
  <si>
    <t>OPĆENITO</t>
  </si>
  <si>
    <t>Ponuđene cijene trebaju obuhvatiti slijedeće:</t>
  </si>
  <si>
    <t>Prije iskopa trase izvoditelj treba provjeriti pozicije instalacija.U slučaju nedostatka dokumentacije o instalacijama neophodno je izvesti probne iskope na osnovu kojih će se odrediti trasa rova.</t>
  </si>
  <si>
    <t>Iskope izvoditi uz obavezno razupiranje rova na dubinama većim od 1,5 m.Ograditi kompletni rov.</t>
  </si>
  <si>
    <t>Nakon postavljanja zamjenskog materijala u skladu s opisom u troškovniku,zatrpavanje izvesti materijalom iz iskopa,uz potrebno zbijanje. Ukloniti veće kamenje.</t>
  </si>
  <si>
    <t>Po završetku svih radova,kompletan pojas rada dovesti u prvobitno i funkcionalno stanje.</t>
  </si>
  <si>
    <t>Odvoz i zbrinjavanje viška materijala je obveza izvoditelja radova.</t>
  </si>
  <si>
    <t>Za sve izmjene u odnosu na troškovnik izvoditelj je obavezan obavijestiti nadzornog inženjera,te samo uz njegovu suglasnost može izvesti isto</t>
  </si>
  <si>
    <t>Tijekom izvođenja radova,na cjelokupnom pojasu rada,izvoditelj je obavezan osigurati čuvanje svoje imovine (strojevi,oprema, materijal i dr.),te sanirati o svom trošku sve nastale štete prouzrokovane svojom krivicom.</t>
  </si>
  <si>
    <t>A.</t>
  </si>
  <si>
    <t>SANACIJA KANALIZACIJE ACPU</t>
  </si>
  <si>
    <t>I.</t>
  </si>
  <si>
    <t>GRAĐEVINSKI RADOVI</t>
  </si>
  <si>
    <t>ZEMLJANI RADOVI</t>
  </si>
  <si>
    <t>1.</t>
  </si>
  <si>
    <t>Iskolčenje položaja dionica za sanaciju(s označavanjem položaja okana).Podatke daje investitor.</t>
  </si>
  <si>
    <t>m1</t>
  </si>
  <si>
    <t>2.</t>
  </si>
  <si>
    <t xml:space="preserve">Vađenje panjeva,izmještanje objekata i sl. </t>
  </si>
  <si>
    <t>kom</t>
  </si>
  <si>
    <t>3.</t>
  </si>
  <si>
    <t xml:space="preserve">Prosijecanje asfalta u širini 1,2m,debljine do 10 cm,razbijanje istoga,sa utovarom u kamion i odvozom na deponiju </t>
  </si>
  <si>
    <t>m2</t>
  </si>
  <si>
    <t>4.</t>
  </si>
  <si>
    <t xml:space="preserve">Prosijecanje betonskih staza u širini 20cm šire od iskopa,debljine do 20 cm,razbijanje istoga,sa utovarom u kamion i odvozom na deponiju </t>
  </si>
  <si>
    <t>5.</t>
  </si>
  <si>
    <t>Vađenje opločnjaka sa odlaganjem u stranu.</t>
  </si>
  <si>
    <t>6.</t>
  </si>
  <si>
    <t>Strojno-ručni i iskop rova u terenu III-V kat.sa odlaganjem u stranu.Iskop uz prisustvo postojećih instalacija,te pažljivim ručnim otkopom.Dubina kanala od 1,6 do 2,0 m,širina do 2,00 m.Na dubinama većim od 1,3 m,rov izvoditi u 2 faze(gornji dio širine 2,0 m.a donji širine 1,0 m,uz uporabu oplate.Stvarne dim.određuje nadzorni inženjer. Obračun po m3 stvarno iskopanog materijala u sraslom stanju.</t>
  </si>
  <si>
    <t>m3</t>
  </si>
  <si>
    <t>7.</t>
  </si>
  <si>
    <t>Planiranje dna rova s pažljivim ručnim uređenjem prije postavljanje nove cijevi.Sva eventualna otkinuća sanirati.</t>
  </si>
  <si>
    <t>8.</t>
  </si>
  <si>
    <t>Dobava i ugradnja  finog pijeska u sloju debljine 10 cm ispod cijevi po cijeloj širini kanala i 20 cm iznad tjemena cijevi.Na dionicama kroz prometnice nasipati u punom profilu.Zatrpanje izvesti u slojevima od 30 cm,uz potrebno zbijanje i vlaženje,do potpune zbijenosti.</t>
  </si>
  <si>
    <t>9.</t>
  </si>
  <si>
    <t>Doprema i ugradnja kanalizacijske oplate(kao Krinks),za zaštitu rova od urušavanja pri iskopu i postavljanju cijevi.U cijeni je postavljanje i rad s oplatom,a oplatu daje izvoditelj o svom trošku.</t>
  </si>
  <si>
    <t>10.</t>
  </si>
  <si>
    <t>Zatrpavanje rova(iznad pijeska) materijalom  iz iskopa, u slojevima od 30 cm, uz potrebno vlaženje i nabijanje ručnim nabijačima.</t>
  </si>
  <si>
    <t>11.</t>
  </si>
  <si>
    <t>Odvoz preostalog materijala na deponij unutar područja TN. Uključen utovar, istovar i grubo razastiranje istog. Obračun po m3.</t>
  </si>
  <si>
    <t>12.</t>
  </si>
  <si>
    <t>Asfaltiranje dionica rova u prometnicama, asfaltom BNS 8 u debljini do 5 cm.</t>
  </si>
  <si>
    <t>13.</t>
  </si>
  <si>
    <t>Betoniranje staza nakon završetka radova</t>
  </si>
  <si>
    <t>14.</t>
  </si>
  <si>
    <t>Povrat opločnjaka nakon završetka iskopa,sa dopunom cca 20% novih opločnjaka</t>
  </si>
  <si>
    <t>15.</t>
  </si>
  <si>
    <t>Uređenje kompletnog  pojasa rada-povrat  u prvobitno stanje(fino planiranje ,sijanje trave i sl.). O količini odlučuje nadzorni inženjer.</t>
  </si>
  <si>
    <t>UKUPNO ZEMLJANI RADOVI</t>
  </si>
  <si>
    <t>BETONSKI RADOVI:</t>
  </si>
  <si>
    <t xml:space="preserve">Krpanje cementnim mortom postojećih AB šahtova tlocrta 1,0*1,0 m,dubine 1,5 - 2,0 m,s poravnanjem zidova. </t>
  </si>
  <si>
    <t>Impregniranje svih zidova AB šahtova vodonepropusnim premazom u 2 sloja (poput SICA ili MAPEI ili sl).</t>
  </si>
  <si>
    <t>a)dubina do1,5 m</t>
  </si>
  <si>
    <t>b)dubina do 2,0 m</t>
  </si>
  <si>
    <t>c)dubina do 3,0 m</t>
  </si>
  <si>
    <t>Izrada kineta s obradom do visokog sjaja u šahtovima</t>
  </si>
  <si>
    <t>UKUPNO BETONSKI RADOVI</t>
  </si>
  <si>
    <t xml:space="preserve">UKUPNO GRAĐEVINSKI RADOVI  </t>
  </si>
  <si>
    <t>II</t>
  </si>
  <si>
    <t xml:space="preserve"> KANALIZACIJA</t>
  </si>
  <si>
    <t>Dobava, doprema i ugradnja na gradilište i montaža kanalizacijskih PEHD cijevi, uključivo sav potrebni spojni brtveni materijal za vanjski razvod sanitarne kanalizacije. Obračun po m'.</t>
  </si>
  <si>
    <t>PEHD DN 315</t>
  </si>
  <si>
    <t>- PEHD DN200</t>
  </si>
  <si>
    <t>Izrada spojeva na postojeću kanalizaciju.</t>
  </si>
  <si>
    <t>ispitivanje izvedenih dionica na vodotijesnost</t>
  </si>
  <si>
    <t>KANALIZACIJA UKUPNO Kn</t>
  </si>
  <si>
    <t>REKAPITULACIJA SVEUKUPNO</t>
  </si>
  <si>
    <t>B.</t>
  </si>
  <si>
    <t>KANALIZACIJA UKUPNO</t>
  </si>
  <si>
    <t>SVEUKUPNO Kn</t>
  </si>
  <si>
    <t>Izrada dijela trase presvlačenjem impregnacijskog sloja unutar cijevi(čarapa ili sl),vodotijesnim materijalom,na dijelu dionice ispod teniskog igrališta</t>
  </si>
  <si>
    <t xml:space="preserve">TENDER TROŠKOVNIK-REKONSTRUKCIJA KANALIZACIJE U AC PARK UMAG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</si>
</sst>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.00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"/>
      <name val="Arial"/>
      <family val="2"/>
      <charset val="1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26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1" fillId="0" borderId="0" xfId="0" applyFont="1" applyAlignment="1" applyProtection="1">
      <alignment horizontal="right" vertical="top"/>
    </xf>
    <xf numFmtId="0" fontId="2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vertical="top"/>
    </xf>
    <xf numFmtId="0" fontId="4" fillId="0" borderId="0" xfId="0" applyFont="1" applyAlignment="1">
      <alignment horizontal="right" vertical="top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right" vertical="top"/>
    </xf>
    <xf numFmtId="0" fontId="8" fillId="0" borderId="0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/>
    </xf>
    <xf numFmtId="0" fontId="1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7" fillId="0" borderId="0" xfId="1" applyFont="1" applyAlignment="1">
      <alignment horizontal="right" vertical="top"/>
    </xf>
    <xf numFmtId="0" fontId="11" fillId="0" borderId="0" xfId="1" applyFont="1" applyAlignment="1">
      <alignment horizontal="right" vertical="top"/>
    </xf>
    <xf numFmtId="0" fontId="7" fillId="0" borderId="0" xfId="0" applyFont="1" applyAlignment="1">
      <alignment horizontal="justify" vertical="top" wrapText="1"/>
    </xf>
    <xf numFmtId="4" fontId="1" fillId="2" borderId="0" xfId="0" applyNumberFormat="1" applyFont="1" applyFill="1" applyAlignment="1" applyProtection="1">
      <alignment vertical="top"/>
    </xf>
    <xf numFmtId="0" fontId="0" fillId="0" borderId="0" xfId="0" applyAlignment="1">
      <alignment vertical="top"/>
    </xf>
    <xf numFmtId="164" fontId="7" fillId="2" borderId="0" xfId="0" applyNumberFormat="1" applyFont="1" applyFill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Alignment="1" applyProtection="1">
      <alignment horizontal="right" vertical="top"/>
    </xf>
    <xf numFmtId="4" fontId="12" fillId="2" borderId="0" xfId="0" applyNumberFormat="1" applyFont="1" applyFill="1" applyAlignment="1" applyProtection="1">
      <alignment vertical="top"/>
    </xf>
    <xf numFmtId="164" fontId="7" fillId="0" borderId="0" xfId="0" applyNumberFormat="1" applyFont="1" applyBorder="1" applyAlignment="1">
      <alignment vertical="top"/>
    </xf>
    <xf numFmtId="164" fontId="7" fillId="0" borderId="3" xfId="0" applyNumberFormat="1" applyFont="1" applyBorder="1" applyAlignment="1">
      <alignment vertical="top"/>
    </xf>
    <xf numFmtId="164" fontId="11" fillId="0" borderId="1" xfId="0" applyNumberFormat="1" applyFont="1" applyBorder="1" applyAlignment="1">
      <alignment horizontal="center" vertical="top" wrapText="1"/>
    </xf>
    <xf numFmtId="164" fontId="11" fillId="0" borderId="6" xfId="0" applyNumberFormat="1" applyFont="1" applyBorder="1" applyAlignment="1">
      <alignment horizontal="center" vertical="top" wrapText="1"/>
    </xf>
    <xf numFmtId="164" fontId="11" fillId="0" borderId="2" xfId="0" applyNumberFormat="1" applyFont="1" applyBorder="1" applyAlignment="1">
      <alignment horizontal="center" vertical="top" wrapText="1"/>
    </xf>
    <xf numFmtId="164" fontId="13" fillId="0" borderId="0" xfId="0" applyNumberFormat="1" applyFont="1" applyBorder="1" applyAlignment="1">
      <alignment horizontal="right" vertical="top"/>
    </xf>
    <xf numFmtId="4" fontId="7" fillId="0" borderId="4" xfId="1" applyNumberFormat="1" applyFont="1" applyBorder="1" applyAlignment="1">
      <alignment vertical="top"/>
    </xf>
    <xf numFmtId="4" fontId="7" fillId="0" borderId="3" xfId="1" applyNumberFormat="1" applyFont="1" applyBorder="1" applyAlignment="1">
      <alignment vertical="top"/>
    </xf>
    <xf numFmtId="4" fontId="11" fillId="0" borderId="5" xfId="1" applyNumberFormat="1" applyFont="1" applyBorder="1" applyAlignment="1">
      <alignment vertical="top"/>
    </xf>
    <xf numFmtId="4" fontId="7" fillId="2" borderId="0" xfId="1" applyNumberFormat="1" applyFont="1" applyFill="1" applyAlignment="1">
      <alignment vertical="top"/>
    </xf>
    <xf numFmtId="4" fontId="11" fillId="0" borderId="2" xfId="1" applyNumberFormat="1" applyFont="1" applyBorder="1" applyAlignment="1">
      <alignment vertical="top"/>
    </xf>
    <xf numFmtId="4" fontId="7" fillId="0" borderId="0" xfId="1" applyNumberFormat="1" applyFont="1" applyBorder="1" applyAlignment="1">
      <alignment vertical="top"/>
    </xf>
    <xf numFmtId="4" fontId="7" fillId="3" borderId="0" xfId="1" applyNumberFormat="1" applyFont="1" applyFill="1" applyBorder="1" applyAlignment="1">
      <alignment vertical="top"/>
    </xf>
    <xf numFmtId="4" fontId="11" fillId="0" borderId="0" xfId="1" applyNumberFormat="1" applyFont="1" applyBorder="1" applyAlignment="1">
      <alignment vertical="top"/>
    </xf>
    <xf numFmtId="4" fontId="7" fillId="0" borderId="3" xfId="0" applyNumberFormat="1" applyFont="1" applyBorder="1" applyAlignment="1">
      <alignment vertical="top"/>
    </xf>
    <xf numFmtId="4" fontId="14" fillId="0" borderId="4" xfId="0" applyNumberFormat="1" applyFont="1" applyBorder="1" applyAlignment="1">
      <alignment vertical="top"/>
    </xf>
    <xf numFmtId="4" fontId="11" fillId="0" borderId="3" xfId="1" applyNumberFormat="1" applyFont="1" applyBorder="1" applyAlignment="1">
      <alignment vertical="top"/>
    </xf>
    <xf numFmtId="4" fontId="11" fillId="4" borderId="0" xfId="0" applyNumberFormat="1" applyFont="1" applyFill="1" applyAlignment="1">
      <alignment vertical="top"/>
    </xf>
    <xf numFmtId="4" fontId="11" fillId="4" borderId="2" xfId="0" applyNumberFormat="1" applyFont="1" applyFill="1" applyBorder="1" applyAlignment="1">
      <alignment vertical="top"/>
    </xf>
    <xf numFmtId="4" fontId="11" fillId="5" borderId="2" xfId="0" applyNumberFormat="1" applyFont="1" applyFill="1" applyBorder="1" applyAlignment="1">
      <alignment vertical="top"/>
    </xf>
    <xf numFmtId="4" fontId="5" fillId="4" borderId="0" xfId="0" applyNumberFormat="1" applyFont="1" applyFill="1" applyAlignment="1">
      <alignment vertical="top"/>
    </xf>
    <xf numFmtId="0" fontId="4" fillId="0" borderId="0" xfId="1" applyFont="1" applyAlignment="1">
      <alignment horizontal="right" vertical="top"/>
    </xf>
    <xf numFmtId="4" fontId="4" fillId="2" borderId="0" xfId="1" applyNumberFormat="1" applyFont="1" applyFill="1" applyAlignment="1">
      <alignment vertical="top"/>
    </xf>
    <xf numFmtId="0" fontId="9" fillId="0" borderId="0" xfId="0" applyFont="1" applyAlignment="1" applyProtection="1">
      <alignment horizontal="right" vertical="top"/>
    </xf>
    <xf numFmtId="4" fontId="8" fillId="0" borderId="0" xfId="0" applyNumberFormat="1" applyFont="1" applyBorder="1" applyAlignment="1" applyProtection="1">
      <alignment vertical="top"/>
    </xf>
    <xf numFmtId="4" fontId="9" fillId="0" borderId="0" xfId="0" applyNumberFormat="1" applyFont="1" applyBorder="1" applyAlignment="1" applyProtection="1">
      <alignment vertical="top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1" applyFont="1" applyBorder="1" applyAlignment="1">
      <alignment horizontal="justify" vertical="top" wrapText="1"/>
    </xf>
    <xf numFmtId="0" fontId="11" fillId="0" borderId="0" xfId="1" applyFont="1" applyAlignment="1">
      <alignment vertical="top" wrapText="1"/>
    </xf>
    <xf numFmtId="0" fontId="7" fillId="0" borderId="0" xfId="1" applyFont="1" applyAlignment="1">
      <alignment horizontal="justify"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topLeftCell="A51" workbookViewId="0">
      <selection activeCell="G77" sqref="G77"/>
    </sheetView>
  </sheetViews>
  <sheetFormatPr defaultRowHeight="15" x14ac:dyDescent="0.25"/>
  <cols>
    <col min="1" max="1" width="3.5703125" style="1" customWidth="1"/>
    <col min="2" max="2" width="53.42578125" style="8" customWidth="1"/>
    <col min="3" max="3" width="4.42578125" style="1" bestFit="1" customWidth="1"/>
    <col min="4" max="4" width="7.85546875" style="17" bestFit="1" customWidth="1"/>
    <col min="5" max="5" width="7.85546875" style="18" bestFit="1" customWidth="1"/>
    <col min="6" max="6" width="9.85546875" style="18" bestFit="1" customWidth="1"/>
  </cols>
  <sheetData>
    <row r="1" spans="1:6" ht="18.75" x14ac:dyDescent="0.25">
      <c r="B1" s="2"/>
    </row>
    <row r="2" spans="1:6" ht="16.5" x14ac:dyDescent="0.25">
      <c r="B2" s="9" t="s">
        <v>71</v>
      </c>
      <c r="C2" s="3"/>
      <c r="D2" s="3"/>
    </row>
    <row r="3" spans="1:6" ht="16.5" x14ac:dyDescent="0.25">
      <c r="B3" s="3"/>
      <c r="C3" s="3"/>
      <c r="D3" s="3"/>
    </row>
    <row r="4" spans="1:6" x14ac:dyDescent="0.25">
      <c r="A4" s="12"/>
      <c r="B4" s="10" t="s">
        <v>0</v>
      </c>
      <c r="C4" s="12"/>
      <c r="D4" s="19"/>
      <c r="E4" s="20"/>
      <c r="F4" s="20"/>
    </row>
    <row r="5" spans="1:6" x14ac:dyDescent="0.25">
      <c r="A5" s="12"/>
      <c r="B5" s="11" t="s">
        <v>1</v>
      </c>
      <c r="C5" s="12"/>
      <c r="D5" s="19"/>
      <c r="E5" s="20"/>
      <c r="F5" s="20"/>
    </row>
    <row r="6" spans="1:6" ht="36.75" x14ac:dyDescent="0.25">
      <c r="A6" s="12"/>
      <c r="B6" s="11" t="s">
        <v>2</v>
      </c>
      <c r="C6" s="12"/>
      <c r="D6" s="19"/>
      <c r="E6" s="20"/>
      <c r="F6" s="20"/>
    </row>
    <row r="7" spans="1:6" ht="24.75" x14ac:dyDescent="0.25">
      <c r="A7" s="12"/>
      <c r="B7" s="11" t="s">
        <v>3</v>
      </c>
      <c r="C7" s="12"/>
      <c r="D7" s="19"/>
      <c r="E7" s="20"/>
      <c r="F7" s="20"/>
    </row>
    <row r="8" spans="1:6" ht="36.75" x14ac:dyDescent="0.25">
      <c r="A8" s="12"/>
      <c r="B8" s="11" t="s">
        <v>4</v>
      </c>
      <c r="C8" s="12"/>
      <c r="D8" s="19"/>
      <c r="E8" s="20"/>
      <c r="F8" s="20"/>
    </row>
    <row r="9" spans="1:6" ht="24.75" x14ac:dyDescent="0.25">
      <c r="A9" s="12"/>
      <c r="B9" s="11" t="s">
        <v>5</v>
      </c>
      <c r="C9" s="12"/>
      <c r="D9" s="19"/>
      <c r="E9" s="20"/>
      <c r="F9" s="20"/>
    </row>
    <row r="10" spans="1:6" x14ac:dyDescent="0.25">
      <c r="A10" s="12"/>
      <c r="B10" s="11" t="s">
        <v>6</v>
      </c>
      <c r="C10" s="12"/>
      <c r="D10" s="19"/>
      <c r="E10" s="20"/>
      <c r="F10" s="20"/>
    </row>
    <row r="11" spans="1:6" ht="36.75" x14ac:dyDescent="0.25">
      <c r="A11" s="12"/>
      <c r="B11" s="11" t="s">
        <v>7</v>
      </c>
      <c r="C11" s="12"/>
      <c r="D11" s="19"/>
      <c r="E11" s="20"/>
      <c r="F11" s="20"/>
    </row>
    <row r="12" spans="1:6" ht="48.75" x14ac:dyDescent="0.25">
      <c r="A12" s="12"/>
      <c r="B12" s="11" t="s">
        <v>8</v>
      </c>
      <c r="C12" s="21"/>
      <c r="D12" s="22"/>
      <c r="E12" s="20"/>
      <c r="F12" s="20"/>
    </row>
    <row r="13" spans="1:6" x14ac:dyDescent="0.25">
      <c r="A13" s="12"/>
      <c r="B13" s="11"/>
      <c r="C13" s="12"/>
      <c r="D13" s="19"/>
      <c r="E13" s="23"/>
      <c r="F13" s="24"/>
    </row>
    <row r="14" spans="1:6" x14ac:dyDescent="0.25">
      <c r="A14" s="13" t="s">
        <v>9</v>
      </c>
      <c r="B14" s="10" t="s">
        <v>10</v>
      </c>
      <c r="C14" s="25"/>
      <c r="D14" s="26"/>
      <c r="E14" s="26"/>
      <c r="F14" s="27"/>
    </row>
    <row r="15" spans="1:6" x14ac:dyDescent="0.25">
      <c r="A15" s="13"/>
      <c r="B15" s="10"/>
      <c r="C15" s="12"/>
      <c r="D15" s="19"/>
      <c r="E15" s="23"/>
      <c r="F15" s="24"/>
    </row>
    <row r="16" spans="1:6" x14ac:dyDescent="0.25">
      <c r="A16" s="13" t="s">
        <v>11</v>
      </c>
      <c r="B16" s="49" t="s">
        <v>12</v>
      </c>
      <c r="C16" s="12"/>
      <c r="D16" s="19"/>
      <c r="E16" s="23"/>
      <c r="F16" s="24"/>
    </row>
    <row r="17" spans="1:6" x14ac:dyDescent="0.25">
      <c r="A17" s="12"/>
      <c r="B17" s="50" t="s">
        <v>13</v>
      </c>
      <c r="C17" s="12"/>
      <c r="D17" s="19"/>
      <c r="E17" s="23"/>
      <c r="F17" s="24"/>
    </row>
    <row r="18" spans="1:6" x14ac:dyDescent="0.25">
      <c r="A18" s="12"/>
      <c r="B18" s="50"/>
      <c r="C18" s="12"/>
      <c r="D18" s="19"/>
      <c r="E18" s="28"/>
      <c r="F18" s="24"/>
    </row>
    <row r="19" spans="1:6" ht="24" x14ac:dyDescent="0.25">
      <c r="A19" s="12" t="s">
        <v>14</v>
      </c>
      <c r="B19" s="16" t="s">
        <v>15</v>
      </c>
      <c r="C19" s="12" t="s">
        <v>16</v>
      </c>
      <c r="D19" s="19">
        <v>360</v>
      </c>
      <c r="E19" s="28"/>
      <c r="F19" s="24">
        <f t="shared" ref="F19:F33" si="0">D19*E19</f>
        <v>0</v>
      </c>
    </row>
    <row r="20" spans="1:6" x14ac:dyDescent="0.25">
      <c r="A20" s="12" t="s">
        <v>17</v>
      </c>
      <c r="B20" s="16" t="s">
        <v>18</v>
      </c>
      <c r="C20" s="12" t="s">
        <v>19</v>
      </c>
      <c r="D20" s="19">
        <v>9</v>
      </c>
      <c r="E20" s="28"/>
      <c r="F20" s="24">
        <f t="shared" si="0"/>
        <v>0</v>
      </c>
    </row>
    <row r="21" spans="1:6" ht="24" x14ac:dyDescent="0.25">
      <c r="A21" s="12" t="s">
        <v>20</v>
      </c>
      <c r="B21" s="16" t="s">
        <v>21</v>
      </c>
      <c r="C21" s="12" t="s">
        <v>22</v>
      </c>
      <c r="D21" s="19">
        <v>38</v>
      </c>
      <c r="E21" s="28"/>
      <c r="F21" s="24">
        <f t="shared" si="0"/>
        <v>0</v>
      </c>
    </row>
    <row r="22" spans="1:6" ht="36" x14ac:dyDescent="0.25">
      <c r="A22" s="12" t="s">
        <v>23</v>
      </c>
      <c r="B22" s="16" t="s">
        <v>24</v>
      </c>
      <c r="C22" s="12" t="s">
        <v>22</v>
      </c>
      <c r="D22" s="19">
        <v>21</v>
      </c>
      <c r="E22" s="28"/>
      <c r="F22" s="24">
        <f t="shared" si="0"/>
        <v>0</v>
      </c>
    </row>
    <row r="23" spans="1:6" x14ac:dyDescent="0.25">
      <c r="A23" s="12" t="s">
        <v>25</v>
      </c>
      <c r="B23" s="16" t="s">
        <v>26</v>
      </c>
      <c r="C23" s="12" t="s">
        <v>22</v>
      </c>
      <c r="D23" s="19">
        <v>22</v>
      </c>
      <c r="E23" s="28"/>
      <c r="F23" s="24">
        <f t="shared" si="0"/>
        <v>0</v>
      </c>
    </row>
    <row r="24" spans="1:6" ht="84" x14ac:dyDescent="0.25">
      <c r="A24" s="12" t="s">
        <v>27</v>
      </c>
      <c r="B24" s="51" t="s">
        <v>28</v>
      </c>
      <c r="C24" s="12" t="s">
        <v>29</v>
      </c>
      <c r="D24" s="19">
        <v>562</v>
      </c>
      <c r="E24" s="28"/>
      <c r="F24" s="24">
        <f t="shared" si="0"/>
        <v>0</v>
      </c>
    </row>
    <row r="25" spans="1:6" ht="24" x14ac:dyDescent="0.25">
      <c r="A25" s="12" t="s">
        <v>30</v>
      </c>
      <c r="B25" s="16" t="s">
        <v>31</v>
      </c>
      <c r="C25" s="12" t="s">
        <v>22</v>
      </c>
      <c r="D25" s="19">
        <v>302</v>
      </c>
      <c r="E25" s="28"/>
      <c r="F25" s="24">
        <f t="shared" si="0"/>
        <v>0</v>
      </c>
    </row>
    <row r="26" spans="1:6" ht="60" x14ac:dyDescent="0.25">
      <c r="A26" s="12" t="s">
        <v>32</v>
      </c>
      <c r="B26" s="16" t="s">
        <v>33</v>
      </c>
      <c r="C26" s="12" t="s">
        <v>29</v>
      </c>
      <c r="D26" s="19">
        <v>256</v>
      </c>
      <c r="E26" s="28"/>
      <c r="F26" s="24">
        <f t="shared" si="0"/>
        <v>0</v>
      </c>
    </row>
    <row r="27" spans="1:6" ht="36" x14ac:dyDescent="0.25">
      <c r="A27" s="12" t="s">
        <v>34</v>
      </c>
      <c r="B27" s="51" t="s">
        <v>35</v>
      </c>
      <c r="C27" s="12" t="s">
        <v>22</v>
      </c>
      <c r="D27" s="19">
        <v>138</v>
      </c>
      <c r="E27" s="28"/>
      <c r="F27" s="24">
        <f t="shared" si="0"/>
        <v>0</v>
      </c>
    </row>
    <row r="28" spans="1:6" ht="30" customHeight="1" x14ac:dyDescent="0.25">
      <c r="A28" s="12" t="s">
        <v>36</v>
      </c>
      <c r="B28" s="16" t="s">
        <v>37</v>
      </c>
      <c r="C28" s="12" t="s">
        <v>29</v>
      </c>
      <c r="D28" s="19">
        <v>281</v>
      </c>
      <c r="E28" s="28"/>
      <c r="F28" s="24">
        <f t="shared" si="0"/>
        <v>0</v>
      </c>
    </row>
    <row r="29" spans="1:6" ht="36" x14ac:dyDescent="0.25">
      <c r="A29" s="12" t="s">
        <v>38</v>
      </c>
      <c r="B29" s="16" t="s">
        <v>39</v>
      </c>
      <c r="C29" s="12" t="s">
        <v>29</v>
      </c>
      <c r="D29" s="19">
        <v>334</v>
      </c>
      <c r="E29" s="28"/>
      <c r="F29" s="24">
        <f t="shared" si="0"/>
        <v>0</v>
      </c>
    </row>
    <row r="30" spans="1:6" ht="24" x14ac:dyDescent="0.25">
      <c r="A30" s="12" t="s">
        <v>40</v>
      </c>
      <c r="B30" s="16" t="s">
        <v>41</v>
      </c>
      <c r="C30" s="12" t="s">
        <v>22</v>
      </c>
      <c r="D30" s="19">
        <v>38</v>
      </c>
      <c r="E30" s="28"/>
      <c r="F30" s="24">
        <f t="shared" si="0"/>
        <v>0</v>
      </c>
    </row>
    <row r="31" spans="1:6" x14ac:dyDescent="0.25">
      <c r="A31" s="12" t="s">
        <v>42</v>
      </c>
      <c r="B31" s="16" t="s">
        <v>43</v>
      </c>
      <c r="C31" s="12" t="s">
        <v>22</v>
      </c>
      <c r="D31" s="19">
        <v>21</v>
      </c>
      <c r="E31" s="28"/>
      <c r="F31" s="24">
        <f t="shared" si="0"/>
        <v>0</v>
      </c>
    </row>
    <row r="32" spans="1:6" ht="24" x14ac:dyDescent="0.25">
      <c r="A32" s="12" t="s">
        <v>44</v>
      </c>
      <c r="B32" s="16" t="s">
        <v>45</v>
      </c>
      <c r="C32" s="12" t="s">
        <v>22</v>
      </c>
      <c r="D32" s="19">
        <v>22</v>
      </c>
      <c r="E32" s="23"/>
      <c r="F32" s="24">
        <f t="shared" si="0"/>
        <v>0</v>
      </c>
    </row>
    <row r="33" spans="1:6" ht="36" x14ac:dyDescent="0.25">
      <c r="A33" s="12" t="s">
        <v>46</v>
      </c>
      <c r="B33" s="16" t="s">
        <v>47</v>
      </c>
      <c r="C33" s="12" t="s">
        <v>22</v>
      </c>
      <c r="D33" s="19">
        <v>1800</v>
      </c>
      <c r="E33" s="29"/>
      <c r="F33" s="30">
        <f t="shared" si="0"/>
        <v>0</v>
      </c>
    </row>
    <row r="34" spans="1:6" x14ac:dyDescent="0.25">
      <c r="A34" s="12"/>
      <c r="B34" s="50"/>
      <c r="C34" s="12"/>
      <c r="D34" s="19"/>
      <c r="E34" s="31"/>
      <c r="F34" s="31"/>
    </row>
    <row r="35" spans="1:6" x14ac:dyDescent="0.25">
      <c r="A35" s="14"/>
      <c r="B35" s="52" t="s">
        <v>48</v>
      </c>
      <c r="C35" s="14"/>
      <c r="D35" s="32"/>
      <c r="E35" s="33"/>
      <c r="F35" s="33">
        <f t="shared" ref="F35" si="1">SUM(F19:F34)</f>
        <v>0</v>
      </c>
    </row>
    <row r="36" spans="1:6" x14ac:dyDescent="0.25">
      <c r="A36" s="14"/>
      <c r="B36" s="52"/>
      <c r="C36" s="14"/>
      <c r="D36" s="32"/>
      <c r="E36" s="34"/>
      <c r="F36" s="24"/>
    </row>
    <row r="37" spans="1:6" x14ac:dyDescent="0.25">
      <c r="A37" s="14"/>
      <c r="B37" s="53" t="s">
        <v>49</v>
      </c>
      <c r="C37" s="14"/>
      <c r="D37" s="32"/>
      <c r="E37" s="35"/>
      <c r="F37" s="24"/>
    </row>
    <row r="38" spans="1:6" x14ac:dyDescent="0.25">
      <c r="A38" s="14"/>
      <c r="B38" s="53"/>
      <c r="C38" s="14"/>
      <c r="D38" s="32"/>
      <c r="E38" s="35"/>
      <c r="F38" s="24"/>
    </row>
    <row r="39" spans="1:6" ht="24" x14ac:dyDescent="0.25">
      <c r="A39" s="14" t="s">
        <v>14</v>
      </c>
      <c r="B39" s="53" t="s">
        <v>50</v>
      </c>
      <c r="C39" s="14" t="s">
        <v>19</v>
      </c>
      <c r="D39" s="32">
        <v>11</v>
      </c>
      <c r="E39" s="35"/>
      <c r="F39" s="24">
        <f>D39*E39</f>
        <v>0</v>
      </c>
    </row>
    <row r="40" spans="1:6" ht="24" x14ac:dyDescent="0.25">
      <c r="A40" s="14" t="s">
        <v>17</v>
      </c>
      <c r="B40" s="54" t="s">
        <v>51</v>
      </c>
      <c r="C40" s="14"/>
      <c r="D40" s="32"/>
      <c r="E40" s="34"/>
      <c r="F40" s="24"/>
    </row>
    <row r="41" spans="1:6" x14ac:dyDescent="0.25">
      <c r="A41" s="14"/>
      <c r="B41" s="53" t="s">
        <v>52</v>
      </c>
      <c r="C41" s="14" t="s">
        <v>19</v>
      </c>
      <c r="D41" s="32">
        <v>2</v>
      </c>
      <c r="E41" s="34"/>
      <c r="F41" s="24">
        <f>D41*E41</f>
        <v>0</v>
      </c>
    </row>
    <row r="42" spans="1:6" x14ac:dyDescent="0.25">
      <c r="A42" s="14"/>
      <c r="B42" s="53" t="s">
        <v>53</v>
      </c>
      <c r="C42" s="14" t="s">
        <v>19</v>
      </c>
      <c r="D42" s="32">
        <v>3</v>
      </c>
      <c r="E42" s="34"/>
      <c r="F42" s="24">
        <f>D42*E42</f>
        <v>0</v>
      </c>
    </row>
    <row r="43" spans="1:6" x14ac:dyDescent="0.25">
      <c r="A43" s="14"/>
      <c r="B43" s="53" t="s">
        <v>54</v>
      </c>
      <c r="C43" s="14" t="s">
        <v>19</v>
      </c>
      <c r="D43" s="32">
        <v>6</v>
      </c>
      <c r="E43" s="29"/>
      <c r="F43" s="24">
        <f>D43*E43</f>
        <v>0</v>
      </c>
    </row>
    <row r="44" spans="1:6" x14ac:dyDescent="0.25">
      <c r="A44" s="14" t="s">
        <v>20</v>
      </c>
      <c r="B44" s="53" t="s">
        <v>55</v>
      </c>
      <c r="C44" s="14" t="s">
        <v>19</v>
      </c>
      <c r="D44" s="32">
        <v>11</v>
      </c>
      <c r="E44" s="34"/>
      <c r="F44" s="24">
        <f>D44*E44</f>
        <v>0</v>
      </c>
    </row>
    <row r="45" spans="1:6" x14ac:dyDescent="0.25">
      <c r="A45" s="14"/>
      <c r="B45" s="53"/>
      <c r="C45" s="14"/>
      <c r="D45" s="32"/>
      <c r="E45" s="36"/>
      <c r="F45" s="24"/>
    </row>
    <row r="46" spans="1:6" ht="36" x14ac:dyDescent="0.25">
      <c r="A46" s="14" t="s">
        <v>23</v>
      </c>
      <c r="B46" s="53" t="s">
        <v>70</v>
      </c>
      <c r="C46" s="14" t="s">
        <v>16</v>
      </c>
      <c r="D46" s="32">
        <v>57</v>
      </c>
      <c r="E46" s="34"/>
      <c r="F46" s="24">
        <f>D46*E46</f>
        <v>0</v>
      </c>
    </row>
    <row r="47" spans="1:6" x14ac:dyDescent="0.25">
      <c r="A47" s="14"/>
      <c r="B47" s="53"/>
      <c r="C47" s="14"/>
      <c r="D47" s="32"/>
      <c r="E47" s="31"/>
      <c r="F47" s="31"/>
    </row>
    <row r="48" spans="1:6" x14ac:dyDescent="0.25">
      <c r="A48" s="14"/>
      <c r="B48" s="52" t="s">
        <v>56</v>
      </c>
      <c r="C48" s="14"/>
      <c r="D48" s="32"/>
      <c r="E48" s="33"/>
      <c r="F48" s="33">
        <f t="shared" ref="F48" si="2">SUM(F39:F46)</f>
        <v>0</v>
      </c>
    </row>
    <row r="49" spans="1:6" x14ac:dyDescent="0.25">
      <c r="A49" s="14"/>
      <c r="B49" s="52"/>
      <c r="C49" s="14"/>
      <c r="D49" s="32"/>
      <c r="E49" s="34"/>
      <c r="F49" s="24"/>
    </row>
    <row r="50" spans="1:6" x14ac:dyDescent="0.25">
      <c r="A50" s="14"/>
      <c r="B50" s="52" t="s">
        <v>57</v>
      </c>
      <c r="C50" s="14"/>
      <c r="D50" s="32"/>
      <c r="E50" s="33"/>
      <c r="F50" s="33">
        <f t="shared" ref="F50" si="3">F35+F48</f>
        <v>0</v>
      </c>
    </row>
    <row r="51" spans="1:6" x14ac:dyDescent="0.25">
      <c r="A51" s="14"/>
      <c r="B51" s="52"/>
      <c r="C51" s="14"/>
      <c r="D51" s="32"/>
      <c r="E51" s="35"/>
      <c r="F51" s="24"/>
    </row>
    <row r="52" spans="1:6" x14ac:dyDescent="0.25">
      <c r="A52" s="15" t="s">
        <v>58</v>
      </c>
      <c r="B52" s="52" t="s">
        <v>59</v>
      </c>
      <c r="C52" s="14"/>
      <c r="D52" s="32"/>
      <c r="E52" s="35"/>
      <c r="F52" s="24"/>
    </row>
    <row r="53" spans="1:6" x14ac:dyDescent="0.25">
      <c r="A53" s="14"/>
      <c r="B53" s="54"/>
      <c r="C53" s="14"/>
      <c r="D53" s="32"/>
      <c r="E53" s="35"/>
      <c r="F53" s="24"/>
    </row>
    <row r="54" spans="1:6" ht="36" x14ac:dyDescent="0.25">
      <c r="A54" s="14" t="s">
        <v>14</v>
      </c>
      <c r="B54" s="54" t="s">
        <v>60</v>
      </c>
      <c r="C54" s="14"/>
      <c r="D54" s="32"/>
      <c r="E54" s="34"/>
      <c r="F54" s="24"/>
    </row>
    <row r="55" spans="1:6" x14ac:dyDescent="0.25">
      <c r="A55" s="14"/>
      <c r="B55" s="54" t="s">
        <v>61</v>
      </c>
      <c r="C55" s="14" t="s">
        <v>16</v>
      </c>
      <c r="D55" s="32">
        <v>330</v>
      </c>
      <c r="E55" s="34"/>
      <c r="F55" s="37">
        <f>D55*E55</f>
        <v>0</v>
      </c>
    </row>
    <row r="56" spans="1:6" x14ac:dyDescent="0.25">
      <c r="A56" s="14"/>
      <c r="B56" s="54" t="s">
        <v>62</v>
      </c>
      <c r="C56" s="14" t="s">
        <v>16</v>
      </c>
      <c r="D56" s="32">
        <v>40</v>
      </c>
      <c r="E56" s="38"/>
      <c r="F56" s="37">
        <f>D56*E56</f>
        <v>0</v>
      </c>
    </row>
    <row r="57" spans="1:6" x14ac:dyDescent="0.25">
      <c r="A57" s="14" t="s">
        <v>17</v>
      </c>
      <c r="B57" s="54" t="s">
        <v>63</v>
      </c>
      <c r="C57" s="14" t="s">
        <v>19</v>
      </c>
      <c r="D57" s="32">
        <v>6</v>
      </c>
      <c r="E57" s="34"/>
      <c r="F57" s="37">
        <f>D57*E57</f>
        <v>0</v>
      </c>
    </row>
    <row r="58" spans="1:6" x14ac:dyDescent="0.25">
      <c r="A58" s="14" t="s">
        <v>20</v>
      </c>
      <c r="B58" s="55" t="s">
        <v>64</v>
      </c>
      <c r="C58" s="14" t="s">
        <v>16</v>
      </c>
      <c r="D58" s="32">
        <v>370</v>
      </c>
      <c r="E58" s="38"/>
      <c r="F58" s="37">
        <f>D58*E58</f>
        <v>0</v>
      </c>
    </row>
    <row r="59" spans="1:6" x14ac:dyDescent="0.25">
      <c r="A59" s="14"/>
      <c r="B59" s="54"/>
      <c r="C59" s="14"/>
      <c r="D59" s="32"/>
      <c r="E59" s="23"/>
      <c r="F59" s="23"/>
    </row>
    <row r="60" spans="1:6" x14ac:dyDescent="0.25">
      <c r="A60" s="15"/>
      <c r="B60" s="52" t="s">
        <v>65</v>
      </c>
      <c r="C60" s="14"/>
      <c r="D60" s="32"/>
      <c r="E60" s="39"/>
      <c r="F60" s="39">
        <f t="shared" ref="F60" si="4">SUM(F55:F59)</f>
        <v>0</v>
      </c>
    </row>
    <row r="61" spans="1:6" x14ac:dyDescent="0.25">
      <c r="A61" s="15"/>
      <c r="B61" s="52"/>
      <c r="C61" s="14"/>
      <c r="D61" s="32"/>
      <c r="E61" s="23"/>
      <c r="F61" s="23"/>
    </row>
    <row r="62" spans="1:6" x14ac:dyDescent="0.25">
      <c r="A62" s="12"/>
      <c r="B62" s="49" t="s">
        <v>66</v>
      </c>
      <c r="C62" s="12"/>
      <c r="D62" s="19"/>
      <c r="E62" s="23"/>
      <c r="F62" s="23"/>
    </row>
    <row r="63" spans="1:6" x14ac:dyDescent="0.25">
      <c r="A63" s="13" t="s">
        <v>9</v>
      </c>
      <c r="B63" s="49" t="s">
        <v>12</v>
      </c>
      <c r="C63" s="12"/>
      <c r="D63" s="19"/>
      <c r="E63" s="23"/>
      <c r="F63" s="23">
        <f>F50</f>
        <v>0</v>
      </c>
    </row>
    <row r="64" spans="1:6" x14ac:dyDescent="0.25">
      <c r="A64" s="13" t="s">
        <v>67</v>
      </c>
      <c r="B64" s="49" t="s">
        <v>68</v>
      </c>
      <c r="C64" s="12"/>
      <c r="D64" s="19"/>
      <c r="E64" s="23"/>
      <c r="F64" s="23">
        <f>F60</f>
        <v>0</v>
      </c>
    </row>
    <row r="65" spans="1:6" x14ac:dyDescent="0.25">
      <c r="A65" s="12"/>
      <c r="B65" s="49" t="s">
        <v>69</v>
      </c>
      <c r="C65" s="12"/>
      <c r="D65" s="40"/>
      <c r="E65" s="41"/>
      <c r="F65" s="42">
        <f t="shared" ref="F65" si="5">SUM(F63:F64)</f>
        <v>0</v>
      </c>
    </row>
    <row r="66" spans="1:6" x14ac:dyDescent="0.25">
      <c r="A66" s="4"/>
      <c r="B66" s="56"/>
      <c r="C66" s="4"/>
      <c r="D66" s="43"/>
    </row>
    <row r="67" spans="1:6" x14ac:dyDescent="0.25">
      <c r="A67" s="6"/>
      <c r="B67" s="5"/>
      <c r="C67" s="44"/>
      <c r="D67" s="45"/>
    </row>
    <row r="68" spans="1:6" x14ac:dyDescent="0.25">
      <c r="B68" s="7"/>
      <c r="C68" s="46"/>
      <c r="D68" s="47"/>
    </row>
    <row r="69" spans="1:6" x14ac:dyDescent="0.25">
      <c r="B69" s="7"/>
      <c r="C69" s="46"/>
      <c r="D69" s="47"/>
    </row>
    <row r="70" spans="1:6" x14ac:dyDescent="0.25">
      <c r="B70" s="7"/>
      <c r="C70" s="46"/>
      <c r="D70" s="48"/>
    </row>
    <row r="71" spans="1:6" x14ac:dyDescent="0.25">
      <c r="B71" s="7"/>
      <c r="C71" s="46"/>
      <c r="D71" s="47"/>
    </row>
  </sheetData>
  <mergeCells count="1">
    <mergeCell ref="C14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Plava Laguna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Zdenko Rajković</dc:creator>
  <cp:lastModifiedBy>Zdenko Rajković</cp:lastModifiedBy>
  <cp:lastPrinted>2021-02-16T13:02:15Z</cp:lastPrinted>
  <dcterms:created xsi:type="dcterms:W3CDTF">2021-02-16T13:00:40Z</dcterms:created>
  <dcterms:modified xsi:type="dcterms:W3CDTF">2021-12-16T11:35:38Z</dcterms:modified>
</cp:coreProperties>
</file>