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vmatic\Desktop\CAPEX 2023\ACZL - CAPEX\OSTALO KB\"/>
    </mc:Choice>
  </mc:AlternateContent>
  <bookViews>
    <workbookView xWindow="32760" yWindow="32760" windowWidth="28800" windowHeight="11625" tabRatio="861"/>
  </bookViews>
  <sheets>
    <sheet name="Troškovnik" sheetId="42" r:id="rId1"/>
  </sheets>
  <calcPr calcId="162913"/>
</workbook>
</file>

<file path=xl/calcChain.xml><?xml version="1.0" encoding="utf-8"?>
<calcChain xmlns="http://schemas.openxmlformats.org/spreadsheetml/2006/main">
  <c r="G84" i="42" l="1"/>
  <c r="B83" i="42" l="1"/>
  <c r="C83" i="42"/>
  <c r="B82" i="42"/>
  <c r="C82" i="42"/>
  <c r="B81" i="42"/>
  <c r="C81" i="42"/>
  <c r="B80" i="42"/>
  <c r="C80" i="42"/>
  <c r="G75" i="42"/>
  <c r="G73" i="42"/>
  <c r="G72" i="42"/>
  <c r="G67" i="42"/>
  <c r="G61" i="42"/>
  <c r="G59" i="42"/>
  <c r="G56" i="42"/>
  <c r="G50" i="42"/>
  <c r="G48" i="42"/>
  <c r="G44" i="42"/>
  <c r="G43" i="42"/>
  <c r="G40" i="42"/>
  <c r="G38" i="42"/>
  <c r="G37" i="42"/>
  <c r="G36" i="42"/>
  <c r="G35" i="42"/>
  <c r="G32" i="42"/>
  <c r="G30" i="42"/>
  <c r="G26" i="42"/>
  <c r="G24" i="42"/>
  <c r="G15" i="42"/>
  <c r="G13" i="42"/>
  <c r="G9" i="42"/>
  <c r="G7" i="42"/>
  <c r="G5" i="42"/>
  <c r="G25" i="42" l="1"/>
  <c r="G71" i="42"/>
  <c r="G77" i="42" s="1"/>
  <c r="G83" i="42" s="1"/>
  <c r="G60" i="42"/>
  <c r="G63" i="42" s="1"/>
  <c r="G82" i="42" s="1"/>
  <c r="G49" i="42" l="1"/>
  <c r="G52" i="42" s="1"/>
  <c r="G81" i="42" s="1"/>
  <c r="G14" i="42" l="1"/>
  <c r="G27" i="42" s="1"/>
  <c r="G80" i="42" s="1"/>
</calcChain>
</file>

<file path=xl/sharedStrings.xml><?xml version="1.0" encoding="utf-8"?>
<sst xmlns="http://schemas.openxmlformats.org/spreadsheetml/2006/main" count="144" uniqueCount="82">
  <si>
    <t>I.</t>
  </si>
  <si>
    <t>II.</t>
  </si>
  <si>
    <t>III.</t>
  </si>
  <si>
    <t>RB</t>
  </si>
  <si>
    <t>OPIS</t>
  </si>
  <si>
    <t>JM</t>
  </si>
  <si>
    <t>KOL</t>
  </si>
  <si>
    <t>SVEUKUPNO:</t>
  </si>
  <si>
    <t>JC</t>
  </si>
  <si>
    <t>kom</t>
  </si>
  <si>
    <t>IV.</t>
  </si>
  <si>
    <t>Napomena</t>
  </si>
  <si>
    <t>a)</t>
  </si>
  <si>
    <t>b)</t>
  </si>
  <si>
    <t>2.</t>
  </si>
  <si>
    <t>3.</t>
  </si>
  <si>
    <t>1.</t>
  </si>
  <si>
    <t>m'</t>
  </si>
  <si>
    <t>Obračun kako slijedi:</t>
  </si>
  <si>
    <t>Dobava osnovnog materijala: podnih keramičkih pločica fco gradilište/skladište izvođača, neistovareno</t>
  </si>
  <si>
    <t>Dobava škarta za podne keramičke pločice fco gradilište/skladište izvođača, neistovareno ( ponuditelj u ovom redu unosi postotak na količinu iz a. )</t>
  </si>
  <si>
    <t>%</t>
  </si>
  <si>
    <t>c)</t>
  </si>
  <si>
    <t>Dobava sveg ostalog potrebnog materijala za ispunjenje opisa stavke, sav potreban rad za ispunjenje opisa stavke te istovar, skladištenje, čuvanje, transport do objekta i po objektu, projenos do mjesta ugradbe, ugradba i sl za sve navedeno pod a) b) i c).</t>
  </si>
  <si>
    <t>4.</t>
  </si>
  <si>
    <t>5.</t>
  </si>
  <si>
    <t>6.</t>
  </si>
  <si>
    <t xml:space="preserve"> kom </t>
  </si>
  <si>
    <t xml:space="preserve"> TROŠKOVNIK </t>
  </si>
  <si>
    <t>UKUPNO</t>
  </si>
  <si>
    <t>Izvođenje građevinsko-obrtničkih radova  u  AC Zelena Laguna</t>
  </si>
  <si>
    <r>
      <t>m</t>
    </r>
    <r>
      <rPr>
        <vertAlign val="superscript"/>
        <sz val="8"/>
        <rFont val="Arial"/>
        <family val="2"/>
        <charset val="238"/>
      </rPr>
      <t>2</t>
    </r>
  </si>
  <si>
    <t>Postava tlakovca u spray parku</t>
  </si>
  <si>
    <r>
      <rPr>
        <b/>
        <sz val="8"/>
        <color theme="1"/>
        <rFont val="Arial"/>
        <family val="2"/>
        <charset val="238"/>
      </rPr>
      <t>Izrada donjeg nosivog tamponskog sloja.</t>
    </r>
    <r>
      <rPr>
        <sz val="8"/>
        <color theme="1"/>
        <rFont val="Arial"/>
        <family val="2"/>
        <charset val="238"/>
      </rPr>
      <t xml:space="preserve"> od tucanika debljine 30. cm s pripadajućim proširenjima. Primjenjuju se drobljeni kamen (tucanik) frakcije 32- 64mm s ispunom frakcije 4-16mm do 30% Nakon razastiranja, planiranja i profiliranja obavlja se sabijanje vibracijskim sredstvima do modula stišljivosti: Me &gt; 80 MN/m2 Stavka obuhvaća nabavu, dopremu i ugradnju materijala. Obračun po m 3 ugrađenog materijala u sabijenom stanju.</t>
    </r>
  </si>
  <si>
    <t>Dobava osnovnog materijala - opločnika - fco gradilište/skladište izvođača, neistovareno</t>
  </si>
  <si>
    <t>Dobava škarta za opličnike fco gradilište/skladište izvođača, neistovareno  //ponuditelj u ovom redu unosi postotak na količinu iz a)</t>
  </si>
  <si>
    <t>Dobava svega ostalog materijala za realizaciju stavke te istovar, privremeno uskladištenje, razvoz do mjesta ugradbe, svi prijevozi i prijenosi, ugradba, fugiranje reški, čišćenja, zbrinjavanje ambalaže i škarta na za to predviđenu gradsku deponiju, sav potreban rad, i drugo, za sve navedeno pod a), b) i c).</t>
  </si>
  <si>
    <r>
      <rPr>
        <b/>
        <sz val="8"/>
        <color theme="1"/>
        <rFont val="Arial"/>
        <family val="2"/>
        <charset val="238"/>
      </rPr>
      <t>Iskop zemlje i humusa.</t>
    </r>
    <r>
      <rPr>
        <sz val="8"/>
        <color theme="1"/>
        <rFont val="Arial"/>
        <family val="2"/>
        <charset val="238"/>
      </rPr>
      <t xml:space="preserve"> Raskopavanje, iskop, utovar i odvoz zemlje s podlogom do 30cm. U jediničnu cijenu potrebno je predvidjeti i odvoz materijala na odlagalište na udaljenost od 15 km. Obračun po m2</t>
    </r>
  </si>
  <si>
    <t>Postava rešetke tuša i odvoda pisoara u SČ 3</t>
  </si>
  <si>
    <t xml:space="preserve">Rušenje podne obloge u tuš kabini i pisoara izvedene iz glaziranih keramičkih pločica komplet sa podlogom te odvoz ruševnog materijala na deponiju. U jediničnu cijenu uračunati i vađenje raznih rešetki, sifona, poklopaca šahtova sa pripadajućim okvirima i sl. </t>
  </si>
  <si>
    <t xml:space="preserve">Izrada odvodne instalacije iz PVC-UKC cijevi SN 4 komplet sa potrebnim spojnim i brtvenim materijalom </t>
  </si>
  <si>
    <t xml:space="preserve">Štemanje šlice u zidu i podu za odvod instalacije te odvoz ruševnog materijala na deponiju. </t>
  </si>
  <si>
    <t xml:space="preserve"> DN  50                                cijev </t>
  </si>
  <si>
    <t xml:space="preserve"> m' </t>
  </si>
  <si>
    <t xml:space="preserve">                                              fazoni </t>
  </si>
  <si>
    <t xml:space="preserve"> DN  32                                cijev </t>
  </si>
  <si>
    <t xml:space="preserve"> DN 75 </t>
  </si>
  <si>
    <t xml:space="preserve">Dobava i ugradnja podnog sifona iz tvrdog PVC-a komplet sa inox poklopcem ispod pisoara. </t>
  </si>
  <si>
    <t>a) dobava</t>
  </si>
  <si>
    <t>a) ugradnja</t>
  </si>
  <si>
    <t>Dobava i ugradnja podne inox tuš kanalice tip ATL, dužine 900mm širine 90 mm.Tuš kanalica sa ukomponiranim sifonom i odljevom ¤50 mm. Ukrasna rešetka kanalice iz inox materijala sa perforiranim rupama 8x8 mm mm ili 12x6 mm</t>
  </si>
  <si>
    <r>
      <t>Izrada podne obloge iz glaziranih protuklizne keramičkih pločica tipa po uzoru na postojeće</t>
    </r>
    <r>
      <rPr>
        <b/>
        <sz val="8"/>
        <rFont val="Arial"/>
        <family val="2"/>
        <charset val="238"/>
      </rPr>
      <t xml:space="preserve">, </t>
    </r>
    <r>
      <rPr>
        <sz val="8"/>
        <rFont val="Arial"/>
        <family val="2"/>
        <charset val="238"/>
      </rPr>
      <t xml:space="preserve">položenih na fleksibilno ljepilo komplet sa potrebnim fugiranjem masom za fugiranje u tonu po izboru naručioca sa dodatkom aditiva za vodonepropusnost. </t>
    </r>
  </si>
  <si>
    <t>a</t>
  </si>
  <si>
    <t>Dobava i dovoz mozaika na gradilište neistovareno</t>
  </si>
  <si>
    <t>b</t>
  </si>
  <si>
    <t>Dobava škarta za mozaik fco gradilište/skladište izvođača, neistovareno ( ponuditelj u ovom redu unosi postotak na količinu iz a. u sivo obojani prostor)</t>
  </si>
  <si>
    <t>c</t>
  </si>
  <si>
    <t xml:space="preserve">Zaprimanje, iskrcaj, skladištnje te odvoz na objekat; postava i ljepljenje  sukladno dinamici koju odredi investitor. </t>
  </si>
  <si>
    <t xml:space="preserve">Zamjena oštećenih pločica na sanitarijama </t>
  </si>
  <si>
    <t>Sanacija mozaika u nogoperu vodenog parka</t>
  </si>
  <si>
    <r>
      <rPr>
        <b/>
        <sz val="8"/>
        <rFont val="Arial"/>
        <family val="2"/>
        <charset val="238"/>
      </rPr>
      <t xml:space="preserve">Dobava i ugradnja  opločnika </t>
    </r>
    <r>
      <rPr>
        <sz val="8"/>
        <rFont val="Arial"/>
        <family val="2"/>
        <charset val="238"/>
      </rPr>
      <t xml:space="preserve">  </t>
    </r>
    <r>
      <rPr>
        <b/>
        <sz val="8"/>
        <rFont val="Arial"/>
        <family val="2"/>
        <charset val="238"/>
      </rPr>
      <t>Semmelrock, ASTI Neutralploče, natus siva dim. 60x30x5cm</t>
    </r>
    <r>
      <rPr>
        <sz val="8"/>
        <rFont val="Arial"/>
        <family val="2"/>
        <charset val="238"/>
      </rPr>
      <t xml:space="preserve">.  Stavkom je obuhvaćena i podloga od tucanika 4-8 mm u debljini sloja 3-5 cm, geotekstil, fugiranje reški kvarcnim pijeskom (0,6-1,3 mm), zbijanje opločene površine vibro pločom sa gumom (površinu prije zbijanja dobro očistiti) u oba smjera, ponovno furiganje reški kvarcnim pijeskom i završno čišćenje površina. Stavkom je obuhvaćeno i eventualno potrebno pripasivanje i piljenje opločnika pri ugradnji, čišćenje opločenih površina i zbrinjavanje škarta i otpadnog materijala sa odvozom na za to registriranu deponiju. U jediničnoj cijeni stavke uključen je sav potreban rad, materijal i transport. Obračun po m2 gotovih opločenih površina. </t>
    </r>
  </si>
  <si>
    <t>m2</t>
  </si>
  <si>
    <t>Dobava osnovnog materijala: podnih keramičkih pločica dim. 15x15cm fco gradilište/skladište izvođača, neistovareno prema postojećem uzorku.</t>
  </si>
  <si>
    <t>Izrada podne i zidne obloge iz glaziranih keramičkih pločica, položenih na fleksibilno ljepilo komplet sa potrebnim fugiranjem masom za fugiranje u tonu po izboru naručioca.</t>
  </si>
  <si>
    <t xml:space="preserve">Ručno rušenje podne obloge: u objektu izvedene iz glaziranih keramičkih pločica komplet sa podlogom kupaonice. U jediničnu cijenu uračunati i vađenje raznih rešetki, sifona, poklopaca šahtova sa pripadajućim okvirima i sl. </t>
  </si>
  <si>
    <t>REKAPITULACIJA:</t>
  </si>
  <si>
    <t>Opcija 2 - decking</t>
  </si>
  <si>
    <t>Opcija 1 - opločnik</t>
  </si>
  <si>
    <t xml:space="preserve">Dobva i montaža nove drvokompozitne (wood-plastic composite) podne obloge (dekinga) tip kao SILVADEC namjenjene za vanjske prostore, a koja se postavlja na sunčališne platoe br. 1 i 2 na plaži ispred hotela Molindrio u Zelenoj laguni u Poreču (od istoka prema zapadu). Stavka obuhvaća daske, potkonstrukciju i sav potreban spojni materijal. </t>
  </si>
  <si>
    <t>Deking daske izvedene od drvokompozita punog presjeka i rebraste protuklizne površine sa protukliznošću za bosu nogu. Boja dekinga prema odabiru investitora, pri čemu se kompletan sunčališni plato izvodi u jednoj boji. Daske trebaju imati debljinu ≥20 mm i širinu cca 120-140 mm. Bočna i čelna fuga između dasaka iznose cca 5 mm odnosno prema uputama proizvođača podne obloge. Širina fuga treba biti ujednačena. Deking daske UV otporne / stabilne. Zahtjeva se dugotrajnost, otpornost na visoke ljetne temperature zraka i druge vremenske uvjete, na termite, na truljenje te otpornost na vodu, morsku vodu i vlagu._</t>
  </si>
  <si>
    <t>Potkonstrukcija:</t>
  </si>
  <si>
    <t>Spajanje:</t>
  </si>
  <si>
    <t>Dobava osnovnog materijala - deking podne obloge (daske, spojnice, vijci i potkonstrukcija) - fco gradilište/skladište izvođača, neistovareno._</t>
  </si>
  <si>
    <t>škart za deking podnu oblogu (daske i podkonstrukcija), sve fco gradilište, neistovareno</t>
  </si>
  <si>
    <t>Dobava svega ostalog materijala za realizaciju stavke te istovar, privremeno uskladištenje, razvoz do mjesta montaže, montaža, svi prijevozi i prijenosi, čišćenje, zbrinjavanje ambalaže i škarta na za to regirstriranu deponiju, sav potreban rad, sav potreban spojni materijal i drugo, za sve navedeno pod a), b) i c)._</t>
  </si>
  <si>
    <t xml:space="preserve">Potkonstrukcija se učvršćuje u betonske stope dugačkim inox vijcima u kompletu sa pvc tiplama. Deking se spaja spojnicama od inoxa koje vežu daske i potkonstrukciju i koje ostaju skrivene. Uključena je i postava spojnica na čelu  odnosno i po obodu platoa. (Ukoliko bude potrebno, i samo uz odobrenje ovlaštenog predstavnika investitora. </t>
  </si>
  <si>
    <t xml:space="preserve">Daske se montiraju na  drvokompozitnu (WPC) potkonstrukciju presjeka cca 50x50 mm, koja se postavlja okomito na daščanu oblogu na maksimalnom osnom razmaku 300 mm. Potkonstrukcija se učvršćuje direktno na betonske stope, a platoi nemaju pravokutne konture niti su sve konture pravolinijske. </t>
  </si>
  <si>
    <r>
      <rPr>
        <b/>
        <sz val="8"/>
        <color theme="1"/>
        <rFont val="Arial"/>
        <family val="2"/>
        <charset val="238"/>
      </rPr>
      <t>Dobava i postava staklenog mozaika na mjestima gdje se odljepilo</t>
    </r>
    <r>
      <rPr>
        <sz val="8"/>
        <color theme="1"/>
        <rFont val="Arial"/>
        <family val="2"/>
        <charset val="238"/>
      </rPr>
      <t xml:space="preserve">, oko 10%  (koeficijent protukliznosti R11 C) za opločenje školjke nogoperea dimenzija </t>
    </r>
    <r>
      <rPr>
        <b/>
        <sz val="8"/>
        <color indexed="8"/>
        <rFont val="Arial"/>
        <family val="2"/>
        <charset val="238"/>
      </rPr>
      <t>2,5x2,5 cm tip Vidrepur, niebla bianco 100AD protuklizni.</t>
    </r>
    <r>
      <rPr>
        <sz val="8"/>
        <color indexed="8"/>
        <rFont val="Arial"/>
        <family val="2"/>
        <charset val="238"/>
      </rPr>
      <t xml:space="preserve"> Popločenje staklenim mozaikom, ljepljenjem jednokomponentnim poboljšanim cementnim ljepilom, razreda C2TE S1, na već pripremljenu podlogu - ljepilo Mapei ULTRALITE S1 bijelo.  U cijenu uključeno i izvedba opločenja oko evenatualnih otvora u bazenu (mlaznice, svjetla...), te sav potreban materijal sa radom, rezanjem, pripasavanjem. Fugiranje mozaika izvodi se  poboljšanom fugir masom Mapei ULTRACOLOR sa dodacima za vodoodbojnost i sprječavanje pojave plijesni. U stavci uključeno i brtvljenje spojeva i dilatacija silikonskom masom tip MPESIL AC - Mapei nakon prethodnog nanošenja PRIMER-a FD. Kompletna tehnologija postave mozaika izvodi se prema uputstvima proizvođača i u skladu sa tehničkom podrškom proizvođača na objektu.  U jedinične cijene uključen je vezni i brtveni materijal, te čišćenje mozaika nakon opločenja i fugiranja od ostataka ljepila i fugir mase.
</t>
    </r>
  </si>
  <si>
    <r>
      <rPr>
        <b/>
        <sz val="8"/>
        <rFont val="Arial"/>
        <family val="2"/>
        <charset val="238"/>
      </rPr>
      <t>Dobava materijala i izvedba betonskih stopa</t>
    </r>
    <r>
      <rPr>
        <sz val="8"/>
        <rFont val="Arial"/>
        <family val="2"/>
        <charset val="238"/>
      </rPr>
      <t xml:space="preserve"> za postavu vatrogasnog aparata, betonom C 25/30. Temelj dimenzija cca 40x40cm, dubina 40cm. Sve radove izvoditi po važećim hrvatskim normama i pravilima struke. U jediničnu cijenu uračunati; sve prilagodbe, pomoćni materijal i opremu potrebnu za potpunu gotovost predmetne konstrukcije. Obračun: prema stvarnom volumenu izvedenih temelja bez ikakvih dodataka. U cijenu uključiti dobavu materijala, postavu te naknadno skidanje oplate.</t>
    </r>
  </si>
  <si>
    <t>Zamjena  pojedinačnih pločica u kupaonama dim. 15x15cm prema postojećem uzorku. Nabavna cijena keramike do 150kn/m2, u cijeni zapikjivanje i čišćenje od ljepila.</t>
  </si>
  <si>
    <r>
      <rPr>
        <b/>
        <sz val="8"/>
        <rFont val="Arial"/>
        <family val="2"/>
        <charset val="238"/>
      </rPr>
      <t>Hidrodinamičko čišćenje</t>
    </r>
    <r>
      <rPr>
        <sz val="8"/>
        <rFont val="Arial"/>
        <family val="2"/>
        <charset val="238"/>
      </rPr>
      <t xml:space="preserve"> mozaik nogopera sa vodenim mlazom pritiska 150-200 bara, površina mora biti čista bez primjesa ljepila ili morta kojim su bile postavljenej pločice</t>
    </r>
  </si>
  <si>
    <t>DN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</si>
</sst>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n_-;\-* #,##0.00\ _k_n_-;_-* &quot;-&quot;??\ _k_n_-;_-@_-"/>
    <numFmt numFmtId="165" formatCode="0.0"/>
    <numFmt numFmtId="166" formatCode="_-* #,##0.00\ [$€-1]_-;\-* #,##0.00\ [$€-1]_-;_-* &quot;-&quot;??\ [$€-1]_-;_-@_-"/>
    <numFmt numFmtId="167" formatCode="#,##0.00;[Red]#,##0.00"/>
  </numFmts>
  <fonts count="47">
    <font>
      <sz val="10"/>
      <name val="Arial"/>
      <charset val="238"/>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name val="Arial"/>
      <family val="2"/>
      <charset val="238"/>
    </font>
    <font>
      <sz val="11"/>
      <name val="Arial"/>
      <family val="2"/>
      <charset val="238"/>
    </font>
    <font>
      <sz val="10"/>
      <name val="Arial"/>
      <family val="2"/>
    </font>
    <font>
      <sz val="10"/>
      <name val="Helv"/>
    </font>
    <font>
      <sz val="11"/>
      <name val="Arial"/>
      <family val="2"/>
    </font>
    <font>
      <sz val="11"/>
      <color indexed="17"/>
      <name val="Calibri"/>
      <family val="2"/>
      <charset val="238"/>
    </font>
    <font>
      <b/>
      <sz val="15"/>
      <color indexed="56"/>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
      <sz val="10"/>
      <name val="Helv"/>
      <charset val="204"/>
    </font>
    <font>
      <sz val="11"/>
      <name val="Arial"/>
      <family val="2"/>
      <charset val="238"/>
    </font>
    <font>
      <sz val="10"/>
      <name val="Arial"/>
      <family val="2"/>
      <charset val="238"/>
    </font>
    <font>
      <sz val="10"/>
      <name val="Arial"/>
      <family val="2"/>
      <charset val="204"/>
    </font>
    <font>
      <sz val="10"/>
      <color indexed="8"/>
      <name val="Century Gothic"/>
      <family val="2"/>
      <charset val="238"/>
    </font>
    <font>
      <sz val="11"/>
      <name val="Arial"/>
      <family val="2"/>
      <charset val="238"/>
    </font>
    <font>
      <sz val="12"/>
      <color indexed="8"/>
      <name val="Arial"/>
      <family val="2"/>
    </font>
    <font>
      <sz val="10"/>
      <name val="Arial CE"/>
      <charset val="238"/>
    </font>
    <font>
      <b/>
      <i/>
      <sz val="12"/>
      <name val="CRO_Swiss_Con"/>
    </font>
    <font>
      <b/>
      <sz val="11"/>
      <name val="CRO_Swiss_Con"/>
    </font>
    <font>
      <i/>
      <sz val="11"/>
      <name val="CRO_Avant_Garde_II"/>
    </font>
    <font>
      <sz val="9"/>
      <name val="CRO_Avant_Garde"/>
    </font>
    <font>
      <b/>
      <sz val="14"/>
      <name val="CRO_Avant_Garde_II"/>
    </font>
    <font>
      <i/>
      <sz val="10"/>
      <name val="CRO_Avant_Garde_II"/>
    </font>
    <font>
      <b/>
      <sz val="11"/>
      <name val="CRO_Avant_Garde_II"/>
    </font>
    <font>
      <sz val="10"/>
      <name val="Arial CE"/>
    </font>
    <font>
      <sz val="11"/>
      <color indexed="8"/>
      <name val="Arial"/>
      <family val="2"/>
    </font>
    <font>
      <sz val="12"/>
      <name val="Times New Roman CE"/>
      <family val="1"/>
      <charset val="238"/>
    </font>
    <font>
      <b/>
      <sz val="12"/>
      <color indexed="8"/>
      <name val="Arial Narrow"/>
      <family val="2"/>
    </font>
    <font>
      <sz val="11"/>
      <color indexed="8"/>
      <name val="Calibri"/>
      <family val="2"/>
    </font>
    <font>
      <sz val="11"/>
      <color theme="1"/>
      <name val="Calibri"/>
      <family val="2"/>
      <charset val="238"/>
      <scheme val="minor"/>
    </font>
    <font>
      <sz val="8"/>
      <color theme="1"/>
      <name val="Arial"/>
      <family val="2"/>
      <charset val="238"/>
    </font>
    <font>
      <sz val="10"/>
      <name val="Arial"/>
      <family val="2"/>
      <charset val="238"/>
    </font>
    <font>
      <sz val="8"/>
      <name val="Arial"/>
      <family val="2"/>
      <charset val="238"/>
    </font>
    <font>
      <vertAlign val="superscript"/>
      <sz val="8"/>
      <name val="Arial"/>
      <family val="2"/>
      <charset val="238"/>
    </font>
    <font>
      <b/>
      <sz val="8"/>
      <name val="Arial"/>
      <family val="2"/>
      <charset val="238"/>
    </font>
    <font>
      <b/>
      <sz val="8"/>
      <color rgb="FFFF0000"/>
      <name val="Arial"/>
      <family val="2"/>
      <charset val="238"/>
    </font>
    <font>
      <sz val="8"/>
      <color rgb="FF000000"/>
      <name val="Arial"/>
      <family val="2"/>
      <charset val="238"/>
    </font>
    <font>
      <b/>
      <sz val="8"/>
      <color theme="1"/>
      <name val="Arial"/>
      <family val="2"/>
      <charset val="238"/>
    </font>
    <font>
      <sz val="8"/>
      <color rgb="FFFF0000"/>
      <name val="Arial"/>
      <family val="2"/>
      <charset val="238"/>
    </font>
    <font>
      <b/>
      <sz val="8"/>
      <color indexed="8"/>
      <name val="Arial"/>
      <family val="2"/>
      <charset val="238"/>
    </font>
    <font>
      <sz val="8"/>
      <color indexed="8"/>
      <name val="Arial"/>
      <family val="2"/>
      <charset val="238"/>
    </font>
  </fonts>
  <fills count="8">
    <fill>
      <patternFill patternType="none"/>
    </fill>
    <fill>
      <patternFill patternType="gray125"/>
    </fill>
    <fill>
      <patternFill patternType="solid">
        <fgColor indexed="42"/>
      </patternFill>
    </fill>
    <fill>
      <patternFill patternType="solid">
        <fgColor indexed="26"/>
      </patternFill>
    </fill>
    <fill>
      <patternFill patternType="solid">
        <fgColor indexed="26"/>
        <bgColor indexed="9"/>
      </patternFill>
    </fill>
    <fill>
      <patternFill patternType="solid">
        <fgColor indexed="22"/>
      </patternFill>
    </fill>
    <fill>
      <patternFill patternType="solid">
        <fgColor indexed="22"/>
        <bgColor indexed="31"/>
      </patternFill>
    </fill>
    <fill>
      <patternFill patternType="solid">
        <fgColor rgb="FFFFC000"/>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65">
    <xf numFmtId="0" fontId="0" fillId="0" borderId="0"/>
    <xf numFmtId="0" fontId="15" fillId="0" borderId="0"/>
    <xf numFmtId="0" fontId="18" fillId="0" borderId="0"/>
    <xf numFmtId="0" fontId="15" fillId="0" borderId="0"/>
    <xf numFmtId="0" fontId="8" fillId="0" borderId="0"/>
    <xf numFmtId="0" fontId="7" fillId="0" borderId="0"/>
    <xf numFmtId="0" fontId="7" fillId="0" borderId="0"/>
    <xf numFmtId="0" fontId="8" fillId="0" borderId="0"/>
    <xf numFmtId="0" fontId="4"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4" fillId="3" borderId="1" applyNumberFormat="0" applyFont="0" applyAlignment="0" applyProtection="0"/>
    <xf numFmtId="0" fontId="7" fillId="4" borderId="1" applyNumberFormat="0" applyAlignment="0" applyProtection="0"/>
    <xf numFmtId="0" fontId="7" fillId="4" borderId="1" applyNumberFormat="0" applyAlignment="0" applyProtection="0"/>
    <xf numFmtId="0" fontId="7" fillId="4" borderId="1" applyNumberFormat="0" applyAlignment="0" applyProtection="0"/>
    <xf numFmtId="0" fontId="17"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4"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4" fillId="3" borderId="1" applyNumberFormat="0" applyFont="0" applyAlignment="0" applyProtection="0"/>
    <xf numFmtId="0" fontId="17" fillId="3" borderId="1" applyNumberFormat="0" applyFont="0" applyAlignment="0" applyProtection="0"/>
    <xf numFmtId="0" fontId="17"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4" fillId="3" borderId="1" applyNumberFormat="0" applyFont="0" applyAlignment="0" applyProtection="0"/>
    <xf numFmtId="0" fontId="7" fillId="4" borderId="1" applyNumberFormat="0" applyAlignment="0" applyProtection="0"/>
    <xf numFmtId="164" fontId="4" fillId="0" borderId="0" applyFont="0" applyFill="0" applyBorder="0" applyAlignment="0" applyProtection="0"/>
    <xf numFmtId="164" fontId="17" fillId="0" borderId="0" applyFont="0" applyFill="0" applyBorder="0" applyAlignment="0" applyProtection="0"/>
    <xf numFmtId="164" fontId="35" fillId="0" borderId="0" applyFont="0" applyFill="0" applyBorder="0" applyAlignment="0" applyProtection="0"/>
    <xf numFmtId="0" fontId="10" fillId="2" borderId="0" applyNumberFormat="0" applyBorder="0" applyAlignment="0" applyProtection="0"/>
    <xf numFmtId="0" fontId="7" fillId="0" borderId="0"/>
    <xf numFmtId="165" fontId="33" fillId="6" borderId="2">
      <alignment horizontal="center" vertical="center" wrapText="1" shrinkToFit="1"/>
    </xf>
    <xf numFmtId="0" fontId="12" fillId="5" borderId="4" applyNumberFormat="0" applyAlignment="0" applyProtection="0"/>
    <xf numFmtId="0" fontId="32" fillId="0" borderId="0">
      <alignment horizontal="justify" vertical="top" wrapText="1"/>
    </xf>
    <xf numFmtId="4" fontId="32" fillId="0" borderId="0">
      <alignment horizontal="right" wrapText="1"/>
    </xf>
    <xf numFmtId="0" fontId="32" fillId="0" borderId="0">
      <alignment horizontal="right"/>
    </xf>
    <xf numFmtId="0" fontId="19" fillId="0" borderId="0" applyBorder="0" applyProtection="0">
      <alignment horizontal="right" vertical="top" wrapText="1"/>
    </xf>
    <xf numFmtId="0" fontId="19" fillId="0" borderId="0" applyBorder="0">
      <alignment horizontal="justify" vertical="top" wrapText="1"/>
      <protection locked="0"/>
    </xf>
    <xf numFmtId="0" fontId="13" fillId="0" borderId="0" applyNumberFormat="0" applyFill="0" applyBorder="0" applyAlignment="0" applyProtection="0"/>
    <xf numFmtId="0" fontId="11" fillId="0" borderId="3" applyNumberFormat="0" applyFill="0" applyAlignment="0" applyProtection="0"/>
    <xf numFmtId="0" fontId="23" fillId="0" borderId="0">
      <alignment horizontal="centerContinuous" vertical="center"/>
    </xf>
    <xf numFmtId="0" fontId="24" fillId="0" borderId="0">
      <alignment horizontal="center" vertical="center"/>
    </xf>
    <xf numFmtId="0" fontId="25" fillId="0" borderId="0">
      <alignment horizontal="justify"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7" fillId="0" borderId="0"/>
    <xf numFmtId="0" fontId="1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20" fillId="0" borderId="0"/>
    <xf numFmtId="0" fontId="6"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5"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4" fontId="6" fillId="0" borderId="0">
      <alignment horizontal="justify" vertical="justify"/>
    </xf>
    <xf numFmtId="3" fontId="31" fillId="0" borderId="0">
      <alignment horizontal="justify" vertical="justify"/>
    </xf>
    <xf numFmtId="0" fontId="6" fillId="0" borderId="0">
      <alignment horizontal="justify"/>
    </xf>
    <xf numFmtId="4" fontId="9" fillId="0" borderId="0">
      <alignment horizontal="justify"/>
    </xf>
    <xf numFmtId="0" fontId="4" fillId="0" borderId="0"/>
    <xf numFmtId="0" fontId="3" fillId="0" borderId="0"/>
    <xf numFmtId="0" fontId="4" fillId="0" borderId="0"/>
    <xf numFmtId="0" fontId="4" fillId="0" borderId="0"/>
    <xf numFmtId="9" fontId="17" fillId="0" borderId="0" applyFont="0" applyFill="0" applyBorder="0" applyAlignment="0" applyProtection="0"/>
    <xf numFmtId="49" fontId="26" fillId="0" borderId="0">
      <alignment horizontal="left" vertical="top" wrapText="1"/>
    </xf>
    <xf numFmtId="1" fontId="19" fillId="0" borderId="0" applyFill="0" applyBorder="0" applyProtection="0">
      <alignment horizontal="center" vertical="top" wrapText="1"/>
    </xf>
    <xf numFmtId="49" fontId="27" fillId="0" borderId="0">
      <alignment horizontal="centerContinuous" vertical="top" wrapText="1"/>
    </xf>
    <xf numFmtId="0" fontId="28" fillId="0" borderId="0">
      <alignment horizontal="justify" vertical="top"/>
    </xf>
    <xf numFmtId="0" fontId="8" fillId="0" borderId="0"/>
    <xf numFmtId="0" fontId="8" fillId="0" borderId="0"/>
    <xf numFmtId="0" fontId="14" fillId="0" borderId="0" applyNumberFormat="0" applyFill="0" applyBorder="0" applyAlignment="0" applyProtection="0"/>
    <xf numFmtId="0" fontId="29" fillId="0" borderId="5" applyNumberFormat="0" applyBorder="0" applyAlignment="0">
      <alignment horizontal="center"/>
    </xf>
    <xf numFmtId="4" fontId="21" fillId="0" borderId="0" applyBorder="0">
      <alignment horizontal="right" wrapText="1"/>
    </xf>
    <xf numFmtId="4" fontId="21" fillId="0" borderId="6" applyBorder="0">
      <alignment horizontal="right" wrapText="1"/>
    </xf>
    <xf numFmtId="164" fontId="4" fillId="0" borderId="0" applyFont="0" applyFill="0" applyBorder="0" applyAlignment="0" applyProtection="0"/>
    <xf numFmtId="166" fontId="4" fillId="0" borderId="0"/>
    <xf numFmtId="166" fontId="8" fillId="0" borderId="0"/>
    <xf numFmtId="166" fontId="2" fillId="0" borderId="0"/>
    <xf numFmtId="0" fontId="2" fillId="0" borderId="0"/>
    <xf numFmtId="0" fontId="1" fillId="0" borderId="0"/>
    <xf numFmtId="9" fontId="37" fillId="0" borderId="0" applyFont="0" applyFill="0" applyBorder="0" applyAlignment="0" applyProtection="0"/>
  </cellStyleXfs>
  <cellXfs count="104">
    <xf numFmtId="0" fontId="0" fillId="0" borderId="0" xfId="0"/>
    <xf numFmtId="0" fontId="38" fillId="0" borderId="0" xfId="0" applyFont="1" applyAlignment="1">
      <alignment horizontal="center" vertical="top" wrapText="1"/>
    </xf>
    <xf numFmtId="0" fontId="38" fillId="0" borderId="0" xfId="0" applyFont="1" applyAlignment="1">
      <alignment horizontal="center" wrapText="1"/>
    </xf>
    <xf numFmtId="4" fontId="38" fillId="0" borderId="0" xfId="63" applyNumberFormat="1" applyFont="1" applyAlignment="1">
      <alignment horizontal="right" wrapText="1"/>
    </xf>
    <xf numFmtId="164" fontId="38" fillId="0" borderId="0" xfId="63" applyFont="1" applyBorder="1" applyAlignment="1">
      <alignment horizontal="right" wrapText="1"/>
    </xf>
    <xf numFmtId="0" fontId="40" fillId="0" borderId="7" xfId="0" applyFont="1" applyBorder="1" applyAlignment="1">
      <alignment horizontal="center" wrapText="1"/>
    </xf>
    <xf numFmtId="4" fontId="40" fillId="0" borderId="7" xfId="63" applyNumberFormat="1" applyFont="1" applyBorder="1" applyAlignment="1">
      <alignment horizontal="right" wrapText="1"/>
    </xf>
    <xf numFmtId="4" fontId="40" fillId="0" borderId="9" xfId="63" applyNumberFormat="1" applyFont="1" applyBorder="1" applyAlignment="1">
      <alignment horizontal="right" wrapText="1"/>
    </xf>
    <xf numFmtId="0" fontId="40" fillId="0" borderId="5" xfId="0" applyFont="1" applyBorder="1" applyAlignment="1">
      <alignment horizontal="center" vertical="top" wrapText="1"/>
    </xf>
    <xf numFmtId="0" fontId="38" fillId="0" borderId="0" xfId="0" applyFont="1" applyBorder="1" applyAlignment="1">
      <alignment horizontal="center" vertical="top"/>
    </xf>
    <xf numFmtId="0" fontId="38" fillId="0" borderId="0" xfId="0" applyFont="1" applyBorder="1" applyAlignment="1">
      <alignment horizontal="center"/>
    </xf>
    <xf numFmtId="0" fontId="38" fillId="0" borderId="0" xfId="0" applyFont="1" applyFill="1" applyBorder="1"/>
    <xf numFmtId="0" fontId="38" fillId="0" borderId="0" xfId="0" applyFont="1" applyBorder="1"/>
    <xf numFmtId="0" fontId="40" fillId="0" borderId="8" xfId="0" applyFont="1" applyBorder="1" applyAlignment="1">
      <alignment horizontal="center" vertical="top"/>
    </xf>
    <xf numFmtId="0" fontId="40" fillId="0" borderId="8" xfId="0" applyFont="1" applyBorder="1" applyAlignment="1">
      <alignment horizontal="center" vertical="center"/>
    </xf>
    <xf numFmtId="164" fontId="40" fillId="0" borderId="8" xfId="63" applyFont="1" applyBorder="1" applyAlignment="1">
      <alignment horizontal="center" vertical="center" wrapText="1"/>
    </xf>
    <xf numFmtId="0" fontId="41" fillId="0" borderId="8" xfId="0" applyFont="1" applyFill="1" applyBorder="1" applyAlignment="1">
      <alignment horizontal="center" vertical="center"/>
    </xf>
    <xf numFmtId="0" fontId="40" fillId="0" borderId="0" xfId="0" applyFont="1" applyBorder="1" applyAlignment="1">
      <alignment vertical="center"/>
    </xf>
    <xf numFmtId="0" fontId="40" fillId="7" borderId="0" xfId="0" applyFont="1" applyFill="1" applyBorder="1" applyAlignment="1">
      <alignment horizontal="center" vertical="top" wrapText="1"/>
    </xf>
    <xf numFmtId="0" fontId="40" fillId="7" borderId="0" xfId="0" applyFont="1" applyFill="1" applyBorder="1" applyAlignment="1">
      <alignment horizontal="left" vertical="top" wrapText="1"/>
    </xf>
    <xf numFmtId="0" fontId="38" fillId="7" borderId="0" xfId="0" applyFont="1" applyFill="1" applyBorder="1" applyAlignment="1">
      <alignment horizontal="center"/>
    </xf>
    <xf numFmtId="164" fontId="38" fillId="7" borderId="0" xfId="63" applyFont="1" applyFill="1" applyBorder="1" applyAlignment="1">
      <alignment horizontal="right" wrapText="1"/>
    </xf>
    <xf numFmtId="0" fontId="38" fillId="0" borderId="0" xfId="0" applyFont="1" applyFill="1" applyBorder="1" applyAlignment="1">
      <alignment horizontal="center" vertical="top" wrapText="1"/>
    </xf>
    <xf numFmtId="0" fontId="40" fillId="0" borderId="0" xfId="0" applyFont="1" applyFill="1" applyBorder="1" applyAlignment="1">
      <alignment horizontal="left" vertical="top" wrapText="1"/>
    </xf>
    <xf numFmtId="2" fontId="38" fillId="0" borderId="0" xfId="0" applyNumberFormat="1" applyFont="1" applyFill="1" applyBorder="1" applyAlignment="1">
      <alignment horizontal="left" vertical="top" wrapText="1"/>
    </xf>
    <xf numFmtId="164" fontId="40" fillId="0" borderId="0" xfId="63" applyFont="1" applyBorder="1" applyAlignment="1">
      <alignment horizontal="right" wrapText="1"/>
    </xf>
    <xf numFmtId="0" fontId="36" fillId="0" borderId="0" xfId="0" applyFont="1" applyFill="1" applyBorder="1" applyAlignment="1">
      <alignment horizontal="center" wrapText="1"/>
    </xf>
    <xf numFmtId="0" fontId="40" fillId="7" borderId="0" xfId="0" applyFont="1" applyFill="1" applyBorder="1" applyAlignment="1">
      <alignment horizontal="center" vertical="top"/>
    </xf>
    <xf numFmtId="0" fontId="42" fillId="0" borderId="0" xfId="0" applyFont="1" applyFill="1" applyBorder="1" applyAlignment="1">
      <alignment horizontal="center" wrapText="1"/>
    </xf>
    <xf numFmtId="0" fontId="40" fillId="0" borderId="0" xfId="0" applyFont="1" applyBorder="1"/>
    <xf numFmtId="0" fontId="40" fillId="7" borderId="0" xfId="0" applyFont="1" applyFill="1" applyBorder="1" applyAlignment="1">
      <alignment horizontal="center"/>
    </xf>
    <xf numFmtId="0" fontId="38" fillId="0" borderId="0" xfId="0" applyFont="1" applyFill="1" applyBorder="1" applyAlignment="1">
      <alignment horizontal="left" vertical="top" wrapText="1"/>
    </xf>
    <xf numFmtId="0" fontId="38" fillId="0" borderId="0" xfId="0" applyFont="1" applyFill="1" applyBorder="1" applyAlignment="1">
      <alignment horizontal="center"/>
    </xf>
    <xf numFmtId="0" fontId="36" fillId="0" borderId="0" xfId="0" applyFont="1" applyFill="1" applyBorder="1" applyAlignment="1">
      <alignment horizontal="center" vertical="top"/>
    </xf>
    <xf numFmtId="0" fontId="36" fillId="0" borderId="0" xfId="0" applyFont="1" applyFill="1" applyBorder="1" applyAlignment="1">
      <alignment horizontal="center"/>
    </xf>
    <xf numFmtId="0" fontId="40" fillId="0" borderId="5" xfId="0" applyFont="1" applyFill="1" applyBorder="1" applyAlignment="1">
      <alignment horizontal="center" vertical="top"/>
    </xf>
    <xf numFmtId="0" fontId="40" fillId="0" borderId="7" xfId="0" applyFont="1" applyFill="1" applyBorder="1" applyAlignment="1">
      <alignment horizontal="center"/>
    </xf>
    <xf numFmtId="0" fontId="38" fillId="0" borderId="0" xfId="0" applyFont="1" applyBorder="1" applyAlignment="1">
      <alignment vertical="top"/>
    </xf>
    <xf numFmtId="0" fontId="40" fillId="7" borderId="0" xfId="0" applyFont="1" applyFill="1" applyBorder="1" applyAlignment="1">
      <alignment vertical="top"/>
    </xf>
    <xf numFmtId="4" fontId="40" fillId="0" borderId="0" xfId="0" applyNumberFormat="1" applyFont="1" applyFill="1" applyBorder="1" applyAlignment="1">
      <alignment vertical="top" wrapText="1"/>
    </xf>
    <xf numFmtId="0" fontId="38" fillId="0" borderId="0" xfId="0" applyFont="1" applyFill="1" applyBorder="1" applyAlignment="1">
      <alignment horizontal="center" vertical="top"/>
    </xf>
    <xf numFmtId="0" fontId="43" fillId="0" borderId="0" xfId="0" applyFont="1" applyFill="1" applyBorder="1" applyAlignment="1">
      <alignment horizontal="center" wrapText="1"/>
    </xf>
    <xf numFmtId="0" fontId="38" fillId="0" borderId="0" xfId="0" applyFont="1" applyFill="1"/>
    <xf numFmtId="0" fontId="36" fillId="0" borderId="0" xfId="0" applyFont="1" applyFill="1"/>
    <xf numFmtId="0" fontId="36" fillId="0" borderId="0" xfId="0" applyFont="1" applyFill="1" applyAlignment="1">
      <alignment horizontal="center" vertical="top"/>
    </xf>
    <xf numFmtId="0" fontId="36" fillId="0" borderId="0" xfId="0" applyFont="1" applyFill="1" applyAlignment="1">
      <alignment wrapText="1"/>
    </xf>
    <xf numFmtId="0" fontId="38" fillId="0" borderId="0" xfId="0" applyFont="1" applyFill="1" applyAlignment="1">
      <alignment horizontal="center"/>
    </xf>
    <xf numFmtId="167" fontId="38" fillId="0" borderId="0" xfId="262" applyNumberFormat="1" applyFont="1" applyFill="1" applyBorder="1" applyAlignment="1"/>
    <xf numFmtId="4" fontId="38" fillId="0" borderId="0" xfId="63" applyNumberFormat="1" applyFont="1" applyFill="1" applyBorder="1" applyAlignment="1">
      <alignment wrapText="1"/>
    </xf>
    <xf numFmtId="0" fontId="38" fillId="0" borderId="0" xfId="0" applyFont="1" applyFill="1" applyAlignment="1">
      <alignment horizontal="center" vertical="top"/>
    </xf>
    <xf numFmtId="0" fontId="41" fillId="0" borderId="0" xfId="0" applyFont="1" applyFill="1" applyAlignment="1">
      <alignment vertical="top" wrapText="1"/>
    </xf>
    <xf numFmtId="0" fontId="36" fillId="0" borderId="0" xfId="0" applyFont="1" applyFill="1" applyBorder="1"/>
    <xf numFmtId="0" fontId="36" fillId="0" borderId="0" xfId="0" applyFont="1" applyFill="1" applyBorder="1" applyAlignment="1">
      <alignment wrapText="1"/>
    </xf>
    <xf numFmtId="0" fontId="36" fillId="0" borderId="0" xfId="0" applyFont="1" applyFill="1" applyBorder="1" applyAlignment="1">
      <alignment vertical="center"/>
    </xf>
    <xf numFmtId="0" fontId="38" fillId="0" borderId="0" xfId="0" applyFont="1" applyFill="1" applyBorder="1" applyAlignment="1">
      <alignment horizontal="center" vertical="center" wrapText="1"/>
    </xf>
    <xf numFmtId="4" fontId="38" fillId="0" borderId="0" xfId="0" applyNumberFormat="1" applyFont="1" applyFill="1" applyBorder="1" applyAlignment="1"/>
    <xf numFmtId="0" fontId="36" fillId="0" borderId="0" xfId="0" applyFont="1" applyFill="1" applyBorder="1" applyAlignment="1">
      <alignment vertical="center" wrapText="1"/>
    </xf>
    <xf numFmtId="9" fontId="38" fillId="0" borderId="0" xfId="264" applyFont="1" applyFill="1" applyBorder="1" applyAlignment="1" applyProtection="1"/>
    <xf numFmtId="4" fontId="38" fillId="0" borderId="0" xfId="0" applyNumberFormat="1" applyFont="1" applyFill="1" applyBorder="1" applyAlignment="1">
      <alignment horizontal="right"/>
    </xf>
    <xf numFmtId="4" fontId="40" fillId="0" borderId="7" xfId="0" applyNumberFormat="1" applyFont="1" applyFill="1" applyBorder="1" applyAlignment="1">
      <alignment horizontal="right"/>
    </xf>
    <xf numFmtId="0" fontId="40" fillId="0" borderId="0" xfId="0" applyFont="1" applyBorder="1" applyAlignment="1">
      <alignment horizontal="center" vertical="top" wrapText="1"/>
    </xf>
    <xf numFmtId="0" fontId="40" fillId="0" borderId="0" xfId="0" applyFont="1" applyBorder="1" applyAlignment="1">
      <alignment horizontal="center" wrapText="1"/>
    </xf>
    <xf numFmtId="4" fontId="40" fillId="0" borderId="0" xfId="63" applyNumberFormat="1" applyFont="1" applyBorder="1" applyAlignment="1">
      <alignment horizontal="right" wrapText="1"/>
    </xf>
    <xf numFmtId="4" fontId="38" fillId="0" borderId="0" xfId="63" applyNumberFormat="1" applyFont="1" applyFill="1" applyBorder="1" applyAlignment="1" applyProtection="1">
      <alignment horizontal="right" wrapText="1"/>
    </xf>
    <xf numFmtId="0" fontId="38" fillId="0" borderId="0" xfId="0" applyNumberFormat="1" applyFont="1" applyFill="1" applyAlignment="1">
      <alignment horizontal="left" vertical="top" wrapText="1"/>
    </xf>
    <xf numFmtId="4" fontId="38" fillId="0" borderId="0" xfId="0" applyNumberFormat="1" applyFont="1" applyAlignment="1">
      <alignment horizontal="center" wrapText="1"/>
    </xf>
    <xf numFmtId="4" fontId="38" fillId="0" borderId="0" xfId="63" applyNumberFormat="1" applyFont="1" applyFill="1" applyAlignment="1">
      <alignment horizontal="center" wrapText="1"/>
    </xf>
    <xf numFmtId="4" fontId="38" fillId="0" borderId="0" xfId="63" applyNumberFormat="1" applyFont="1" applyFill="1" applyBorder="1" applyAlignment="1">
      <alignment horizontal="right"/>
    </xf>
    <xf numFmtId="3" fontId="38" fillId="0" borderId="0" xfId="63" applyNumberFormat="1" applyFont="1" applyFill="1" applyAlignment="1">
      <alignment horizontal="center" wrapText="1"/>
    </xf>
    <xf numFmtId="0" fontId="38" fillId="0" borderId="0" xfId="0" applyFont="1" applyFill="1" applyAlignment="1">
      <alignment horizontal="center" vertical="top" wrapText="1"/>
    </xf>
    <xf numFmtId="0" fontId="38" fillId="0" borderId="0" xfId="0" applyFont="1" applyFill="1" applyAlignment="1">
      <alignment horizontal="left" vertical="top" wrapText="1"/>
    </xf>
    <xf numFmtId="0" fontId="38" fillId="0" borderId="0" xfId="0" applyFont="1" applyFill="1" applyAlignment="1">
      <alignment horizontal="center" wrapText="1"/>
    </xf>
    <xf numFmtId="4" fontId="38" fillId="0" borderId="0" xfId="63" applyNumberFormat="1" applyFont="1" applyFill="1" applyAlignment="1">
      <alignment horizontal="right" wrapText="1"/>
    </xf>
    <xf numFmtId="4" fontId="38" fillId="0" borderId="0" xfId="0" applyNumberFormat="1" applyFont="1" applyFill="1" applyBorder="1" applyAlignment="1">
      <alignment horizontal="right" wrapText="1"/>
    </xf>
    <xf numFmtId="4" fontId="38" fillId="0" borderId="0" xfId="0" applyNumberFormat="1" applyFont="1" applyFill="1" applyAlignment="1">
      <alignment horizontal="center" wrapText="1"/>
    </xf>
    <xf numFmtId="4" fontId="38" fillId="0" borderId="0" xfId="0" applyNumberFormat="1" applyFont="1" applyFill="1" applyAlignment="1">
      <alignment horizontal="center"/>
    </xf>
    <xf numFmtId="49" fontId="44" fillId="0" borderId="0" xfId="0" applyNumberFormat="1" applyFont="1" applyBorder="1" applyAlignment="1">
      <alignment horizontal="justify"/>
    </xf>
    <xf numFmtId="3" fontId="40" fillId="0" borderId="8" xfId="63" applyNumberFormat="1" applyFont="1" applyFill="1" applyBorder="1" applyAlignment="1">
      <alignment horizontal="center" wrapText="1"/>
    </xf>
    <xf numFmtId="3" fontId="38" fillId="0" borderId="7" xfId="63" applyNumberFormat="1" applyFont="1" applyFill="1" applyBorder="1" applyAlignment="1">
      <alignment horizontal="center" wrapText="1"/>
    </xf>
    <xf numFmtId="49" fontId="44" fillId="0" borderId="0" xfId="0" applyNumberFormat="1" applyFont="1" applyFill="1" applyBorder="1" applyAlignment="1">
      <alignment horizontal="justify"/>
    </xf>
    <xf numFmtId="4" fontId="36" fillId="0" borderId="0" xfId="0" applyNumberFormat="1" applyFont="1" applyFill="1" applyAlignment="1">
      <alignment horizontal="left" vertical="top" wrapText="1"/>
    </xf>
    <xf numFmtId="0" fontId="38" fillId="0" borderId="0" xfId="0" applyFont="1" applyFill="1" applyAlignment="1">
      <alignment vertical="top" wrapText="1"/>
    </xf>
    <xf numFmtId="4" fontId="38" fillId="0" borderId="0" xfId="0" applyNumberFormat="1" applyFont="1" applyFill="1" applyAlignment="1">
      <alignment horizontal="right"/>
    </xf>
    <xf numFmtId="4" fontId="42" fillId="0" borderId="0" xfId="63" applyNumberFormat="1" applyFont="1" applyFill="1" applyBorder="1" applyAlignment="1">
      <alignment horizontal="center" wrapText="1"/>
    </xf>
    <xf numFmtId="0" fontId="38" fillId="0" borderId="0" xfId="0" applyFont="1" applyFill="1" applyBorder="1" applyAlignment="1">
      <alignment vertical="top" wrapText="1"/>
    </xf>
    <xf numFmtId="164" fontId="36" fillId="0" borderId="0" xfId="63" applyFont="1" applyFill="1" applyBorder="1" applyAlignment="1">
      <alignment horizontal="right" wrapText="1"/>
    </xf>
    <xf numFmtId="3" fontId="38" fillId="0" borderId="0" xfId="63" applyNumberFormat="1" applyFont="1" applyFill="1" applyBorder="1" applyAlignment="1">
      <alignment horizontal="center" wrapText="1"/>
    </xf>
    <xf numFmtId="164" fontId="40" fillId="0" borderId="7" xfId="63" applyFont="1" applyFill="1" applyBorder="1" applyAlignment="1">
      <alignment horizontal="center"/>
    </xf>
    <xf numFmtId="4" fontId="40" fillId="0" borderId="9" xfId="63" applyNumberFormat="1" applyFont="1" applyFill="1" applyBorder="1" applyAlignment="1">
      <alignment horizontal="right"/>
    </xf>
    <xf numFmtId="0" fontId="36" fillId="0" borderId="0" xfId="0" applyFont="1" applyFill="1" applyBorder="1" applyAlignment="1">
      <alignment horizontal="center" vertical="center"/>
    </xf>
    <xf numFmtId="4" fontId="40" fillId="0" borderId="0" xfId="0" applyNumberFormat="1" applyFont="1" applyFill="1" applyAlignment="1">
      <alignment horizontal="center" vertical="top"/>
    </xf>
    <xf numFmtId="4" fontId="40" fillId="0" borderId="0" xfId="0" applyNumberFormat="1" applyFont="1" applyFill="1" applyAlignment="1">
      <alignment horizontal="center" vertical="top" wrapText="1"/>
    </xf>
    <xf numFmtId="4" fontId="40" fillId="0" borderId="8" xfId="0" applyNumberFormat="1" applyFont="1" applyFill="1" applyBorder="1" applyAlignment="1">
      <alignment horizontal="center" vertical="top"/>
    </xf>
    <xf numFmtId="0" fontId="38" fillId="0" borderId="0" xfId="0" applyFont="1" applyAlignment="1">
      <alignment vertical="top" wrapText="1"/>
    </xf>
    <xf numFmtId="0" fontId="40" fillId="0" borderId="7" xfId="0" applyFont="1" applyBorder="1" applyAlignment="1">
      <alignment horizontal="left" vertical="top" wrapText="1"/>
    </xf>
    <xf numFmtId="0" fontId="36" fillId="0" borderId="0" xfId="0" applyFont="1" applyFill="1" applyAlignment="1">
      <alignment vertical="top" wrapText="1"/>
    </xf>
    <xf numFmtId="0" fontId="36" fillId="0" borderId="0" xfId="0" applyFont="1" applyFill="1" applyBorder="1" applyAlignment="1">
      <alignment vertical="top" wrapText="1"/>
    </xf>
    <xf numFmtId="0" fontId="41" fillId="0" borderId="0" xfId="0" applyFont="1" applyFill="1" applyBorder="1" applyAlignment="1">
      <alignment vertical="top"/>
    </xf>
    <xf numFmtId="0" fontId="38" fillId="0" borderId="0" xfId="0" applyFont="1" applyBorder="1" applyAlignment="1">
      <alignment vertical="top" wrapText="1"/>
    </xf>
    <xf numFmtId="0" fontId="40" fillId="0" borderId="0" xfId="0" applyFont="1" applyBorder="1" applyAlignment="1">
      <alignment horizontal="left" vertical="top" wrapText="1"/>
    </xf>
    <xf numFmtId="0" fontId="38" fillId="0" borderId="0" xfId="0" applyFont="1" applyFill="1" applyAlignment="1">
      <alignment horizontal="justify" vertical="top" wrapText="1"/>
    </xf>
    <xf numFmtId="0" fontId="40" fillId="0" borderId="0" xfId="0" applyFont="1" applyFill="1" applyBorder="1" applyAlignment="1">
      <alignment horizontal="justify" vertical="top" wrapText="1"/>
    </xf>
    <xf numFmtId="0" fontId="38" fillId="0" borderId="0" xfId="0" applyFont="1" applyFill="1" applyBorder="1" applyAlignment="1">
      <alignment horizontal="justify" vertical="top" wrapText="1"/>
    </xf>
    <xf numFmtId="4" fontId="40" fillId="0" borderId="7" xfId="0" applyNumberFormat="1" applyFont="1" applyFill="1" applyBorder="1" applyAlignment="1">
      <alignment horizontal="left" vertical="top" wrapText="1"/>
    </xf>
  </cellXfs>
  <cellStyles count="265">
    <cellStyle name="_STAMBENI DIO" xfId="1"/>
    <cellStyle name="_STAMBENI DIO_2009_06_03_tender_politin_PARCELACIJA - S formom" xfId="2"/>
    <cellStyle name="_STAMBENI DIO_D Strojarski radovi - Parentino Residence" xfId="3"/>
    <cellStyle name="_troškovnik" xfId="4"/>
    <cellStyle name="_troškovnik_2009_06_02_tender_jezevac_PARCELACIJA  -s formom" xfId="5"/>
    <cellStyle name="_troškovnik_2009_06_03_tender_politin_PARCELACIJA - S formom" xfId="6"/>
    <cellStyle name="_troškovnik_D Strojarski radovi - Parentino Residence" xfId="7"/>
    <cellStyle name="Bilješka" xfId="8"/>
    <cellStyle name="Bilješka 10" xfId="9"/>
    <cellStyle name="Bilješka 11" xfId="10"/>
    <cellStyle name="Bilješka 12" xfId="11"/>
    <cellStyle name="Bilješka 13" xfId="12"/>
    <cellStyle name="Bilješka 14" xfId="13"/>
    <cellStyle name="Bilješka 15" xfId="14"/>
    <cellStyle name="Bilješka 16" xfId="15"/>
    <cellStyle name="Bilješka 17" xfId="16"/>
    <cellStyle name="Bilješka 18" xfId="17"/>
    <cellStyle name="Bilješka 19" xfId="18"/>
    <cellStyle name="Bilješka 2" xfId="19"/>
    <cellStyle name="Bilješka 2 2" xfId="20"/>
    <cellStyle name="Bilješka 2 3" xfId="21"/>
    <cellStyle name="Bilješka 2_2009_06_02_tender_jezevac_PARCELACIJA  -s formom" xfId="22"/>
    <cellStyle name="Bilješka 20" xfId="23"/>
    <cellStyle name="Bilješka 21" xfId="24"/>
    <cellStyle name="Bilješka 22" xfId="25"/>
    <cellStyle name="Bilješka 23" xfId="26"/>
    <cellStyle name="Bilješka 24" xfId="27"/>
    <cellStyle name="Bilješka 25" xfId="28"/>
    <cellStyle name="Bilješka 26" xfId="29"/>
    <cellStyle name="Bilješka 27" xfId="30"/>
    <cellStyle name="Bilješka 28" xfId="31"/>
    <cellStyle name="Bilješka 29" xfId="32"/>
    <cellStyle name="Bilješka 3" xfId="33"/>
    <cellStyle name="Bilješka 30" xfId="34"/>
    <cellStyle name="Bilješka 31" xfId="35"/>
    <cellStyle name="Bilješka 32" xfId="36"/>
    <cellStyle name="Bilješka 33" xfId="37"/>
    <cellStyle name="Bilješka 34" xfId="38"/>
    <cellStyle name="Bilješka 35" xfId="39"/>
    <cellStyle name="Bilješka 36" xfId="40"/>
    <cellStyle name="Bilješka 37" xfId="41"/>
    <cellStyle name="Bilješka 38" xfId="42"/>
    <cellStyle name="Bilješka 39" xfId="43"/>
    <cellStyle name="Bilješka 4" xfId="44"/>
    <cellStyle name="Bilješka 40" xfId="45"/>
    <cellStyle name="Bilješka 41" xfId="46"/>
    <cellStyle name="Bilješka 42" xfId="47"/>
    <cellStyle name="Bilješka 43" xfId="48"/>
    <cellStyle name="Bilješka 44" xfId="49"/>
    <cellStyle name="Bilješka 45" xfId="50"/>
    <cellStyle name="Bilješka 46" xfId="51"/>
    <cellStyle name="Bilješka 47" xfId="52"/>
    <cellStyle name="Bilješka 48" xfId="53"/>
    <cellStyle name="Bilješka 49" xfId="54"/>
    <cellStyle name="Bilješka 5" xfId="55"/>
    <cellStyle name="Bilješka 50" xfId="56"/>
    <cellStyle name="Bilješka 51" xfId="57"/>
    <cellStyle name="Bilješka 6" xfId="58"/>
    <cellStyle name="Bilješka 7" xfId="59"/>
    <cellStyle name="Bilješka 8" xfId="60"/>
    <cellStyle name="Bilješka 9" xfId="61"/>
    <cellStyle name="Bilješka_2009_06_02_tender_jezevac_PARCELACIJA  -s formom" xfId="62"/>
    <cellStyle name="Comma" xfId="63" builtinId="3"/>
    <cellStyle name="Comma 2" xfId="64"/>
    <cellStyle name="Comma 3" xfId="65"/>
    <cellStyle name="Dobro" xfId="66"/>
    <cellStyle name="Excel Built-in Normal" xfId="67"/>
    <cellStyle name="Excel Built-in TableStyleLight1" xfId="68"/>
    <cellStyle name="Izlaz" xfId="69"/>
    <cellStyle name="kolona B" xfId="70"/>
    <cellStyle name="kolona F" xfId="71"/>
    <cellStyle name="kolona G" xfId="72"/>
    <cellStyle name="komadi" xfId="73"/>
    <cellStyle name="nabrajanje" xfId="74"/>
    <cellStyle name="Naslov" xfId="75"/>
    <cellStyle name="Naslov 1 1" xfId="76"/>
    <cellStyle name="naslov1" xfId="77"/>
    <cellStyle name="naslov2" xfId="78"/>
    <cellStyle name="naslov3" xfId="79"/>
    <cellStyle name="Normal" xfId="0" builtinId="0"/>
    <cellStyle name="Normal 10 10" xfId="259"/>
    <cellStyle name="Normal 10 2" xfId="80"/>
    <cellStyle name="Normal 11" xfId="81"/>
    <cellStyle name="Normal 11 2" xfId="82"/>
    <cellStyle name="Normal 11 3" xfId="83"/>
    <cellStyle name="Normal 11 4" xfId="84"/>
    <cellStyle name="Normal 11 5" xfId="85"/>
    <cellStyle name="Normal 11_B - Radovi" xfId="86"/>
    <cellStyle name="Normal 12" xfId="87"/>
    <cellStyle name="Normal 12 2" xfId="88"/>
    <cellStyle name="Normal 12_B - Radovi" xfId="89"/>
    <cellStyle name="Normal 13" xfId="90"/>
    <cellStyle name="Normal 13 2" xfId="91"/>
    <cellStyle name="Normal 13_B - Radovi" xfId="92"/>
    <cellStyle name="Normal 14" xfId="93"/>
    <cellStyle name="Normal 14 2" xfId="94"/>
    <cellStyle name="Normal 14 3" xfId="95"/>
    <cellStyle name="Normal 14 4" xfId="96"/>
    <cellStyle name="Normal 14 5" xfId="97"/>
    <cellStyle name="Normal 14_B - Radovi" xfId="98"/>
    <cellStyle name="Normal 15" xfId="99"/>
    <cellStyle name="Normal 15 2" xfId="100"/>
    <cellStyle name="Normal 15_B - Radovi" xfId="101"/>
    <cellStyle name="Normal 16" xfId="102"/>
    <cellStyle name="Normal 16 2" xfId="103"/>
    <cellStyle name="Normal 16_B - Radovi" xfId="104"/>
    <cellStyle name="Normal 17" xfId="105"/>
    <cellStyle name="Normal 17 2" xfId="106"/>
    <cellStyle name="Normal 17_B - Radovi" xfId="107"/>
    <cellStyle name="Normal 18" xfId="108"/>
    <cellStyle name="Normal 18 2" xfId="109"/>
    <cellStyle name="Normal 18_B - Radovi" xfId="110"/>
    <cellStyle name="Normal 19" xfId="111"/>
    <cellStyle name="Normal 2" xfId="112"/>
    <cellStyle name="Normal 2 10" xfId="113"/>
    <cellStyle name="Normal 2 11" xfId="114"/>
    <cellStyle name="Normal 2 11 3" xfId="115"/>
    <cellStyle name="Normal 2 12" xfId="116"/>
    <cellStyle name="Normal 2 13" xfId="117"/>
    <cellStyle name="Normal 2 14" xfId="118"/>
    <cellStyle name="Normal 2 15" xfId="119"/>
    <cellStyle name="Normal 2 16" xfId="120"/>
    <cellStyle name="Normal 2 17" xfId="121"/>
    <cellStyle name="Normal 2 18" xfId="122"/>
    <cellStyle name="Normal 2 19" xfId="123"/>
    <cellStyle name="Normal 2 2" xfId="124"/>
    <cellStyle name="Normal 2 2 5" xfId="125"/>
    <cellStyle name="Normal 2 20" xfId="126"/>
    <cellStyle name="Normal 2 21" xfId="127"/>
    <cellStyle name="Normal 2 22" xfId="128"/>
    <cellStyle name="Normal 2 23" xfId="129"/>
    <cellStyle name="Normal 2 24" xfId="130"/>
    <cellStyle name="Normal 2 25" xfId="131"/>
    <cellStyle name="Normal 2 26" xfId="132"/>
    <cellStyle name="Normal 2 27" xfId="133"/>
    <cellStyle name="Normal 2 28" xfId="134"/>
    <cellStyle name="Normal 2 29" xfId="135"/>
    <cellStyle name="Normal 2 3" xfId="136"/>
    <cellStyle name="Normal 2 30" xfId="137"/>
    <cellStyle name="Normal 2 31" xfId="138"/>
    <cellStyle name="Normal 2 32" xfId="139"/>
    <cellStyle name="Normal 2 33" xfId="140"/>
    <cellStyle name="Normal 2 34" xfId="141"/>
    <cellStyle name="Normal 2 35" xfId="142"/>
    <cellStyle name="Normal 2 36" xfId="143"/>
    <cellStyle name="Normal 2 37" xfId="144"/>
    <cellStyle name="Normal 2 38" xfId="145"/>
    <cellStyle name="Normal 2 39" xfId="146"/>
    <cellStyle name="Normal 2 4" xfId="147"/>
    <cellStyle name="Normal 2 40" xfId="148"/>
    <cellStyle name="Normal 2 41" xfId="149"/>
    <cellStyle name="Normal 2 42" xfId="150"/>
    <cellStyle name="Normal 2 43" xfId="151"/>
    <cellStyle name="Normal 2 44" xfId="152"/>
    <cellStyle name="Normal 2 45" xfId="153"/>
    <cellStyle name="Normal 2 46" xfId="154"/>
    <cellStyle name="Normal 2 47" xfId="155"/>
    <cellStyle name="Normal 2 48" xfId="156"/>
    <cellStyle name="Normal 2 49" xfId="157"/>
    <cellStyle name="Normal 2 5" xfId="158"/>
    <cellStyle name="Normal 2 50" xfId="159"/>
    <cellStyle name="Normal 2 51" xfId="160"/>
    <cellStyle name="Normal 2 54" xfId="161"/>
    <cellStyle name="Normal 2 6" xfId="162"/>
    <cellStyle name="Normal 2 7" xfId="163"/>
    <cellStyle name="Normal 2 8" xfId="164"/>
    <cellStyle name="Normal 2 9" xfId="165"/>
    <cellStyle name="Normal 2_2009_06_03_tender_politin_PARCELACIJA - S formom" xfId="166"/>
    <cellStyle name="Normal 20" xfId="167"/>
    <cellStyle name="Normal 20 2" xfId="168"/>
    <cellStyle name="Normal 20_B - Radovi" xfId="169"/>
    <cellStyle name="Normal 21 2" xfId="170"/>
    <cellStyle name="Normal 21 3" xfId="171"/>
    <cellStyle name="Normal 21 4" xfId="172"/>
    <cellStyle name="Normal 21 5" xfId="173"/>
    <cellStyle name="Normal 3" xfId="262"/>
    <cellStyle name="Normal 3 2 3" xfId="174"/>
    <cellStyle name="Normal 31" xfId="175"/>
    <cellStyle name="Normal 32" xfId="176"/>
    <cellStyle name="Normal 33" xfId="177"/>
    <cellStyle name="Normal 34" xfId="178"/>
    <cellStyle name="Normal 35" xfId="179"/>
    <cellStyle name="Normal 35 2" xfId="180"/>
    <cellStyle name="Normal 35 3" xfId="181"/>
    <cellStyle name="Normal 35 4" xfId="182"/>
    <cellStyle name="Normal 35 5" xfId="183"/>
    <cellStyle name="Normal 36" xfId="184"/>
    <cellStyle name="Normal 37" xfId="185"/>
    <cellStyle name="Normal 37 2" xfId="186"/>
    <cellStyle name="Normal 37 3" xfId="187"/>
    <cellStyle name="Normal 37 4" xfId="188"/>
    <cellStyle name="Normal 37 5" xfId="189"/>
    <cellStyle name="Normal 38" xfId="190"/>
    <cellStyle name="Normal 39" xfId="191"/>
    <cellStyle name="Normal 4" xfId="192"/>
    <cellStyle name="Normal 4 2" xfId="193"/>
    <cellStyle name="Normal 4 3" xfId="194"/>
    <cellStyle name="Normal 4 4" xfId="195"/>
    <cellStyle name="Normal 4 4 2 3" xfId="196"/>
    <cellStyle name="Normal 4 5" xfId="197"/>
    <cellStyle name="Normal 40" xfId="198"/>
    <cellStyle name="Normal 41" xfId="199"/>
    <cellStyle name="Normal 42" xfId="200"/>
    <cellStyle name="Normal 43" xfId="201"/>
    <cellStyle name="Normal 44" xfId="202"/>
    <cellStyle name="Normal 45" xfId="203"/>
    <cellStyle name="Normal 46" xfId="204"/>
    <cellStyle name="Normal 47" xfId="205"/>
    <cellStyle name="Normal 48" xfId="206"/>
    <cellStyle name="Normal 49" xfId="207"/>
    <cellStyle name="Normal 5" xfId="208"/>
    <cellStyle name="Normal 50" xfId="209"/>
    <cellStyle name="Normal 50 2" xfId="210"/>
    <cellStyle name="Normal 51" xfId="211"/>
    <cellStyle name="Normal 52" xfId="212"/>
    <cellStyle name="Normal 53" xfId="213"/>
    <cellStyle name="Normal 54" xfId="214"/>
    <cellStyle name="Normal 55" xfId="215"/>
    <cellStyle name="Normal 56" xfId="216"/>
    <cellStyle name="Normal 58" xfId="217"/>
    <cellStyle name="Normal 59" xfId="218"/>
    <cellStyle name="Normal 6" xfId="219"/>
    <cellStyle name="Normal 67" xfId="220"/>
    <cellStyle name="Normal 7" xfId="221"/>
    <cellStyle name="Normal 7 10" xfId="222"/>
    <cellStyle name="Normal 7 11" xfId="223"/>
    <cellStyle name="Normal 7 12" xfId="224"/>
    <cellStyle name="Normal 7 13" xfId="225"/>
    <cellStyle name="Normal 7 14" xfId="226"/>
    <cellStyle name="Normal 7 15" xfId="227"/>
    <cellStyle name="Normal 7 16" xfId="228"/>
    <cellStyle name="Normal 7 2" xfId="229"/>
    <cellStyle name="Normal 7 3" xfId="230"/>
    <cellStyle name="Normal 7 4" xfId="231"/>
    <cellStyle name="Normal 7 5" xfId="232"/>
    <cellStyle name="Normal 7 6" xfId="233"/>
    <cellStyle name="Normal 7 7" xfId="234"/>
    <cellStyle name="Normal 7 8" xfId="235"/>
    <cellStyle name="Normal 7 9" xfId="236"/>
    <cellStyle name="Normal 7_2009_06_03_tender_politin_PARCELACIJA - S formom" xfId="237"/>
    <cellStyle name="Normal 77 2 2" xfId="261"/>
    <cellStyle name="Normal 8" xfId="238"/>
    <cellStyle name="Normal 9" xfId="263"/>
    <cellStyle name="Normal1" xfId="239"/>
    <cellStyle name="Normal1 2" xfId="240"/>
    <cellStyle name="Normal2" xfId="241"/>
    <cellStyle name="Normal3" xfId="242"/>
    <cellStyle name="Normalno 12" xfId="243"/>
    <cellStyle name="Normalno 7" xfId="244"/>
    <cellStyle name="Obično 2" xfId="245"/>
    <cellStyle name="Obično 3" xfId="246"/>
    <cellStyle name="Percent" xfId="264" builtinId="5"/>
    <cellStyle name="Percent 2" xfId="247"/>
    <cellStyle name="Podstavka" xfId="248"/>
    <cellStyle name="redni brojevi" xfId="249"/>
    <cellStyle name="Rekapitulacija" xfId="250"/>
    <cellStyle name="Stavka" xfId="251"/>
    <cellStyle name="Stil 1" xfId="252"/>
    <cellStyle name="Style 1" xfId="253"/>
    <cellStyle name="Style 1 4" xfId="260"/>
    <cellStyle name="Tekst upozorenja" xfId="254"/>
    <cellStyle name="ukupno" xfId="255"/>
    <cellStyle name="zadnja" xfId="256"/>
    <cellStyle name="zadnja 2" xfId="257"/>
    <cellStyle name="Zarez 3" xfId="2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607485</xdr:colOff>
      <xdr:row>29</xdr:row>
      <xdr:rowOff>0</xdr:rowOff>
    </xdr:from>
    <xdr:to>
      <xdr:col>11</xdr:col>
      <xdr:colOff>353483</xdr:colOff>
      <xdr:row>33</xdr:row>
      <xdr:rowOff>203199</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0585" y="19297650"/>
          <a:ext cx="2184398" cy="1638299"/>
        </a:xfrm>
        <a:prstGeom prst="rect">
          <a:avLst/>
        </a:prstGeom>
      </xdr:spPr>
    </xdr:pic>
    <xdr:clientData/>
  </xdr:twoCellAnchor>
  <xdr:twoCellAnchor editAs="oneCell">
    <xdr:from>
      <xdr:col>11</xdr:col>
      <xdr:colOff>471734</xdr:colOff>
      <xdr:row>29</xdr:row>
      <xdr:rowOff>3950</xdr:rowOff>
    </xdr:from>
    <xdr:to>
      <xdr:col>15</xdr:col>
      <xdr:colOff>200799</xdr:colOff>
      <xdr:row>33</xdr:row>
      <xdr:rowOff>194449</xdr:rowOff>
    </xdr:to>
    <xdr:pic>
      <xdr:nvPicPr>
        <xdr:cNvPr id="10" name="Picture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63234" y="19314300"/>
          <a:ext cx="2167465" cy="1625599"/>
        </a:xfrm>
        <a:prstGeom prst="rect">
          <a:avLst/>
        </a:prstGeom>
      </xdr:spPr>
    </xdr:pic>
    <xdr:clientData/>
  </xdr:twoCellAnchor>
  <xdr:twoCellAnchor editAs="oneCell">
    <xdr:from>
      <xdr:col>7</xdr:col>
      <xdr:colOff>76200</xdr:colOff>
      <xdr:row>17</xdr:row>
      <xdr:rowOff>30952</xdr:rowOff>
    </xdr:from>
    <xdr:to>
      <xdr:col>13</xdr:col>
      <xdr:colOff>276225</xdr:colOff>
      <xdr:row>18</xdr:row>
      <xdr:rowOff>317499</xdr:rowOff>
    </xdr:to>
    <xdr:pic>
      <xdr:nvPicPr>
        <xdr:cNvPr id="11" name="Picture 1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05500" y="18998402"/>
          <a:ext cx="3857625" cy="13342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tabSelected="1" zoomScale="150" zoomScaleNormal="150" workbookViewId="0">
      <selection activeCell="M7" sqref="M7"/>
    </sheetView>
  </sheetViews>
  <sheetFormatPr defaultRowHeight="11.25"/>
  <cols>
    <col min="1" max="1" width="9.140625" style="12"/>
    <col min="2" max="2" width="4.140625" style="9" customWidth="1"/>
    <col min="3" max="3" width="34.7109375" style="37" customWidth="1"/>
    <col min="4" max="4" width="4.5703125" style="10" customWidth="1"/>
    <col min="5" max="5" width="10" style="68" customWidth="1"/>
    <col min="6" max="6" width="11.42578125" style="4" customWidth="1"/>
    <col min="7" max="7" width="13.28515625" style="4" customWidth="1"/>
    <col min="8" max="8" width="9.140625" style="11"/>
    <col min="9" max="16384" width="9.140625" style="12"/>
  </cols>
  <sheetData>
    <row r="1" spans="1:8">
      <c r="C1" s="90" t="s">
        <v>28</v>
      </c>
    </row>
    <row r="2" spans="1:8" ht="22.5">
      <c r="C2" s="91" t="s">
        <v>30</v>
      </c>
    </row>
    <row r="3" spans="1:8" s="17" customFormat="1">
      <c r="B3" s="13" t="s">
        <v>3</v>
      </c>
      <c r="C3" s="92" t="s">
        <v>4</v>
      </c>
      <c r="D3" s="14" t="s">
        <v>5</v>
      </c>
      <c r="E3" s="77" t="s">
        <v>6</v>
      </c>
      <c r="F3" s="15" t="s">
        <v>8</v>
      </c>
      <c r="G3" s="15" t="s">
        <v>29</v>
      </c>
      <c r="H3" s="16" t="s">
        <v>11</v>
      </c>
    </row>
    <row r="4" spans="1:8">
      <c r="B4" s="27" t="s">
        <v>0</v>
      </c>
      <c r="C4" s="38" t="s">
        <v>32</v>
      </c>
      <c r="D4" s="20"/>
      <c r="E4" s="21"/>
      <c r="F4" s="21"/>
      <c r="G4" s="21"/>
    </row>
    <row r="5" spans="1:8" s="43" customFormat="1" ht="56.25">
      <c r="B5" s="44" t="s">
        <v>16</v>
      </c>
      <c r="C5" s="95" t="s">
        <v>37</v>
      </c>
      <c r="D5" s="46" t="s">
        <v>31</v>
      </c>
      <c r="E5" s="68">
        <v>55</v>
      </c>
      <c r="F5" s="47"/>
      <c r="G5" s="4">
        <f>$E5*F5</f>
        <v>0</v>
      </c>
      <c r="H5" s="45"/>
    </row>
    <row r="6" spans="1:8" s="43" customFormat="1">
      <c r="B6" s="49"/>
      <c r="C6" s="50"/>
      <c r="D6" s="32"/>
      <c r="E6" s="68"/>
      <c r="F6" s="47"/>
      <c r="G6" s="48"/>
      <c r="H6" s="45"/>
    </row>
    <row r="7" spans="1:8" s="51" customFormat="1" ht="112.5">
      <c r="B7" s="33" t="s">
        <v>15</v>
      </c>
      <c r="C7" s="96" t="s">
        <v>33</v>
      </c>
      <c r="D7" s="46" t="s">
        <v>31</v>
      </c>
      <c r="E7" s="68">
        <v>55</v>
      </c>
      <c r="F7" s="47"/>
      <c r="G7" s="4">
        <f>$E7*F7</f>
        <v>0</v>
      </c>
      <c r="H7" s="52"/>
    </row>
    <row r="8" spans="1:8" s="51" customFormat="1">
      <c r="B8" s="33"/>
      <c r="C8" s="96"/>
      <c r="D8" s="46"/>
      <c r="E8" s="68"/>
      <c r="F8" s="47"/>
      <c r="G8" s="48"/>
      <c r="H8" s="52"/>
    </row>
    <row r="9" spans="1:8" s="51" customFormat="1" ht="117.75" customHeight="1">
      <c r="B9" s="40" t="s">
        <v>24</v>
      </c>
      <c r="C9" s="84" t="s">
        <v>78</v>
      </c>
      <c r="D9" s="28" t="s">
        <v>9</v>
      </c>
      <c r="E9" s="83">
        <v>25</v>
      </c>
      <c r="F9" s="85"/>
      <c r="G9" s="4">
        <f>$E9*F9</f>
        <v>0</v>
      </c>
      <c r="H9" s="52"/>
    </row>
    <row r="10" spans="1:8" s="51" customFormat="1">
      <c r="B10" s="33"/>
      <c r="C10" s="96"/>
      <c r="D10" s="46"/>
      <c r="E10" s="68"/>
      <c r="F10" s="47"/>
      <c r="G10" s="48"/>
      <c r="H10" s="52"/>
    </row>
    <row r="11" spans="1:8" s="51" customFormat="1">
      <c r="B11" s="40"/>
      <c r="C11" s="97" t="s">
        <v>67</v>
      </c>
      <c r="D11" s="32"/>
      <c r="E11" s="68"/>
      <c r="F11" s="47"/>
      <c r="G11" s="48"/>
      <c r="H11" s="52"/>
    </row>
    <row r="12" spans="1:8" s="53" customFormat="1" ht="188.25" customHeight="1">
      <c r="A12" s="89" t="s">
        <v>81</v>
      </c>
      <c r="B12" s="40">
        <v>5</v>
      </c>
      <c r="C12" s="31" t="s">
        <v>60</v>
      </c>
      <c r="D12" s="54"/>
      <c r="E12" s="68"/>
      <c r="F12" s="55"/>
      <c r="G12" s="55"/>
      <c r="H12" s="56"/>
    </row>
    <row r="13" spans="1:8" s="53" customFormat="1" ht="22.5">
      <c r="A13" s="89" t="s">
        <v>81</v>
      </c>
      <c r="B13" s="40" t="s">
        <v>12</v>
      </c>
      <c r="C13" s="31" t="s">
        <v>34</v>
      </c>
      <c r="D13" s="46" t="s">
        <v>31</v>
      </c>
      <c r="E13" s="68">
        <v>55</v>
      </c>
      <c r="F13" s="47"/>
      <c r="G13" s="4">
        <f>$E13*F13</f>
        <v>0</v>
      </c>
      <c r="H13" s="56"/>
    </row>
    <row r="14" spans="1:8" s="53" customFormat="1" ht="45">
      <c r="A14" s="89" t="s">
        <v>81</v>
      </c>
      <c r="B14" s="40" t="s">
        <v>13</v>
      </c>
      <c r="C14" s="31" t="s">
        <v>35</v>
      </c>
      <c r="D14" s="54" t="s">
        <v>21</v>
      </c>
      <c r="E14" s="68"/>
      <c r="F14" s="57">
        <v>0.1</v>
      </c>
      <c r="G14" s="4">
        <f>F14*G13</f>
        <v>0</v>
      </c>
      <c r="H14" s="56"/>
    </row>
    <row r="15" spans="1:8" s="53" customFormat="1" ht="78.75">
      <c r="A15" s="89" t="s">
        <v>81</v>
      </c>
      <c r="B15" s="40" t="s">
        <v>22</v>
      </c>
      <c r="C15" s="31" t="s">
        <v>36</v>
      </c>
      <c r="D15" s="46" t="s">
        <v>31</v>
      </c>
      <c r="E15" s="68">
        <v>55</v>
      </c>
      <c r="F15" s="47"/>
      <c r="G15" s="4">
        <f>$E15*F15</f>
        <v>0</v>
      </c>
      <c r="H15" s="56"/>
    </row>
    <row r="16" spans="1:8" s="53" customFormat="1">
      <c r="B16" s="40"/>
      <c r="C16" s="31"/>
      <c r="D16" s="46"/>
      <c r="E16" s="68"/>
      <c r="F16" s="47"/>
      <c r="G16" s="48"/>
      <c r="H16" s="56"/>
    </row>
    <row r="17" spans="1:8" s="53" customFormat="1">
      <c r="B17" s="40"/>
      <c r="C17" s="97" t="s">
        <v>66</v>
      </c>
      <c r="D17" s="46"/>
      <c r="E17" s="68"/>
      <c r="F17" s="47"/>
      <c r="G17" s="48"/>
      <c r="H17" s="56"/>
    </row>
    <row r="18" spans="1:8" s="53" customFormat="1" ht="82.5" customHeight="1">
      <c r="A18" s="89" t="s">
        <v>81</v>
      </c>
      <c r="B18" s="40" t="s">
        <v>26</v>
      </c>
      <c r="C18" s="84" t="s">
        <v>68</v>
      </c>
      <c r="D18" s="46"/>
      <c r="E18" s="68"/>
      <c r="F18" s="47"/>
      <c r="G18" s="48"/>
      <c r="H18" s="56"/>
    </row>
    <row r="19" spans="1:8" s="53" customFormat="1" ht="153" customHeight="1">
      <c r="A19" s="89" t="s">
        <v>81</v>
      </c>
      <c r="B19" s="40"/>
      <c r="C19" s="84" t="s">
        <v>69</v>
      </c>
      <c r="D19" s="46"/>
      <c r="E19" s="68"/>
      <c r="F19" s="47"/>
      <c r="G19" s="48"/>
      <c r="H19" s="56"/>
    </row>
    <row r="20" spans="1:8" s="53" customFormat="1">
      <c r="A20" s="89" t="s">
        <v>81</v>
      </c>
      <c r="B20" s="40"/>
      <c r="C20" s="84" t="s">
        <v>70</v>
      </c>
      <c r="D20" s="46"/>
      <c r="E20" s="68"/>
      <c r="F20" s="47"/>
      <c r="G20" s="48"/>
      <c r="H20" s="56"/>
    </row>
    <row r="21" spans="1:8" s="53" customFormat="1" ht="78.75">
      <c r="A21" s="89" t="s">
        <v>81</v>
      </c>
      <c r="B21" s="40"/>
      <c r="C21" s="84" t="s">
        <v>76</v>
      </c>
      <c r="D21" s="46"/>
      <c r="E21" s="68"/>
      <c r="F21" s="47"/>
      <c r="G21" s="48"/>
      <c r="H21" s="56"/>
    </row>
    <row r="22" spans="1:8" s="53" customFormat="1">
      <c r="A22" s="89" t="s">
        <v>81</v>
      </c>
      <c r="B22" s="40"/>
      <c r="C22" s="84" t="s">
        <v>71</v>
      </c>
      <c r="D22" s="46"/>
      <c r="E22" s="68"/>
      <c r="F22" s="47"/>
      <c r="G22" s="48"/>
      <c r="H22" s="56"/>
    </row>
    <row r="23" spans="1:8" s="53" customFormat="1" ht="82.5" customHeight="1">
      <c r="A23" s="89" t="s">
        <v>81</v>
      </c>
      <c r="B23" s="40"/>
      <c r="C23" s="84" t="s">
        <v>75</v>
      </c>
      <c r="D23" s="46"/>
      <c r="E23" s="68"/>
      <c r="F23" s="47"/>
      <c r="G23" s="48"/>
      <c r="H23" s="56"/>
    </row>
    <row r="24" spans="1:8" s="53" customFormat="1" ht="33.75">
      <c r="A24" s="89" t="s">
        <v>81</v>
      </c>
      <c r="B24" s="9" t="s">
        <v>12</v>
      </c>
      <c r="C24" s="98" t="s">
        <v>72</v>
      </c>
      <c r="D24" s="46" t="s">
        <v>31</v>
      </c>
      <c r="E24" s="68">
        <v>55</v>
      </c>
      <c r="F24" s="47"/>
      <c r="G24" s="4">
        <f>$E24*F24</f>
        <v>0</v>
      </c>
      <c r="H24" s="48"/>
    </row>
    <row r="25" spans="1:8" s="53" customFormat="1" ht="33.75">
      <c r="A25" s="89" t="s">
        <v>81</v>
      </c>
      <c r="B25" s="9" t="s">
        <v>13</v>
      </c>
      <c r="C25" s="98" t="s">
        <v>73</v>
      </c>
      <c r="D25" s="54" t="s">
        <v>21</v>
      </c>
      <c r="E25" s="68"/>
      <c r="F25" s="57">
        <v>0.1</v>
      </c>
      <c r="G25" s="4">
        <f>F25*G24</f>
        <v>0</v>
      </c>
      <c r="H25" s="55"/>
    </row>
    <row r="26" spans="1:8" s="53" customFormat="1" ht="84.75" customHeight="1">
      <c r="B26" s="9" t="s">
        <v>22</v>
      </c>
      <c r="C26" s="98" t="s">
        <v>74</v>
      </c>
      <c r="D26" s="68">
        <v>6</v>
      </c>
      <c r="E26" s="68">
        <v>55</v>
      </c>
      <c r="F26" s="47"/>
      <c r="G26" s="4">
        <f>$E26*F26</f>
        <v>0</v>
      </c>
      <c r="H26" s="48"/>
    </row>
    <row r="27" spans="1:8" s="53" customFormat="1">
      <c r="B27" s="8" t="s">
        <v>0</v>
      </c>
      <c r="C27" s="94" t="s">
        <v>29</v>
      </c>
      <c r="D27" s="5"/>
      <c r="E27" s="78"/>
      <c r="F27" s="6"/>
      <c r="G27" s="7">
        <f>SUM(G5:G26)</f>
        <v>0</v>
      </c>
      <c r="H27" s="56"/>
    </row>
    <row r="28" spans="1:8" s="53" customFormat="1">
      <c r="B28" s="60"/>
      <c r="C28" s="99"/>
      <c r="D28" s="61"/>
      <c r="E28" s="68"/>
      <c r="F28" s="62"/>
      <c r="G28" s="62"/>
      <c r="H28" s="56"/>
    </row>
    <row r="29" spans="1:8" s="29" customFormat="1" ht="13.5" customHeight="1">
      <c r="B29" s="18" t="s">
        <v>1</v>
      </c>
      <c r="C29" s="19" t="s">
        <v>38</v>
      </c>
      <c r="D29" s="30"/>
      <c r="E29" s="21"/>
      <c r="F29" s="21"/>
      <c r="G29" s="21"/>
      <c r="H29" s="11"/>
    </row>
    <row r="30" spans="1:8" ht="67.5">
      <c r="B30" s="1" t="s">
        <v>16</v>
      </c>
      <c r="C30" s="93" t="s">
        <v>39</v>
      </c>
      <c r="D30" s="2" t="s">
        <v>31</v>
      </c>
      <c r="E30" s="68">
        <v>6</v>
      </c>
      <c r="F30" s="63"/>
      <c r="G30" s="4">
        <f>$E30*F30</f>
        <v>0</v>
      </c>
    </row>
    <row r="31" spans="1:8">
      <c r="B31" s="22"/>
      <c r="C31" s="23"/>
      <c r="D31" s="32"/>
    </row>
    <row r="32" spans="1:8" ht="22.5">
      <c r="B32" s="22" t="s">
        <v>14</v>
      </c>
      <c r="C32" s="81" t="s">
        <v>41</v>
      </c>
      <c r="D32" s="2" t="s">
        <v>17</v>
      </c>
      <c r="E32" s="68">
        <v>8</v>
      </c>
      <c r="F32" s="63"/>
      <c r="G32" s="4">
        <f>$E32*F32</f>
        <v>0</v>
      </c>
    </row>
    <row r="33" spans="2:8">
      <c r="B33" s="22"/>
      <c r="C33" s="24"/>
      <c r="D33" s="26"/>
    </row>
    <row r="34" spans="2:8" ht="33.75">
      <c r="B34" s="33" t="s">
        <v>15</v>
      </c>
      <c r="C34" s="64" t="s">
        <v>40</v>
      </c>
      <c r="D34" s="34"/>
    </row>
    <row r="35" spans="2:8">
      <c r="B35" s="22"/>
      <c r="C35" s="64" t="s">
        <v>42</v>
      </c>
      <c r="D35" s="65" t="s">
        <v>43</v>
      </c>
      <c r="E35" s="68">
        <v>6</v>
      </c>
      <c r="F35" s="3"/>
      <c r="G35" s="4">
        <f>$E35*F35</f>
        <v>0</v>
      </c>
    </row>
    <row r="36" spans="2:8">
      <c r="B36" s="33"/>
      <c r="C36" s="64" t="s">
        <v>44</v>
      </c>
      <c r="D36" s="65" t="s">
        <v>27</v>
      </c>
      <c r="E36" s="68">
        <v>10</v>
      </c>
      <c r="F36" s="3"/>
      <c r="G36" s="4">
        <f>$E36*F36</f>
        <v>0</v>
      </c>
    </row>
    <row r="37" spans="2:8">
      <c r="B37" s="33"/>
      <c r="C37" s="64" t="s">
        <v>45</v>
      </c>
      <c r="D37" s="65" t="s">
        <v>43</v>
      </c>
      <c r="E37" s="68">
        <v>2</v>
      </c>
      <c r="F37" s="3"/>
      <c r="G37" s="4">
        <f>$E37*F37</f>
        <v>0</v>
      </c>
    </row>
    <row r="38" spans="2:8">
      <c r="B38" s="33"/>
      <c r="C38" s="64" t="s">
        <v>44</v>
      </c>
      <c r="D38" s="65" t="s">
        <v>27</v>
      </c>
      <c r="E38" s="68">
        <v>10</v>
      </c>
      <c r="F38" s="3"/>
      <c r="G38" s="4">
        <f>$E38*F38</f>
        <v>0</v>
      </c>
    </row>
    <row r="39" spans="2:8" ht="22.5">
      <c r="B39" s="1" t="s">
        <v>24</v>
      </c>
      <c r="C39" s="64" t="s">
        <v>47</v>
      </c>
      <c r="D39" s="2"/>
      <c r="F39" s="3"/>
      <c r="G39" s="67"/>
    </row>
    <row r="40" spans="2:8">
      <c r="B40" s="1"/>
      <c r="C40" s="64" t="s">
        <v>46</v>
      </c>
      <c r="D40" s="65" t="s">
        <v>27</v>
      </c>
      <c r="E40" s="68">
        <v>4</v>
      </c>
      <c r="F40" s="3"/>
      <c r="G40" s="4">
        <f>$E40*F40</f>
        <v>0</v>
      </c>
    </row>
    <row r="41" spans="2:8">
      <c r="B41" s="1"/>
      <c r="C41" s="64"/>
      <c r="D41" s="65"/>
      <c r="F41" s="3"/>
      <c r="G41" s="67"/>
    </row>
    <row r="42" spans="2:8" ht="56.25">
      <c r="B42" s="1" t="s">
        <v>25</v>
      </c>
      <c r="C42" s="64" t="s">
        <v>50</v>
      </c>
      <c r="D42" s="65"/>
      <c r="F42" s="3"/>
      <c r="G42" s="67"/>
    </row>
    <row r="43" spans="2:8">
      <c r="B43" s="33"/>
      <c r="C43" s="64" t="s">
        <v>48</v>
      </c>
      <c r="D43" s="65" t="s">
        <v>27</v>
      </c>
      <c r="E43" s="68">
        <v>4</v>
      </c>
      <c r="F43" s="3"/>
      <c r="G43" s="4">
        <f>$E43*F43</f>
        <v>0</v>
      </c>
    </row>
    <row r="44" spans="2:8">
      <c r="C44" s="64" t="s">
        <v>49</v>
      </c>
      <c r="D44" s="65" t="s">
        <v>27</v>
      </c>
      <c r="E44" s="68">
        <v>4</v>
      </c>
      <c r="F44" s="3"/>
      <c r="G44" s="4">
        <f>$E44*F44</f>
        <v>0</v>
      </c>
    </row>
    <row r="45" spans="2:8">
      <c r="C45" s="64"/>
      <c r="D45" s="65"/>
      <c r="F45" s="3"/>
      <c r="G45" s="48"/>
    </row>
    <row r="46" spans="2:8" ht="67.5">
      <c r="B46" s="69" t="s">
        <v>26</v>
      </c>
      <c r="C46" s="70" t="s">
        <v>51</v>
      </c>
      <c r="D46" s="71"/>
      <c r="E46" s="66"/>
      <c r="F46" s="72"/>
      <c r="G46" s="58"/>
      <c r="H46" s="76"/>
    </row>
    <row r="47" spans="2:8">
      <c r="B47" s="69"/>
      <c r="C47" s="70" t="s">
        <v>18</v>
      </c>
      <c r="D47" s="71"/>
      <c r="E47" s="66"/>
      <c r="F47" s="72"/>
      <c r="G47" s="58"/>
      <c r="H47" s="76"/>
    </row>
    <row r="48" spans="2:8" ht="33.75">
      <c r="B48" s="69" t="s">
        <v>12</v>
      </c>
      <c r="C48" s="70" t="s">
        <v>19</v>
      </c>
      <c r="D48" s="65" t="s">
        <v>31</v>
      </c>
      <c r="E48" s="68">
        <v>6</v>
      </c>
      <c r="F48" s="73"/>
      <c r="G48" s="4">
        <f>$E48*F48</f>
        <v>0</v>
      </c>
      <c r="H48" s="79"/>
    </row>
    <row r="49" spans="2:8" ht="45">
      <c r="B49" s="69" t="s">
        <v>13</v>
      </c>
      <c r="C49" s="70" t="s">
        <v>20</v>
      </c>
      <c r="D49" s="74" t="s">
        <v>21</v>
      </c>
      <c r="E49" s="75"/>
      <c r="F49" s="72">
        <v>0.15</v>
      </c>
      <c r="G49" s="4">
        <f>F49*G48</f>
        <v>0</v>
      </c>
      <c r="H49" s="79"/>
    </row>
    <row r="50" spans="2:8" ht="67.5">
      <c r="B50" s="69" t="s">
        <v>22</v>
      </c>
      <c r="C50" s="70" t="s">
        <v>23</v>
      </c>
      <c r="D50" s="65" t="s">
        <v>31</v>
      </c>
      <c r="E50" s="68">
        <v>6</v>
      </c>
      <c r="F50" s="73"/>
      <c r="G50" s="4">
        <f>$E50*F50</f>
        <v>0</v>
      </c>
      <c r="H50" s="76"/>
    </row>
    <row r="51" spans="2:8">
      <c r="B51" s="69"/>
      <c r="C51" s="70"/>
      <c r="D51" s="65"/>
      <c r="F51" s="73"/>
      <c r="G51" s="48"/>
      <c r="H51" s="76"/>
    </row>
    <row r="52" spans="2:8">
      <c r="B52" s="8" t="s">
        <v>1</v>
      </c>
      <c r="C52" s="94" t="s">
        <v>29</v>
      </c>
      <c r="D52" s="5"/>
      <c r="E52" s="78"/>
      <c r="F52" s="6"/>
      <c r="G52" s="7">
        <f>SUM(G30:G51)</f>
        <v>0</v>
      </c>
      <c r="H52" s="76"/>
    </row>
    <row r="53" spans="2:8">
      <c r="B53" s="60"/>
      <c r="C53" s="99"/>
      <c r="D53" s="61"/>
      <c r="E53" s="86"/>
      <c r="F53" s="62"/>
      <c r="G53" s="62"/>
      <c r="H53" s="76"/>
    </row>
    <row r="54" spans="2:8" ht="13.5" customHeight="1">
      <c r="B54" s="18" t="s">
        <v>2</v>
      </c>
      <c r="C54" s="19" t="s">
        <v>59</v>
      </c>
      <c r="D54" s="30"/>
      <c r="E54" s="21"/>
      <c r="F54" s="21"/>
      <c r="G54" s="21"/>
      <c r="H54" s="76"/>
    </row>
    <row r="55" spans="2:8">
      <c r="B55" s="69"/>
      <c r="C55" s="70"/>
      <c r="D55" s="65"/>
      <c r="F55" s="73"/>
      <c r="G55" s="48"/>
      <c r="H55" s="76"/>
    </row>
    <row r="56" spans="2:8" ht="45">
      <c r="B56" s="69" t="s">
        <v>16</v>
      </c>
      <c r="C56" s="81" t="s">
        <v>80</v>
      </c>
      <c r="D56" s="65"/>
      <c r="E56" s="68">
        <v>6</v>
      </c>
      <c r="F56" s="73"/>
      <c r="G56" s="4">
        <f>$E56*F56</f>
        <v>0</v>
      </c>
      <c r="H56" s="76"/>
    </row>
    <row r="57" spans="2:8">
      <c r="B57" s="69"/>
      <c r="C57" s="81"/>
      <c r="D57" s="65"/>
      <c r="F57" s="73"/>
      <c r="G57" s="48"/>
      <c r="H57" s="76"/>
    </row>
    <row r="58" spans="2:8" ht="280.5" customHeight="1">
      <c r="B58" s="69" t="s">
        <v>14</v>
      </c>
      <c r="C58" s="80" t="s">
        <v>77</v>
      </c>
      <c r="D58" s="71"/>
      <c r="E58" s="66"/>
      <c r="F58" s="73"/>
      <c r="G58" s="48"/>
      <c r="H58" s="76"/>
    </row>
    <row r="59" spans="2:8" ht="22.5">
      <c r="B59" s="69" t="s">
        <v>52</v>
      </c>
      <c r="C59" s="31" t="s">
        <v>53</v>
      </c>
      <c r="D59" s="71" t="s">
        <v>31</v>
      </c>
      <c r="E59" s="68">
        <v>6</v>
      </c>
      <c r="F59" s="73"/>
      <c r="G59" s="4">
        <f>$E59*F59</f>
        <v>0</v>
      </c>
      <c r="H59" s="76"/>
    </row>
    <row r="60" spans="2:8" ht="45">
      <c r="B60" s="69" t="s">
        <v>54</v>
      </c>
      <c r="C60" s="31" t="s">
        <v>55</v>
      </c>
      <c r="D60" s="74" t="s">
        <v>21</v>
      </c>
      <c r="E60" s="75"/>
      <c r="F60" s="72">
        <v>0.15</v>
      </c>
      <c r="G60" s="4">
        <f>F60*G59</f>
        <v>0</v>
      </c>
      <c r="H60" s="76"/>
    </row>
    <row r="61" spans="2:8" ht="33.75">
      <c r="B61" s="69" t="s">
        <v>56</v>
      </c>
      <c r="C61" s="31" t="s">
        <v>57</v>
      </c>
      <c r="D61" s="71" t="s">
        <v>31</v>
      </c>
      <c r="E61" s="68">
        <v>6</v>
      </c>
      <c r="F61" s="73"/>
      <c r="G61" s="4">
        <f>$E61*F61</f>
        <v>0</v>
      </c>
    </row>
    <row r="62" spans="2:8">
      <c r="B62" s="69"/>
      <c r="C62" s="31"/>
      <c r="D62" s="71"/>
    </row>
    <row r="63" spans="2:8">
      <c r="B63" s="8" t="s">
        <v>2</v>
      </c>
      <c r="C63" s="94" t="s">
        <v>29</v>
      </c>
      <c r="D63" s="5"/>
      <c r="E63" s="78"/>
      <c r="F63" s="6"/>
      <c r="G63" s="7">
        <f>SUM(G59:G62)</f>
        <v>0</v>
      </c>
    </row>
    <row r="64" spans="2:8">
      <c r="C64" s="39"/>
    </row>
    <row r="65" spans="2:7">
      <c r="B65" s="18" t="s">
        <v>10</v>
      </c>
      <c r="C65" s="19" t="s">
        <v>58</v>
      </c>
      <c r="D65" s="30"/>
      <c r="E65" s="21"/>
      <c r="F65" s="21"/>
      <c r="G65" s="21"/>
    </row>
    <row r="66" spans="2:7">
      <c r="C66" s="98"/>
      <c r="D66" s="41"/>
      <c r="F66" s="25"/>
    </row>
    <row r="67" spans="2:7" s="42" customFormat="1" ht="56.25">
      <c r="B67" s="69" t="s">
        <v>16</v>
      </c>
      <c r="C67" s="81" t="s">
        <v>64</v>
      </c>
      <c r="D67" s="46" t="s">
        <v>61</v>
      </c>
      <c r="E67" s="75">
        <v>10</v>
      </c>
      <c r="F67" s="82"/>
      <c r="G67" s="4">
        <f>$E67*F67</f>
        <v>0</v>
      </c>
    </row>
    <row r="68" spans="2:7" s="42" customFormat="1">
      <c r="B68" s="22"/>
      <c r="C68" s="81"/>
      <c r="D68" s="46"/>
      <c r="E68" s="75"/>
      <c r="F68" s="82"/>
      <c r="G68" s="82"/>
    </row>
    <row r="69" spans="2:7" s="42" customFormat="1" ht="45">
      <c r="B69" s="22" t="s">
        <v>14</v>
      </c>
      <c r="C69" s="81" t="s">
        <v>63</v>
      </c>
      <c r="D69" s="46"/>
      <c r="E69" s="75"/>
      <c r="F69" s="82"/>
      <c r="G69" s="4"/>
    </row>
    <row r="70" spans="2:7" s="42" customFormat="1">
      <c r="B70" s="22"/>
      <c r="C70" s="81" t="s">
        <v>18</v>
      </c>
      <c r="D70" s="46"/>
      <c r="E70" s="75"/>
      <c r="F70" s="82"/>
      <c r="G70" s="82"/>
    </row>
    <row r="71" spans="2:7" s="42" customFormat="1" ht="45">
      <c r="B71" s="22" t="s">
        <v>12</v>
      </c>
      <c r="C71" s="81" t="s">
        <v>62</v>
      </c>
      <c r="D71" s="46" t="s">
        <v>61</v>
      </c>
      <c r="E71" s="75">
        <v>10</v>
      </c>
      <c r="F71" s="82"/>
      <c r="G71" s="4">
        <f>$E71*F71</f>
        <v>0</v>
      </c>
    </row>
    <row r="72" spans="2:7" s="42" customFormat="1" ht="45">
      <c r="B72" s="22" t="s">
        <v>13</v>
      </c>
      <c r="C72" s="81" t="s">
        <v>20</v>
      </c>
      <c r="D72" s="46" t="s">
        <v>21</v>
      </c>
      <c r="E72" s="75">
        <v>10</v>
      </c>
      <c r="F72" s="82"/>
      <c r="G72" s="4">
        <f>$E72*F72</f>
        <v>0</v>
      </c>
    </row>
    <row r="73" spans="2:7" s="42" customFormat="1" ht="67.5">
      <c r="B73" s="69" t="s">
        <v>22</v>
      </c>
      <c r="C73" s="100" t="s">
        <v>23</v>
      </c>
      <c r="D73" s="46" t="s">
        <v>61</v>
      </c>
      <c r="E73" s="75">
        <v>10</v>
      </c>
      <c r="F73" s="82"/>
      <c r="G73" s="4">
        <f>$E73*F73</f>
        <v>0</v>
      </c>
    </row>
    <row r="74" spans="2:7" s="42" customFormat="1">
      <c r="B74" s="69"/>
      <c r="C74" s="100"/>
      <c r="D74" s="46"/>
      <c r="E74" s="75"/>
      <c r="F74" s="82"/>
      <c r="G74" s="82"/>
    </row>
    <row r="75" spans="2:7" s="42" customFormat="1" ht="45">
      <c r="B75" s="69" t="s">
        <v>15</v>
      </c>
      <c r="C75" s="81" t="s">
        <v>79</v>
      </c>
      <c r="D75" s="46" t="s">
        <v>9</v>
      </c>
      <c r="E75" s="75">
        <v>50</v>
      </c>
      <c r="F75" s="82"/>
      <c r="G75" s="4">
        <f>$E75*F75</f>
        <v>0</v>
      </c>
    </row>
    <row r="77" spans="2:7">
      <c r="B77" s="8" t="s">
        <v>10</v>
      </c>
      <c r="C77" s="94" t="s">
        <v>29</v>
      </c>
      <c r="D77" s="5"/>
      <c r="E77" s="78"/>
      <c r="F77" s="6"/>
      <c r="G77" s="7">
        <f>SUM(G67:G76)</f>
        <v>0</v>
      </c>
    </row>
    <row r="78" spans="2:7">
      <c r="B78" s="60"/>
      <c r="C78" s="99"/>
      <c r="D78" s="61"/>
      <c r="E78" s="86"/>
      <c r="F78" s="62"/>
      <c r="G78" s="62"/>
    </row>
    <row r="79" spans="2:7">
      <c r="B79" s="40"/>
      <c r="C79" s="101" t="s">
        <v>65</v>
      </c>
      <c r="D79" s="46"/>
      <c r="E79" s="75"/>
      <c r="F79" s="82"/>
      <c r="G79" s="67"/>
    </row>
    <row r="80" spans="2:7">
      <c r="B80" s="40" t="str">
        <f>B4</f>
        <v>I.</v>
      </c>
      <c r="C80" s="102" t="str">
        <f>C4</f>
        <v>Postava tlakovca u spray parku</v>
      </c>
      <c r="D80" s="46"/>
      <c r="E80" s="75"/>
      <c r="F80" s="82"/>
      <c r="G80" s="67">
        <f>$G$27</f>
        <v>0</v>
      </c>
    </row>
    <row r="81" spans="2:7">
      <c r="B81" s="40" t="str">
        <f>B29</f>
        <v>II.</v>
      </c>
      <c r="C81" s="102" t="str">
        <f>C29</f>
        <v>Postava rešetke tuša i odvoda pisoara u SČ 3</v>
      </c>
      <c r="D81" s="46"/>
      <c r="E81" s="75"/>
      <c r="F81" s="82"/>
      <c r="G81" s="67">
        <f>$G$52</f>
        <v>0</v>
      </c>
    </row>
    <row r="82" spans="2:7">
      <c r="B82" s="40" t="str">
        <f t="shared" ref="B82:C82" si="0">B54</f>
        <v>III.</v>
      </c>
      <c r="C82" s="102" t="str">
        <f t="shared" si="0"/>
        <v>Sanacija mozaika u nogoperu vodenog parka</v>
      </c>
      <c r="D82" s="46"/>
      <c r="E82" s="75"/>
      <c r="F82" s="82"/>
      <c r="G82" s="67">
        <f>$G$63</f>
        <v>0</v>
      </c>
    </row>
    <row r="83" spans="2:7">
      <c r="B83" s="40" t="str">
        <f t="shared" ref="B83:C83" si="1">B65</f>
        <v>IV.</v>
      </c>
      <c r="C83" s="102" t="str">
        <f t="shared" si="1"/>
        <v xml:space="preserve">Zamjena oštećenih pločica na sanitarijama </v>
      </c>
      <c r="D83" s="46"/>
      <c r="E83" s="75"/>
      <c r="F83" s="82"/>
      <c r="G83" s="67">
        <f>$G$77</f>
        <v>0</v>
      </c>
    </row>
    <row r="84" spans="2:7">
      <c r="B84" s="35"/>
      <c r="C84" s="103" t="s">
        <v>7</v>
      </c>
      <c r="D84" s="36"/>
      <c r="E84" s="87"/>
      <c r="F84" s="59"/>
      <c r="G84" s="88">
        <f>SUM(G80:G83)</f>
        <v>0</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Troškovnik</vt:lpstr>
    </vt:vector>
  </TitlesOfParts>
  <Company>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Bill of Quantity</dc:subject>
  <dc:creator>MaF</dc:creator>
  <cp:keywords>Bill of Quantity, BoQ, Tender</cp:keywords>
  <cp:lastModifiedBy>Vid Matić</cp:lastModifiedBy>
  <cp:lastPrinted>2023-03-31T15:10:14Z</cp:lastPrinted>
  <dcterms:created xsi:type="dcterms:W3CDTF">2003-07-28T09:00:47Z</dcterms:created>
  <dcterms:modified xsi:type="dcterms:W3CDTF">2023-03-31T15:16:19Z</dcterms:modified>
  <cp:category>Bill of Quantity</cp:category>
</cp:coreProperties>
</file>