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jel\Desktop\A020 LAGUNA 2020-2021\83 Parentium - preuređenje restorana 07-07-2021\9 Pozivni natječaj naložen 08-09-2021\"/>
    </mc:Choice>
  </mc:AlternateContent>
  <bookViews>
    <workbookView xWindow="0" yWindow="0" windowWidth="28800" windowHeight="11835"/>
  </bookViews>
  <sheets>
    <sheet name="NASLOV" sheetId="4" r:id="rId1"/>
    <sheet name="OPĆI UVJETI" sheetId="3" r:id="rId2"/>
    <sheet name="TROŠKOVNIK" sheetId="2" r:id="rId3"/>
  </sheets>
  <definedNames>
    <definedName name="_xlnm._FilterDatabase" localSheetId="2" hidden="1">TROŠKOVNIK!$A$2:$J$568</definedName>
    <definedName name="_xlnm.Print_Area" localSheetId="1">'OPĆI UVJETI'!$A$1:$I$361</definedName>
    <definedName name="_xlnm.Print_Area" localSheetId="2">TROŠKOVNIK!$C$1:$J$568</definedName>
    <definedName name="_xlnm.Print_Titles" localSheetId="2">TROŠKOVNIK!$1:$2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9" i="2" l="1"/>
  <c r="J308" i="2"/>
  <c r="J307" i="2"/>
  <c r="J79" i="2"/>
  <c r="J78" i="2"/>
  <c r="J562" i="2" l="1"/>
  <c r="J560" i="2"/>
  <c r="J559" i="2"/>
  <c r="J557" i="2"/>
  <c r="J556" i="2"/>
  <c r="J555" i="2"/>
  <c r="J549" i="2"/>
  <c r="J547" i="2"/>
  <c r="J546" i="2"/>
  <c r="J544" i="2"/>
  <c r="J543" i="2"/>
  <c r="J542" i="2"/>
  <c r="J536" i="2"/>
  <c r="J534" i="2"/>
  <c r="J533" i="2"/>
  <c r="J531" i="2"/>
  <c r="J530" i="2"/>
  <c r="J529" i="2"/>
  <c r="J521" i="2"/>
  <c r="J520" i="2"/>
  <c r="J518" i="2"/>
  <c r="J517" i="2"/>
  <c r="J516" i="2"/>
  <c r="J509" i="2"/>
  <c r="J508" i="2"/>
  <c r="J501" i="2"/>
  <c r="J500" i="2"/>
  <c r="J493" i="2"/>
  <c r="J491" i="2"/>
  <c r="J490" i="2"/>
  <c r="J488" i="2"/>
  <c r="J487" i="2"/>
  <c r="J486" i="2"/>
  <c r="J479" i="2"/>
  <c r="J477" i="2"/>
  <c r="J476" i="2"/>
  <c r="J474" i="2"/>
  <c r="J473" i="2"/>
  <c r="J472" i="2"/>
  <c r="J458" i="2"/>
  <c r="J457" i="2"/>
  <c r="J456" i="2"/>
  <c r="J455" i="2"/>
  <c r="J51" i="2" s="1"/>
  <c r="J445" i="2"/>
  <c r="J438" i="2"/>
  <c r="J433" i="2"/>
  <c r="J427" i="2"/>
  <c r="J425" i="2"/>
  <c r="J423" i="2"/>
  <c r="J421" i="2"/>
  <c r="J410" i="2"/>
  <c r="J402" i="2"/>
  <c r="J394" i="2"/>
  <c r="J392" i="2"/>
  <c r="J390" i="2"/>
  <c r="J382" i="2"/>
  <c r="J380" i="2"/>
  <c r="J378" i="2"/>
  <c r="J370" i="2"/>
  <c r="J368" i="2"/>
  <c r="J366" i="2"/>
  <c r="J358" i="2"/>
  <c r="J356" i="2"/>
  <c r="J354" i="2"/>
  <c r="J352" i="2"/>
  <c r="J344" i="2"/>
  <c r="J342" i="2"/>
  <c r="J340" i="2"/>
  <c r="J338" i="2"/>
  <c r="J330" i="2"/>
  <c r="J328" i="2"/>
  <c r="J326" i="2"/>
  <c r="J324" i="2"/>
  <c r="J299" i="2"/>
  <c r="J294" i="2"/>
  <c r="J289" i="2"/>
  <c r="J287" i="2"/>
  <c r="J286" i="2"/>
  <c r="J285" i="2"/>
  <c r="J276" i="2"/>
  <c r="J271" i="2"/>
  <c r="J266" i="2"/>
  <c r="J264" i="2"/>
  <c r="J263" i="2"/>
  <c r="J244" i="2"/>
  <c r="J243" i="2"/>
  <c r="J234" i="2"/>
  <c r="J232" i="2"/>
  <c r="J231" i="2"/>
  <c r="J230" i="2"/>
  <c r="J223" i="2"/>
  <c r="J218" i="2"/>
  <c r="J213" i="2"/>
  <c r="J198" i="2"/>
  <c r="J196" i="2"/>
  <c r="J176" i="2"/>
  <c r="J174" i="2"/>
  <c r="J175" i="2" s="1"/>
  <c r="J168" i="2"/>
  <c r="J166" i="2"/>
  <c r="J167" i="2" s="1"/>
  <c r="J146" i="2"/>
  <c r="J144" i="2"/>
  <c r="J143" i="2"/>
  <c r="J142" i="2"/>
  <c r="J141" i="2"/>
  <c r="J124" i="2"/>
  <c r="J120" i="2"/>
  <c r="J117" i="2"/>
  <c r="J114" i="2"/>
  <c r="J111" i="2"/>
  <c r="J109" i="2"/>
  <c r="J108" i="2"/>
  <c r="J104" i="2"/>
  <c r="J103" i="2"/>
  <c r="J87" i="2"/>
  <c r="J84" i="2"/>
  <c r="J81" i="2"/>
  <c r="J73" i="2"/>
  <c r="J53" i="2" l="1"/>
  <c r="J50" i="2"/>
  <c r="J48" i="2"/>
  <c r="J49" i="2"/>
  <c r="J197" i="2"/>
  <c r="J47" i="2" s="1"/>
  <c r="J52" i="2" l="1"/>
  <c r="J54" i="2" s="1"/>
  <c r="J311" i="2"/>
  <c r="J17" i="2" s="1"/>
  <c r="H523" i="2"/>
  <c r="J70" i="2"/>
  <c r="J523" i="2" l="1"/>
  <c r="J565" i="2" s="1"/>
  <c r="J21" i="2" s="1"/>
  <c r="J460" i="2"/>
  <c r="J19" i="2" s="1"/>
  <c r="J127" i="2"/>
  <c r="J12" i="2" s="1"/>
  <c r="J246" i="2"/>
  <c r="J16" i="2" s="1"/>
  <c r="J200" i="2"/>
  <c r="J15" i="2" s="1"/>
  <c r="J178" i="2"/>
  <c r="J14" i="2" s="1"/>
  <c r="J151" i="2"/>
  <c r="J13" i="2" s="1"/>
  <c r="J90" i="2"/>
  <c r="J11" i="2" s="1"/>
  <c r="J10" i="2" l="1"/>
  <c r="J23" i="2" s="1"/>
</calcChain>
</file>

<file path=xl/sharedStrings.xml><?xml version="1.0" encoding="utf-8"?>
<sst xmlns="http://schemas.openxmlformats.org/spreadsheetml/2006/main" count="1660" uniqueCount="529">
  <si>
    <t>NAZIV / OPIS</t>
  </si>
  <si>
    <t>NAPOMENA 
PONUDITELJA</t>
  </si>
  <si>
    <t>JEDINICA MEJRE</t>
  </si>
  <si>
    <t>KOLIČINA</t>
  </si>
  <si>
    <t>JEDINIČNA CIJENA</t>
  </si>
  <si>
    <t>UKUPNO</t>
  </si>
  <si>
    <t>HOTEL PARENTIUM</t>
  </si>
  <si>
    <t>TROŠKOVNIK</t>
  </si>
  <si>
    <t>GRAĐEVINSKO-OBRTNIČKIH RADOVA</t>
  </si>
  <si>
    <t>I. DEMONTAŽE</t>
  </si>
  <si>
    <t>NAPOMENA:</t>
  </si>
  <si>
    <t>Neposredno prije izvedbe radova iz ove skupine - rušenje i demontaža, potrebno je zaštititi sve građevinske i ostale elemente od potencijalnog oštećivanja kao posljedicom izvođenja istih.</t>
  </si>
  <si>
    <t>Neposredno prije demontaže elemenata, u prostoru, obavezan pregled i potvrda od strane projektanta / investitora. Investitor treba utvrditi što će se sačuvati, a što deponirati na gradsku deponiju.</t>
  </si>
  <si>
    <t>U svaku stavku je uključen utovar, istovar i odnos na gradilišni deponij. Sve o trošku izvoditelja.</t>
  </si>
  <si>
    <t>Sav uklonjeni građevinski materijal, šutu i opremu je potrebno utovariti, odvesti, istovariti i deponirati na gradsku deponiju udaljenu 10km ako nije drugačije navedeno u troškovniku. Sve o trošku izvoditelja.</t>
  </si>
  <si>
    <t>Po završetku radova iz ove skupine (rušenje i demontaža) potrebno je očistiti i otprašiti sav prostor - predmet obuhvata, kao predradnju za sljedeću fazu izvođenja građevinskih i obrtničkih radova.</t>
  </si>
  <si>
    <t>I.1.1.</t>
  </si>
  <si>
    <t>Demontaža cijele vitrine ugrađene u zidnu nišu na ulazu u restoran Mediteraneo</t>
  </si>
  <si>
    <t>Pažljiva demontaža cijele ugradbene vitrine ugrađene u zidnu nišu (sa svim pripadajućim dijelovima koji čine ugradbenu vitrinu). Ugradbena vitrina dimenzija je cca š=540cm d=40cm h=50cm.</t>
  </si>
  <si>
    <t>komplet</t>
  </si>
  <si>
    <t>I.1.2.</t>
  </si>
  <si>
    <t>Demontaža cijele vitrine ugrađene u zidnu nišu na ulazu u restoran A-Mare</t>
  </si>
  <si>
    <t>Pažljiva demontaža cijele ugradbene vitrine ugrađene u zidnu nišu (sa svim pripadajućim dijelovima koji čine ugradbenu vitrinu). Ugradbena vitrina dimenzija je cca š=585cm d=40cm h=50cm.</t>
  </si>
  <si>
    <t>I.2.</t>
  </si>
  <si>
    <t>Demontaža sokla</t>
  </si>
  <si>
    <t>I.3.</t>
  </si>
  <si>
    <t>Izmještanje postojećih integrala</t>
  </si>
  <si>
    <t>Na mjestima gdje je projektom predviđema postava keramičkih pločica na zidove na koje se direktno naslanja postojeća tehnologija restorana ili integrali potrebno je organizirati izmještanje tehnologije i integrala za vrijeme postavljanja keramičkih pločica (postavljanje keramičkih pločica predmet je druge stavke) te vraćanje tehnologije i integrala na prvotnu poziciju. Stavka obuhvaća demontažu, odspajanje instalacija, izmještanje tehnologije ili integrala na mjesto dogovoreno s investitorom, skladištenje tehnologije ili integrala na mjesto dogovoreno s investitorom, ponovnu dopremu, spajanje instalacija, montažu i namještanje predmeta na projektom predviđeno mjesto do pune funkcionalnosti svih elemenata kao što je bilo i prije demontaže tehnologije ili integrala.</t>
  </si>
  <si>
    <t>I.4.</t>
  </si>
  <si>
    <t>Izmještanje i ponovna postava postojećih umjetničkih djela</t>
  </si>
  <si>
    <t>II. RADOVI S GIPSKARTONSKIM PLOČAMA</t>
  </si>
  <si>
    <t>Svi radovi trebaju biti izvedeni prema specifikaciji proizvođača. U cijenu svake pojedine stavke uključen sav potreban materijal (ploče, čelični nosači, spojni elementi, vijci, držači, akrilni kit, kit za popunjavanje neravnina između profila i površine poda, zida ili stropa, trake za spojeve, izrada svih vrsta dilatacija, te ojačanja) sve do potpune gotovosti i funkcionalnosti.</t>
  </si>
  <si>
    <t>Svi uglovi trebaju biti zaštićeni odgovarajućim uglovnim profilima.</t>
  </si>
  <si>
    <t>Svi radovi trebaju biti izvedeni i u potpunosti pripremljeni za soboslikačke radove s uključenim grund premazom (razina obrade spojeva Q4)</t>
  </si>
  <si>
    <t>U cijenu su uključena sva potrebna pojačanja u zidovima i stropovima za vješanje, ugrađivanje opreme.</t>
  </si>
  <si>
    <t>II.1.</t>
  </si>
  <si>
    <t xml:space="preserve">Radovi s GK pločama - novi GK zid (KZ1) ispred postojećeg zida </t>
  </si>
  <si>
    <r>
      <t>m</t>
    </r>
    <r>
      <rPr>
        <sz val="12"/>
        <color rgb="FF000000"/>
        <rFont val="Calibri"/>
        <family val="2"/>
        <charset val="238"/>
      </rPr>
      <t>²</t>
    </r>
  </si>
  <si>
    <t>II.2.</t>
  </si>
  <si>
    <t xml:space="preserve">Radovi s GK pločama - novi GK zid (KZ1*) ispred postojećeg zida </t>
  </si>
  <si>
    <t>II.3.</t>
  </si>
  <si>
    <t>II.4.</t>
  </si>
  <si>
    <t>Radovi s GK pločama - promjena GK ploča I dodavanje ojačanja za vješanje konzolnih zidnih polica u postojećem GK zidu.</t>
  </si>
  <si>
    <r>
      <t>m</t>
    </r>
    <r>
      <rPr>
        <sz val="12"/>
        <color theme="1"/>
        <rFont val="Calibri"/>
        <family val="2"/>
        <charset val="238"/>
      </rPr>
      <t>²</t>
    </r>
  </si>
  <si>
    <t>II.5.</t>
  </si>
  <si>
    <t xml:space="preserve">Radovi s GK pločama - promjena GK ploča na zidovima na kojima je predviđeno postavljanje keramičkih pločica </t>
  </si>
  <si>
    <t>II.6.</t>
  </si>
  <si>
    <t>Radovi s GK pločama - revizijski otvor u postojećem spuštenom stropu</t>
  </si>
  <si>
    <t>kom</t>
  </si>
  <si>
    <t>III. SOBOSLIKARSKI I LIČILAČKI RADOVI</t>
  </si>
  <si>
    <t xml:space="preserve">NAPOMENA: </t>
  </si>
  <si>
    <t>U cijenu svake pojedine stavke uključeno:</t>
  </si>
  <si>
    <t>/ sve potrebne predradnje: kitanje manjih oštećenja i pukotina, brušenja, čišćenja, neutraliziranje, impregniranje, višestruko gletanje dispetzivnim kitom</t>
  </si>
  <si>
    <t>/boja za pojedine elemente prema izboru projektanta interijera</t>
  </si>
  <si>
    <t>III.1.</t>
  </si>
  <si>
    <t>Dobava materijala te bojanje zidova i stropova. Boje se AB i "GK" zidovi i stropovi, disperznim bojama, dva puta. Visina je do 300cm, laka radna skela je u cijeni. Boja kvaliteta "OIKOS". Kompletno gotovo.</t>
  </si>
  <si>
    <t>Boja kao materijal Z2 - Boja za zid i strop:
OIKOS
ULTRA SATEN MAT
 NCS: S 3000 N</t>
  </si>
  <si>
    <t>m²</t>
  </si>
  <si>
    <t>III.2.</t>
  </si>
  <si>
    <t>Boja kao materijal Z1 - Boja kao "gruba žbuka":
OIKOS 
BIOCOMPACT
NCS: S 3000 N</t>
  </si>
  <si>
    <t>IV. TAPETARSKI RADOVI</t>
  </si>
  <si>
    <t>IV.1.</t>
  </si>
  <si>
    <t>Postavljanje zidnih tapeta Z4</t>
  </si>
  <si>
    <t xml:space="preserve">U stavku uključeni svi pripremni radovi, uređivanje zidova, sve prema specifikacijama proizvođača tapeta, te oblaganje stolarskih, bravarskih stavki i podnih obloga od oštećivanja. </t>
  </si>
  <si>
    <t>Zidna tapeta kao materijal Z4:
KOROSEAL
Insight
Shimmer 6322-91</t>
  </si>
  <si>
    <t>IV.2.</t>
  </si>
  <si>
    <t>Postavljanje zidnih kutnih lajsni</t>
  </si>
  <si>
    <t>Postavljanje zidnih kutnih aluminijskih lajsni na mjestima naznačenim na nacrtu gdje se rub tapete spaja sa zidnom oblogom zid boja radi zaštite spoja. U stavku su uključeni svi pripremni radovi i pažljivo postavljanje lajsni na projektom predviđena mjesta (kuteve) bez vidljivih spojeva. Lajsna je dimenzije 3x3cm, debljine 1mm visine za jednu letvicu max 300cm.</t>
  </si>
  <si>
    <t>aluminijska lajsna, završna obrada krom, uzorak dostaviti na ovjeru projektantu interijera.</t>
  </si>
  <si>
    <t>m'</t>
  </si>
  <si>
    <t>V. KERAMIČARSKI RADOVI</t>
  </si>
  <si>
    <t>/ priprema podloge kao razna izravnanja</t>
  </si>
  <si>
    <t>/ sva rezanja, pripasavanja i bušenja pločica</t>
  </si>
  <si>
    <t>/svi aluminijski profili</t>
  </si>
  <si>
    <t>/ljepljenje pločica, fugiranje, silikoniranje TE kitom u uglovima, sifona, prema otvorima i drugim ugrađenim elementima, aluminijski profili, čišćenje</t>
  </si>
  <si>
    <t>/prije polaganja keramike iskoordinirati sa stolarom postavljanje nosača za konzolnu policu gdje je predviđeno nacrtom</t>
  </si>
  <si>
    <t>/dobava i dostava materijala na gradilište</t>
  </si>
  <si>
    <t>/obračun po m2 izvedenih površina</t>
  </si>
  <si>
    <t>V.1.</t>
  </si>
  <si>
    <t>Keramičarski radovi Z3</t>
  </si>
  <si>
    <t xml:space="preserve">Dobava i dostava materijala i pažljivo opločenje GK zidova zidnim keramičkim pločicama. Postava visoko fleksibilnim vodootpornim ljepilom (atest). Kompletno gotovo s izrađenim fugama i čistim spojem sa zidom. Otvoreni rubovi se ne rade s profilima već su gletani i završno bojani - precizna i zahtjevna izvedba. Gdje je potrebno - na uglavima postaviti AL-profil. Spoj keramičkih pločica i podnih obloga te stolarskih stavki izvesti pažljivo čistim spojevima. Shema polaganja prema nacrtu. </t>
  </si>
  <si>
    <t>VI. BRAVARSKE STAVKE</t>
  </si>
  <si>
    <t xml:space="preserve">U cijenu svake pojedine stavke uključeno: </t>
  </si>
  <si>
    <t>/ dobava svog materijala, sav vanjski i unutrašnji transport do mjesta ugradbe, sav potreban okov (petlje, zaustavnici, odbojnici, rubne letvice, akrilni i TE kit oko rubnih letvica s vanjske i unutarnje strane, ljepilo)</t>
  </si>
  <si>
    <t xml:space="preserve">Svi vidljivi dijelovi drva su furnirani i bajcani prema specifikaciji osim ako nije drugačije navedeno. </t>
  </si>
  <si>
    <t xml:space="preserve">Dobava rasvjete (LED) koja se ugrađuje nije dio stolarskih stavaka,ali ugradba i montaža su dio stolarskih stavka -spajanje na izvor struje izvodi električar. Potrebno je koordiniradi dobavu s investitorm, odnosno dobavljačem rasvjetnih tijela. </t>
  </si>
  <si>
    <t xml:space="preserve">izmjera na licu mjesta </t>
  </si>
  <si>
    <t>izrada radioničke dokumentacije koju je potrebno dostaviti na uvid projektantu interijera</t>
  </si>
  <si>
    <t>izrada svih potrebnih uzoraka materijal te dostaviti projektantu interijera na uvid</t>
  </si>
  <si>
    <t xml:space="preserve">VI.1. </t>
  </si>
  <si>
    <t>Logo A-mare</t>
  </si>
  <si>
    <r>
      <t>Izrada, doprema i postava stavke na projektom predviđeno mjesto. Stavka se sastoji od dvije plitke metalne kutije na kojima se nalazi natpis. Natpis je izrađen tehnikom rezanja i savijanja lima u oblik određen nacrtom. Cijela stavka postavljena je na zidne distancere uključene u stavku. Stavku je sa zidnih distancera moguće zbog revizije demontirati. Spojevi zidnih nosača sa zidom i natpisa sa zidnim nosačima izvode se kao nevidljiv spoj. Sa stražnje strane stavke plitke metalne kutije postavljena je trakasta LED rasvjeta odgovarajuće jačine i boje svjetla. Transformator LED rasvjete sakriti od direktnog pogleda.  Dobava LED rasvjete nije dio stavke, ali koordinacija oko ugradnje, ugradnja i montaža je. Metalne kutije izrađene su od tankog čeličnog lima, dubine su 1cm kako bi se od direktong pogleda zaštitila LED rasvjeta. Svi metalni dijelovi tretirani su temeljnim premazom i završno plastificirani. Boja</t>
    </r>
    <r>
      <rPr>
        <sz val="12"/>
        <color rgb="FFFF0000"/>
        <rFont val="Calibri"/>
        <family val="2"/>
        <charset val="238"/>
        <scheme val="minor"/>
      </rPr>
      <t xml:space="preserve"> </t>
    </r>
    <r>
      <rPr>
        <sz val="12"/>
        <rFont val="Calibri"/>
        <family val="2"/>
        <charset val="238"/>
        <scheme val="minor"/>
      </rPr>
      <t>kao materijal Z2*: Novalis Smalto Universale Mat S3000N - strojno lakiranje.</t>
    </r>
    <r>
      <rPr>
        <sz val="12"/>
        <color rgb="FFFF0000"/>
        <rFont val="Calibri"/>
        <family val="2"/>
        <charset val="238"/>
        <scheme val="minor"/>
      </rPr>
      <t xml:space="preserve"> </t>
    </r>
    <r>
      <rPr>
        <sz val="12"/>
        <color theme="1"/>
        <rFont val="Calibri"/>
        <family val="2"/>
        <charset val="238"/>
        <scheme val="minor"/>
      </rPr>
      <t>Uzorak boje dostaviti projektantu interijera na potvrdu. Uključeni svi dijelovi prema nacrtu do pune funkcionalnosti.</t>
    </r>
  </si>
  <si>
    <r>
      <t xml:space="preserve">oznaka na nacrtu: </t>
    </r>
    <r>
      <rPr>
        <b/>
        <sz val="12"/>
        <color theme="1"/>
        <rFont val="Calibri"/>
        <family val="2"/>
        <charset val="238"/>
        <scheme val="minor"/>
      </rPr>
      <t>RB-1</t>
    </r>
  </si>
  <si>
    <t>Dimenzija: š 180cm x d 3cm x v 70cm</t>
  </si>
  <si>
    <t>kom.</t>
  </si>
  <si>
    <t>Logo Mediteraneo</t>
  </si>
  <si>
    <r>
      <t xml:space="preserve">oznaka na nacrtu: </t>
    </r>
    <r>
      <rPr>
        <b/>
        <sz val="12"/>
        <color theme="1"/>
        <rFont val="Calibri"/>
        <family val="2"/>
        <charset val="238"/>
        <scheme val="minor"/>
      </rPr>
      <t>RB-2</t>
    </r>
  </si>
  <si>
    <t>Dimenzija: š 140cm x d 3cm x v 110cm</t>
  </si>
  <si>
    <t>VI.3. 1</t>
  </si>
  <si>
    <t>Klupa za vanjsku uporabu</t>
  </si>
  <si>
    <r>
      <t xml:space="preserve">oznaka na nacrtu: </t>
    </r>
    <r>
      <rPr>
        <b/>
        <sz val="12"/>
        <color theme="1"/>
        <rFont val="Calibri"/>
        <family val="2"/>
        <charset val="238"/>
        <scheme val="minor"/>
      </rPr>
      <t>RB-3</t>
    </r>
  </si>
  <si>
    <t>Dimenzija: 370cm x 70cm x 70cm
h konstrukcija = 35cm
h sjedenje(s jastukom) = 45cm</t>
  </si>
  <si>
    <t>VI.3.2</t>
  </si>
  <si>
    <t>Jastuci za klupu</t>
  </si>
  <si>
    <t>VI.4.</t>
  </si>
  <si>
    <t>Obloga pizza box</t>
  </si>
  <si>
    <t>Izrada, doprema i postava stavke na projektom predviđeno mjesto. Obloga pizza box-a izrađena je od tankog nehrđajućeg lima - inoxa,  završno obrađenog prema izboru projektanta interijera - obrada kao i ostala metalna obloga tehnologije kuhinje. Obloga je na postojeći pizza box pričvršćena odgovarajućim ljepilom otpornim na visoke temperaturne promjene. Uzorak lima dostaviti projektantu interijera na potvrdu. Uključeni svi dijelovi prema nacrtu do pune funkcionalnosti.</t>
  </si>
  <si>
    <r>
      <t xml:space="preserve">oznaka na nacrtu: </t>
    </r>
    <r>
      <rPr>
        <b/>
        <sz val="12"/>
        <color theme="1"/>
        <rFont val="Calibri"/>
        <family val="2"/>
        <charset val="238"/>
        <scheme val="minor"/>
      </rPr>
      <t>RB-4</t>
    </r>
  </si>
  <si>
    <r>
      <t>Dimenzija:</t>
    </r>
    <r>
      <rPr>
        <sz val="12"/>
        <color rgb="FFFF0000"/>
        <rFont val="Calibri"/>
        <family val="2"/>
        <charset val="238"/>
        <scheme val="minor"/>
      </rPr>
      <t xml:space="preserve"> </t>
    </r>
    <r>
      <rPr>
        <sz val="12"/>
        <rFont val="Calibri"/>
        <family val="2"/>
        <charset val="238"/>
        <scheme val="minor"/>
      </rPr>
      <t>113cm x 39 cm</t>
    </r>
  </si>
  <si>
    <t>VI.5.</t>
  </si>
  <si>
    <t>Metalna zaštita za vrata</t>
  </si>
  <si>
    <t>Demontaža, odvoz, izrada, doprema i montaža stavke na projektom predviđeno mjesto prema nacrtu. Metalna zaštita u donjoj zoni vrata montira se na sva drvena vrata između restorana i kuhinje. Obloga se montira na vrata s obje strane do visine 30cm od kote gotovog poda u restoranu. Obloga je izrađena od metalnog lima. Obrada: satinirani krom. Uzorak dostaviti projektantu interijera na potvrdu. Uključeni svi dijelovi prema nacrtu do pune funkcionalnosti.</t>
  </si>
  <si>
    <r>
      <t xml:space="preserve">oznaka na nacrtu: </t>
    </r>
    <r>
      <rPr>
        <b/>
        <sz val="12"/>
        <color theme="1"/>
        <rFont val="Calibri"/>
        <family val="2"/>
        <charset val="238"/>
        <scheme val="minor"/>
      </rPr>
      <t>RB-5</t>
    </r>
  </si>
  <si>
    <t>Dimenzija: h=30cm L=8,55m'</t>
  </si>
  <si>
    <t>kpl.</t>
  </si>
  <si>
    <t>VII. STOLARSKE STAVKE</t>
  </si>
  <si>
    <t>VII.1.</t>
  </si>
  <si>
    <t>Drvena zidna obloga</t>
  </si>
  <si>
    <t>Izrada, doprema i postava stavke na projektom predviđeno mjesto. Stavka se sastoji od drvene letvičaste potkonstrukcije i drvene obloge. Drvena letvičasta potkonstrukcija montira se na plohu zida. Na potkonstrukciju se montira drvena obloga koja se sastoji od drvene ploče za koju su pričvršćene drvene dekorativne letvice poprečnog presjeka 2.5cm x 2.5cm na razmaku 2.5cm. Vidljivi drveni pločasti dijelovi i drvene letvice izrađeni su od letvice furnirane furnirom hrasta  - bajcano u tonu FAGUS 01-311-V JO03M077 (kao materijal D1). Uzorak drveta dostaviti projektantu interijera na potvrdu. U sklopu stavke, gdje je nacrtom predviđeno, ugraditi LED trakastu rasvjetu. Dobava LED rasvjete nije dio stavke ali koordinacija oko ugradnje, ugradnja i montaža je. Uključeni svi dijelovi prema nacrtu do pune funkcionalnosti.</t>
  </si>
  <si>
    <r>
      <t xml:space="preserve">oznaka na nacrtu: </t>
    </r>
    <r>
      <rPr>
        <b/>
        <sz val="12"/>
        <color theme="1"/>
        <rFont val="Calibri"/>
        <family val="2"/>
        <charset val="238"/>
        <scheme val="minor"/>
      </rPr>
      <t>RS-1</t>
    </r>
  </si>
  <si>
    <t xml:space="preserve">Dimenzija: h=2,9m L=15,65m' </t>
  </si>
  <si>
    <t xml:space="preserve">Dimenzija: h= 1,53m L=1,92m' </t>
  </si>
  <si>
    <t>VII.2.1.</t>
  </si>
  <si>
    <t>Drvena obloga oko integrala - letvice</t>
  </si>
  <si>
    <t>Pažljiva demontaža drvenih dijelova s postojećih integrala (fiksne drvene fronte i drvena vrata). Izrada, doprema i postava drvenih obloga oko integrala uključujući fronte i vrata s pripadajućim pantima uključenim u komplet. Drvena obloga integrala izrađena je od pločastog materijala d=2cm na koji se montiraju letvice poprečnog presjeka 2.5cm x 2cm na međusobnom razmaku 2.5cm. Vidljivi drveni pločasti materijali i drvene letvice izrađeni su od iverice furnirane furnirom hrasta - bajcano u tonu FAGUS 01-311-B  JO03M077 (kao materijal D1). Uzorak dostaviti projektantu interijera na potvrdu. Uključeni su svi dijelovi prema nacrtu do pune funkcionalnosti.</t>
  </si>
  <si>
    <r>
      <t xml:space="preserve">oznaka na nacrtu: </t>
    </r>
    <r>
      <rPr>
        <b/>
        <sz val="12"/>
        <color theme="1"/>
        <rFont val="Calibri"/>
        <family val="2"/>
        <charset val="238"/>
        <scheme val="minor"/>
      </rPr>
      <t>RS-2A</t>
    </r>
  </si>
  <si>
    <t>Dimenzija: h=63cm L=78,64m'</t>
  </si>
  <si>
    <t xml:space="preserve">VII.2.2. </t>
  </si>
  <si>
    <t>Drvena obloga oko integrala bez letvica</t>
  </si>
  <si>
    <t>Pažljiva demontaža drvenih dijelova s postojećih integrala (fiksne drvene fronte i drvena vrata). Izrada, doprema i postava drvenih obloga oko integrala uključujući fronte i vrata s pripadajućim pantima uključenim u komplet. Drvena obloga integrala izrađena je od pločastog materijala d=2cm. Vidljivi drveni pločasti materijali izrađen su od iverice furnirane furnirom hrasta - bajcano u tonu FAGUS 01-311-B  JO03M077 (kao materijal D1). Uzorak dostaviti projektantu interijera na potvrdu. Uključeni su svi dijelovi prema nacrtu do pune funkcionalnosti.</t>
  </si>
  <si>
    <r>
      <t xml:space="preserve">oznaka na nacrtu: </t>
    </r>
    <r>
      <rPr>
        <b/>
        <sz val="12"/>
        <color theme="1"/>
        <rFont val="Calibri"/>
        <family val="2"/>
        <charset val="238"/>
        <scheme val="minor"/>
      </rPr>
      <t>RS-2B</t>
    </r>
  </si>
  <si>
    <t>Dimenzija: h=63cm L=28,83m'</t>
  </si>
  <si>
    <t>VII.3.</t>
  </si>
  <si>
    <t>Drvena obloga iznad integrala s integriranom LED rasvjetom</t>
  </si>
  <si>
    <t>Izrada, doprema i postava drvene zidne obloge na projektom predviđeno mjesto. Stavka se sastoji od drvene letvičaste potkonstrukcije i drvene obloge. Drvena letvičasta potkonstrukcija tretirana temeljnim premazom montira se na zidnu oblogu. Na potkonstrukciju s prednje strane montira se drvena obloga koja se sastoji od drvene ploče na koju su pričvrščene drvene dekorativne letvice poprečnog presjeka 2.5cm x 2.5cm na razmaku 2.5cm. S unutarnje strane na drvenu dasku postavljena je LED trakasta rasvjeta tako da ujednačeno prosijava kroz horizontalno postavljen difuzor. Dobava LED rasvjete nije dio stavke ali koordinacija oko ugradnje je.  Vidljivi drveni pločasti materijali i drvene letvice izrađeni su od iverice furnirane furnirom hrasta - bajcano u tonu FAGUS 01-311-B  JO03M077 (kao materijal D1). Uzorak dostaviti projektantu interijera na potvrdu. Difuzor je izrađen od mutnog akrilnog stakla - obostrana mat obrada. Uključeni su dijelovi prema nacrtu do pune funkcionalnosti.</t>
  </si>
  <si>
    <r>
      <t xml:space="preserve">oznaka na nacrtu: </t>
    </r>
    <r>
      <rPr>
        <b/>
        <sz val="12"/>
        <color theme="1"/>
        <rFont val="Calibri"/>
        <family val="2"/>
        <charset val="238"/>
        <scheme val="minor"/>
      </rPr>
      <t>RS-3</t>
    </r>
  </si>
  <si>
    <t xml:space="preserve">Dimenzija: h=58cm L=15,40m' </t>
  </si>
  <si>
    <t>VII.4.</t>
  </si>
  <si>
    <t>Konzolna polica</t>
  </si>
  <si>
    <t>Izrada, doprema i postava konzolne zidne police na projektom predviđeno mjesto. Konzolna zidna polica sastoji se od metalne potkonstrukcije i drvene obloge koja čini plohu police. Metalna potkonstrukcija pričvršćena je za zidnu plohu. Drvena obloga na metalnu potkonstrukciju pričvršćena je po principu pero-utor i fiksirana vijcima za metalnu konstrukciju s gornje strane. Metalna konstrukcija izrađena je tako da sigurno nosi policu i korisni teret koji se postavlja na policu. Svi metalni dijelovi tretirani su temeljnim premazom i nisu vidljivi. Svi vidljivi drveni dijelovi izrađeni su od furnirane iverice, završno obrađene prema izboru projektanta interijera u tonu FAGUS 01-311-B
JO03M077 (kao materijal D1). Uzorak dostaviti projektantu interijera na potvrdu. Uključeni svi dijelovi prema nacrtu do pune funkcionalnosti.</t>
  </si>
  <si>
    <r>
      <t xml:space="preserve">oznaka na nacrtu: </t>
    </r>
    <r>
      <rPr>
        <b/>
        <sz val="12"/>
        <color theme="1"/>
        <rFont val="Calibri"/>
        <family val="2"/>
        <charset val="238"/>
        <scheme val="minor"/>
      </rPr>
      <t>RS-4</t>
    </r>
  </si>
  <si>
    <t>Dimenzija: 
dubina police = 25cm 
visina police = 5cm 
Lukupno=13,72m'</t>
  </si>
  <si>
    <t>RS-4A L=160cm</t>
  </si>
  <si>
    <t>RS-4B L=250cm</t>
  </si>
  <si>
    <t>RS-4C L=356cm</t>
  </si>
  <si>
    <t xml:space="preserve">VII.5. </t>
  </si>
  <si>
    <t>Pekarski pult s policama</t>
  </si>
  <si>
    <t xml:space="preserve">Izrada, doprema i postava stavke na projektom predviđeno mjesto. Integral se sastoji od drvene baze i kompozitne radne plohe. Kompozitna radna ploha izrađena je od kompozitnog materijala C1 Kerrock Granit 9011 Hedenbergit, 6mm postavljen na drveni pločasti materijal s donje strane. Iznad radne plohe postavljene su tri pokazne vitrine izrađene od metalne potkonstrukcije i drvenih kutija. Metalni dijelovi pokaznih vitrina završno su plastificirane - fini struktur mat -  RAL 9004. Drvena baza izrađena je od drvenog pločastog materijala spojenog u cjelinu. U sklopu baze nalaze se kašete koje se mogu izvaditi iz integrala i tri ladice sa svake strane prema nacrtu (ukupno 6 ladica) s pripadajučim mehanizmom za otvaranje i ručkicama tip kao eneryda (školjkica) obrađena u tonu kao materijal M1 - obrada brushed nickal. Drveni dijelovi baze od drvenog pločastog materijala izrađeni su od iverice furnirane furnirom hrasta - bajcano u tonu FAGUS 01-311-B JO03M077 (kao materijal D1). Uzorak drveta, ručkica i metalnih dijelova dostaviti projektantu interijera na potvrdu. Cijela drvena baza u cijelosti je postavljena na industrijske kotače pogodne za korištenje na parketu. Industrijski kotači posjeduju stopere. Odabran kotač dostaviti projektantu inetrijera na potvrdu. Uključeni svi dijelovi prema nacrtu do pune funkcionalnosti. </t>
  </si>
  <si>
    <r>
      <t xml:space="preserve">oznaka na nacrtu: </t>
    </r>
    <r>
      <rPr>
        <b/>
        <sz val="12"/>
        <color theme="1"/>
        <rFont val="Calibri"/>
        <family val="2"/>
        <charset val="238"/>
        <scheme val="minor"/>
      </rPr>
      <t>RS-5</t>
    </r>
  </si>
  <si>
    <t>Dimenzija: š=200cm d=90cm h=96cm</t>
  </si>
  <si>
    <t xml:space="preserve">VII.6. </t>
  </si>
  <si>
    <t>Pekarski pult bez polica</t>
  </si>
  <si>
    <t xml:space="preserve">Izrada, doprema i postava stavke na projektom predviđeno mjesto. Integral se sastoji od drvene baze i kompozitne radne plohe. Kompozitna radna ploha izrađena je od kompozitnog materijala C1 Kerrock Granit 9011 Hedenbergit - 6mm, postavljen na drveni pločasti materijal s donje strane.  U sklopu baze nalaze se kašete koje se mogu izvaditi iz integrala i tri ladice sa svake strane prema nacrtu (ukupno 6 ladica) s pripadajučim mehanizmom za otvaranje i ručkicama tip kao eneryda (školjkica) obrađena u tonu kao materijal M1 - obrada brushed nickal. Drveni dijelovi baze od drvenog pločastog materijala izrađeni su od iverice furnirane furnirom hrasta - bajcano u tonu FAGUS 01-311-B JO03M077 (kao materijal D1). Uzorak drveta, ručkica i metalnih dijelova dostaviti projektantu interijera na potvrdu. Cijela drvena baza u cijelosti je postavljena na industrijske kotače pogodne za korištenje na parketu. Industrijski kotači posjeduju stopere. Odabran kotač dostaviti projektantu inetrijera na potvrdu. Uključeni svi dijelovi prema nacrtu do pune funkcionalnosti. </t>
  </si>
  <si>
    <r>
      <t xml:space="preserve">oznaka na nacrtu: </t>
    </r>
    <r>
      <rPr>
        <b/>
        <sz val="12"/>
        <color theme="1"/>
        <rFont val="Calibri"/>
        <family val="2"/>
        <charset val="238"/>
        <scheme val="minor"/>
      </rPr>
      <t>RS-6</t>
    </r>
  </si>
  <si>
    <t>Dimenzija: š=200cm d=90cm h=160cm</t>
  </si>
  <si>
    <t>VII.7.</t>
  </si>
  <si>
    <t>Paravan</t>
  </si>
  <si>
    <t>Izrada, doprema i postava paravana na projektom predviđeno mjesto. Trokrilni paravan sastoji se od tri drvena okvira u koje su umetnute letvice. Drveni okviri međusobno su povezani skrivenim šarnirima tako da se lijevi i desni krak okvira u odnosu na središnji dio otvaraju zrcalno simetrično, dok je središnji okvir fiksan. Krila paravana izvode se sa stoperima za zaključavanje položaja. Paravan je u središnjem dijelu demontažno spojen vijcima za ovalno drveno postolje. Stavka se postavlja na plohu tepiha - ukoliko postoji zahtjev za vodootpornošću donjih dijelova paravana prilikom čišćenja poda - predvidjeti materijal otporan na vlagu. Svi drveni dijelovi izrađeni su od MDF-a završno furnirani  furnirom hrasta - bajcan u tonu FAGUS 01-311-B (kao materijal D1). Uzorak dostaviti projektantu interijera na potvrdu. Uključeni svi dijelovi prema nacrtu do pune funkcionalnosti.</t>
  </si>
  <si>
    <r>
      <t xml:space="preserve">oznaka na nacrtu: </t>
    </r>
    <r>
      <rPr>
        <b/>
        <sz val="12"/>
        <color theme="1"/>
        <rFont val="Calibri"/>
        <family val="2"/>
        <charset val="238"/>
        <scheme val="minor"/>
      </rPr>
      <t>RS-7</t>
    </r>
  </si>
  <si>
    <t>Dimenzija: š=210cm d=40cm h=187cm</t>
  </si>
  <si>
    <t xml:space="preserve">VII.8. </t>
  </si>
  <si>
    <t>Sokl</t>
  </si>
  <si>
    <r>
      <t xml:space="preserve">oznaka na nacrtu: </t>
    </r>
    <r>
      <rPr>
        <b/>
        <sz val="12"/>
        <color theme="1"/>
        <rFont val="Calibri"/>
        <family val="2"/>
        <charset val="238"/>
        <scheme val="minor"/>
      </rPr>
      <t>RS-8</t>
    </r>
  </si>
  <si>
    <t>OPREME</t>
  </si>
  <si>
    <t>Stolac tip 1</t>
  </si>
  <si>
    <t>ITAL OPREMANJE</t>
  </si>
  <si>
    <t>tip kao: GUBI MASCULO
Drvena baza, tapecirana ploha za sjedenje i naslon.</t>
  </si>
  <si>
    <t>Dimenzija:
š=70cm d=58cm v=74cm
v sjedenje = 45cm</t>
  </si>
  <si>
    <r>
      <rPr>
        <b/>
        <sz val="11"/>
        <color theme="1"/>
        <rFont val="Calibri"/>
        <family val="2"/>
        <charset val="238"/>
        <scheme val="minor"/>
      </rPr>
      <t>Materijal T1 - Kets Fabrics</t>
    </r>
    <r>
      <rPr>
        <sz val="11"/>
        <color theme="1"/>
        <rFont val="Calibri"/>
        <family val="2"/>
        <charset val="238"/>
        <scheme val="minor"/>
      </rPr>
      <t xml:space="preserve">
quality: </t>
    </r>
    <r>
      <rPr>
        <b/>
        <sz val="11"/>
        <color theme="1"/>
        <rFont val="Calibri"/>
        <family val="2"/>
        <charset val="238"/>
        <scheme val="minor"/>
      </rPr>
      <t>RAVENNA-C</t>
    </r>
    <r>
      <rPr>
        <sz val="11"/>
        <color theme="1"/>
        <rFont val="Calibri"/>
        <family val="2"/>
        <charset val="238"/>
        <scheme val="minor"/>
      </rPr>
      <t xml:space="preserve">
design: RAVENNA 03
colour: </t>
    </r>
    <r>
      <rPr>
        <b/>
        <sz val="11"/>
        <color theme="1"/>
        <rFont val="Calibri"/>
        <family val="2"/>
        <charset val="238"/>
        <scheme val="minor"/>
      </rPr>
      <t>C208</t>
    </r>
    <r>
      <rPr>
        <sz val="11"/>
        <color theme="1"/>
        <rFont val="Calibri"/>
        <family val="2"/>
        <charset val="238"/>
        <scheme val="minor"/>
      </rPr>
      <t xml:space="preserve">
composition: 53% PES, 47% AC
martindale: 40 000 rubs
weight: 675 gr/lm
drvena baza: ton kao D1</t>
    </r>
  </si>
  <si>
    <r>
      <rPr>
        <b/>
        <sz val="11"/>
        <color theme="1"/>
        <rFont val="Calibri"/>
        <family val="2"/>
        <charset val="238"/>
        <scheme val="minor"/>
      </rPr>
      <t>Materijal T2 - Kets Fabrics</t>
    </r>
    <r>
      <rPr>
        <sz val="11"/>
        <color theme="1"/>
        <rFont val="Calibri"/>
        <family val="2"/>
        <charset val="238"/>
        <scheme val="minor"/>
      </rPr>
      <t xml:space="preserve">
quality: </t>
    </r>
    <r>
      <rPr>
        <b/>
        <sz val="11"/>
        <color theme="1"/>
        <rFont val="Calibri"/>
        <family val="2"/>
        <charset val="238"/>
        <scheme val="minor"/>
      </rPr>
      <t>RAVENNA-C</t>
    </r>
    <r>
      <rPr>
        <sz val="11"/>
        <color theme="1"/>
        <rFont val="Calibri"/>
        <family val="2"/>
        <charset val="238"/>
        <scheme val="minor"/>
      </rPr>
      <t xml:space="preserve">
design: RAVENNA 03
colour: </t>
    </r>
    <r>
      <rPr>
        <b/>
        <sz val="11"/>
        <color theme="1"/>
        <rFont val="Calibri"/>
        <family val="2"/>
        <charset val="238"/>
        <scheme val="minor"/>
      </rPr>
      <t>23AL</t>
    </r>
    <r>
      <rPr>
        <sz val="11"/>
        <color theme="1"/>
        <rFont val="Calibri"/>
        <family val="2"/>
        <charset val="238"/>
        <scheme val="minor"/>
      </rPr>
      <t xml:space="preserve">
composition: 53% PES, 47% AC
martindale: 40 000 rubs
weight: 675 gr/lm
drvena baza: ton kao D1</t>
    </r>
  </si>
  <si>
    <r>
      <rPr>
        <b/>
        <sz val="11"/>
        <color theme="1"/>
        <rFont val="Calibri"/>
        <family val="2"/>
        <charset val="238"/>
        <scheme val="minor"/>
      </rPr>
      <t>Materijal T3 - Kets Fabrics</t>
    </r>
    <r>
      <rPr>
        <sz val="11"/>
        <color theme="1"/>
        <rFont val="Calibri"/>
        <family val="2"/>
        <charset val="238"/>
        <scheme val="minor"/>
      </rPr>
      <t xml:space="preserve">
quality: </t>
    </r>
    <r>
      <rPr>
        <b/>
        <sz val="11"/>
        <color theme="1"/>
        <rFont val="Calibri"/>
        <family val="2"/>
        <charset val="238"/>
        <scheme val="minor"/>
      </rPr>
      <t>RAVENNA-C</t>
    </r>
    <r>
      <rPr>
        <sz val="11"/>
        <color theme="1"/>
        <rFont val="Calibri"/>
        <family val="2"/>
        <charset val="238"/>
        <scheme val="minor"/>
      </rPr>
      <t xml:space="preserve">
design: RAVENNA 03
colour: </t>
    </r>
    <r>
      <rPr>
        <b/>
        <sz val="11"/>
        <color theme="1"/>
        <rFont val="Calibri"/>
        <family val="2"/>
        <charset val="238"/>
        <scheme val="minor"/>
      </rPr>
      <t>A3F8</t>
    </r>
    <r>
      <rPr>
        <sz val="11"/>
        <color theme="1"/>
        <rFont val="Calibri"/>
        <family val="2"/>
        <charset val="238"/>
        <scheme val="minor"/>
      </rPr>
      <t xml:space="preserve">
composition: 53% PES, 47% AC
martindale: 40 000 rubs
weight: 675 gr/lm
drvena baza: ton kao D1</t>
    </r>
  </si>
  <si>
    <r>
      <rPr>
        <b/>
        <sz val="11"/>
        <color theme="1"/>
        <rFont val="Calibri"/>
        <family val="2"/>
        <charset val="238"/>
        <scheme val="minor"/>
      </rPr>
      <t>Materijal K1 - UYGUNER</t>
    </r>
    <r>
      <rPr>
        <sz val="11"/>
        <color theme="1"/>
        <rFont val="Calibri"/>
        <family val="2"/>
        <charset val="238"/>
        <scheme val="minor"/>
      </rPr>
      <t xml:space="preserve">
ELECTRA
KIZIL
drvena baza: ton kao D1</t>
    </r>
  </si>
  <si>
    <t>Stolac tip 2</t>
  </si>
  <si>
    <t>Drvena baza, tapecirana ploha za sjedenje i naslon.</t>
  </si>
  <si>
    <t>š=55cm d=52.5cm
 v=75.5cm
v sjedenje = 45cm</t>
  </si>
  <si>
    <r>
      <rPr>
        <b/>
        <sz val="11"/>
        <color theme="1"/>
        <rFont val="Calibri"/>
        <family val="2"/>
        <charset val="238"/>
        <scheme val="minor"/>
      </rPr>
      <t>Kets Fabrics</t>
    </r>
    <r>
      <rPr>
        <sz val="11"/>
        <color theme="1"/>
        <rFont val="Calibri"/>
        <family val="2"/>
        <charset val="238"/>
        <scheme val="minor"/>
      </rPr>
      <t xml:space="preserve">
quality: </t>
    </r>
    <r>
      <rPr>
        <b/>
        <sz val="11"/>
        <color theme="1"/>
        <rFont val="Calibri"/>
        <family val="2"/>
        <charset val="238"/>
        <scheme val="minor"/>
      </rPr>
      <t>RAVENNA-C</t>
    </r>
    <r>
      <rPr>
        <sz val="11"/>
        <color theme="1"/>
        <rFont val="Calibri"/>
        <family val="2"/>
        <charset val="238"/>
        <scheme val="minor"/>
      </rPr>
      <t xml:space="preserve">
design: RAVENNA 03
colour: </t>
    </r>
    <r>
      <rPr>
        <b/>
        <sz val="11"/>
        <color theme="1"/>
        <rFont val="Calibri"/>
        <family val="2"/>
        <charset val="238"/>
        <scheme val="minor"/>
      </rPr>
      <t>A3F8</t>
    </r>
    <r>
      <rPr>
        <sz val="11"/>
        <color theme="1"/>
        <rFont val="Calibri"/>
        <family val="2"/>
        <charset val="238"/>
        <scheme val="minor"/>
      </rPr>
      <t xml:space="preserve">
composition: 53% PES, 47% AC
martindale: 40 000 rubs
weight: 675 gr/lm
drvena baza: ton kao D1</t>
    </r>
  </si>
  <si>
    <r>
      <rPr>
        <b/>
        <sz val="11"/>
        <color theme="1"/>
        <rFont val="Calibri"/>
        <family val="2"/>
        <charset val="238"/>
        <scheme val="minor"/>
      </rPr>
      <t>UYGUNER</t>
    </r>
    <r>
      <rPr>
        <sz val="11"/>
        <color theme="1"/>
        <rFont val="Calibri"/>
        <family val="2"/>
        <charset val="238"/>
        <scheme val="minor"/>
      </rPr>
      <t xml:space="preserve">
ELECTRA
KIZIL
drvena baza: ton kao D1</t>
    </r>
  </si>
  <si>
    <t>Sofa</t>
  </si>
  <si>
    <t>š=220cm d=90cm
v= 88cm
v sjedenje = 50cm</t>
  </si>
  <si>
    <t>Stol  Ø 100</t>
  </si>
  <si>
    <t>Kružna ploha stola   Ø 100 cm debljine 3cm sastoji se od metalne kadice u koju je umetnuto staklo  debljine 5mm bojano prema RAL-u postavljeno na podlogu od drvenog pločastog materijala. Kružna ploha postavljena je na kružnu metalnu nogu stola Ø 8cm. Cijeli stol oslonjen je na kružno metalno postolje promjera Ø 50 cm  debljine 2cm koje osigurava stabilnost cijelog stola. Svi metalni dijelovi zaštićeni su temeljnim premazom i plastificirani kao materijal M3 - RAL 7011, mat narančina kora.</t>
  </si>
  <si>
    <t xml:space="preserve"> Ø 100 cm, h=75cm</t>
  </si>
  <si>
    <t>Materijal S1: Opti white kaljeno staklo s jedne strane bojano u RAL 5005.
*uzorak dostaviti na potvrdu</t>
  </si>
  <si>
    <t>Materijal S2: Opti white kaljeno staklo s jedne strane bojano u RAL 3013.
*uzorak dostaviti na potvrdu</t>
  </si>
  <si>
    <t>Materijal S3: Opti white kaljeno staklo s jedne strane bojano u RAL 1012.
*uzorak dostaviti na potvrdu</t>
  </si>
  <si>
    <t>Stol  Ø 120</t>
  </si>
  <si>
    <t>Kružna ploha stola   Ø 120 cm debljine 3cm sastoji se od metalne kadice u koju je umetnuto staklo  debljine 5mm bojano prema RAL-u postavljeno na podlogu od drvenog pločastog materijala. Kružna ploha postavljena je na kružnu metalnu nogu stola Ø 8cm. Cijeli stol oslonjen je na kružno metalno postolje promjera Ø 50 cm  debljine 2cm koje osigurava stabilnost cijelog stola. Svi metalni dijelovi zaštićeni su temeljnim premazom i plastificirani kao materijal M3 - RAL 7011, mat narančina kora.</t>
  </si>
  <si>
    <t xml:space="preserve"> Ø 120 cm, h=75cm</t>
  </si>
  <si>
    <t>Kvadratni stol</t>
  </si>
  <si>
    <t>Kvadratna ploha stola 100cm x 100cm debljine 3cm sastoji se od metalne kadice u koju je umetnuto staklo  debljine 5mm bojano prema RAL-u postavljeno na podlogu od drvenog pločastog materijala. Kružna ploha postavljena je na kružnu metalnu nogu stola Ø 8cm. Cijeli stol oslonjen je na kružno metalno postolje promjera Ø 50 cm  debljine 2cm koje osigurava stabilnost cijelog stola. Svi metalni dijelovi zaštićeni su temeljnim premazom i plastificirani kao materijal M3 - RAL 7011, mat narančina kora.</t>
  </si>
  <si>
    <t>100cm x 100cm h=75cm</t>
  </si>
  <si>
    <t>Tepih L</t>
  </si>
  <si>
    <t>240 x 520 cm</t>
  </si>
  <si>
    <t>Tepih M</t>
  </si>
  <si>
    <t>240 x 280 cm</t>
  </si>
  <si>
    <t>Tepih S</t>
  </si>
  <si>
    <t>220 x 280 cm</t>
  </si>
  <si>
    <t>Kompozicija dekorativnih vaza</t>
  </si>
  <si>
    <t>Naslonjač</t>
  </si>
  <si>
    <r>
      <t xml:space="preserve">ITAL OPREMANJE, tip kao: Gervasoni InOut 707
collection: Gervasoni Outdoor / Armchairs
drveni okvir sive boje lakirano mat </t>
    </r>
    <r>
      <rPr>
        <sz val="12"/>
        <rFont val="Calibri"/>
        <family val="2"/>
        <charset val="238"/>
        <scheme val="minor"/>
      </rPr>
      <t>RAL 7011</t>
    </r>
  </si>
  <si>
    <t>š=95cm d=74cm
v= 60cm
v sjedenje = 39cm</t>
  </si>
  <si>
    <r>
      <rPr>
        <b/>
        <sz val="11"/>
        <color theme="1"/>
        <rFont val="Calibri"/>
        <family val="2"/>
        <charset val="238"/>
        <scheme val="minor"/>
      </rPr>
      <t>Jastuk za sjedenje, naslon i dekorativni jastuci 
Materijal T2 - Kets Fabrics</t>
    </r>
    <r>
      <rPr>
        <sz val="11"/>
        <color theme="1"/>
        <rFont val="Calibri"/>
        <family val="2"/>
        <charset val="238"/>
        <scheme val="minor"/>
      </rPr>
      <t xml:space="preserve">
quality: </t>
    </r>
    <r>
      <rPr>
        <b/>
        <sz val="11"/>
        <color theme="1"/>
        <rFont val="Calibri"/>
        <family val="2"/>
        <charset val="238"/>
        <scheme val="minor"/>
      </rPr>
      <t>RAVENNA-C</t>
    </r>
    <r>
      <rPr>
        <sz val="11"/>
        <color theme="1"/>
        <rFont val="Calibri"/>
        <family val="2"/>
        <charset val="238"/>
        <scheme val="minor"/>
      </rPr>
      <t xml:space="preserve">
design: RAVENNA 03
colour: </t>
    </r>
    <r>
      <rPr>
        <b/>
        <sz val="11"/>
        <color theme="1"/>
        <rFont val="Calibri"/>
        <family val="2"/>
        <charset val="238"/>
        <scheme val="minor"/>
      </rPr>
      <t>23AL</t>
    </r>
    <r>
      <rPr>
        <sz val="11"/>
        <color theme="1"/>
        <rFont val="Calibri"/>
        <family val="2"/>
        <charset val="238"/>
        <scheme val="minor"/>
      </rPr>
      <t xml:space="preserve">
composition: 53% PES, 47% AC
martindale: 40 000 rubs
weight: 675 gr/lm</t>
    </r>
  </si>
  <si>
    <t>Stolić</t>
  </si>
  <si>
    <t>POLS POTTEN Stool Chubby white
SKU: 240-030-026
materials: partly glazed stoneware
color: white
deisng: pols potten studio
indoor use only</t>
  </si>
  <si>
    <t>∅34 cm h=44cm</t>
  </si>
  <si>
    <t>Stolac tip 1 za vanjsku uporabu</t>
  </si>
  <si>
    <t>model: S-182
Metal bojan u crno RAL 7004, struktur mat lak
Uže: antracit
uzorak dostaviti na potvrdu</t>
  </si>
  <si>
    <t>Dimenzija:
š=63cm d=60cm h=74cm</t>
  </si>
  <si>
    <t>Stolac tip 2 za vanjsku uporabu</t>
  </si>
  <si>
    <t>Dimenzija:
š=65cm d=64cm h=76cm</t>
  </si>
  <si>
    <t>Zastor s vodilicom</t>
  </si>
  <si>
    <t>RASVJETE</t>
  </si>
  <si>
    <t>NAPOMENA: u komplet uključena sva dodatna oprema i instalacije potrebne za stavljanje rasvjetnih tijela u potpunu funkciju</t>
  </si>
  <si>
    <t>Zidno rasvjetno tijelo 1</t>
  </si>
  <si>
    <t>tuba:
Ø8 cm X H80cm
držač: 
Ø12 cm X 7.5cm</t>
  </si>
  <si>
    <t>Zidno rasvjetno tijelo 2</t>
  </si>
  <si>
    <t>tuba:
2.5cm X 100cm X 2.5cm
držač: 
28cm X 12cm X 2.5cm</t>
  </si>
  <si>
    <t>Viseće rasvjetno tijelo 1</t>
  </si>
  <si>
    <t>Ø48.5 X H39.5</t>
  </si>
  <si>
    <t>LUX RASVJETA</t>
  </si>
  <si>
    <t>Viseće rasvjetno tijelo 2</t>
  </si>
  <si>
    <t>Ø43 X H48.5</t>
  </si>
  <si>
    <t>Viseće rasvjetno tijelo 3</t>
  </si>
  <si>
    <t>Ø63.5 X H25.5</t>
  </si>
  <si>
    <t>Integrirana rasvjeta u zidnoj oblozi</t>
  </si>
  <si>
    <t>Uključena dobava, montaža i spajanje LED trake (2700 K) u kutnom profilu s difuzorom odgovarajuće veličine za utor predviđen u drvenoj oblozi tlocrtne dimenzije utora 2,5cm x 2,5cm - bez vidljivih točkica od čipova, ravnomjernog raspršivanja svjetlosti. Tip PRG DS4  dimenzije 16x12mm, s ugrađenom LED trakom 24V, 9,6W/m, svjetlosnog toka 900lm/m, s min. 120 LED/m, CRI&gt;80. Uključiva dobava ugradnja i spajanje napajanja za LED traku i sav potreban radni materijal (transformator).  Više traka se mogu spajati na jedno napajanje. Traka se montira u sklopu stolarske stavke RS-1 te je predviđen difuzor od akrilnog stakla na udaljenosti od cca 6cm od trake. Stavku izvesti u koordinaciji sa stolarom.</t>
  </si>
  <si>
    <t>Integrirana rasvjeta iznad integrala</t>
  </si>
  <si>
    <t>Integrirana rasvjeta LOGO</t>
  </si>
  <si>
    <t>Uključena dobava, montaža i spajanje LED fleksibilne trake (2700 K), bez vidljivih točkica od čipova.  LED traka 24V, 9,6W/m, svjetlosnog toka 900lm/m, s min. 120 LED/m, CRI&gt;80. Uključiva dobava ugradnja i spajanje napajanja za LED traku. Rasvjeta se montira u stavku RB-1 i RB-2 (metalni natpisi na ulazu u restoran), montirana tako da direktnom pogledu nisu izložene električne instalacije niti izvor svjetlosti. Stavku izvesti u koordinaciji sa bravarom.</t>
  </si>
  <si>
    <t>VI. BRAVARSKI RADOVI</t>
  </si>
  <si>
    <t>VII. STOLARSKI RADOVI</t>
  </si>
  <si>
    <t>c) Dobava svega ostalog materijala za realizaciju stavke te istovar, privremeno uskladištenje, razvoz do mjesta ugradbe, svi prijevozi i prijenosi, ugradba, rezanje, fugiranje, čišćenje, zbrinjavanje ambalaže i škarta na za to predviđenu gradsku deponiju, sav potreban rad, i drugo, za sve navedeno pod a), b) i c).</t>
  </si>
  <si>
    <t>a)  Dobava osnovnog materijala - tapete - fco gradilište/skladište izvođača, neistovareno</t>
  </si>
  <si>
    <t>a)  Dobava osnovnog materijala - aluminijska kutna lajsna - fco gradilište/skladište izvođača, neistovareno</t>
  </si>
  <si>
    <t>/ dobava svog materijala za realizaciju stavke fco gradilište te istovar, privremeno uskladištenje, razvoz do mjesta ugradbe, svi prijevozi, ugradba, rezanje, fugiranje, čišćenje, zbrinjavanje ambalaže i škarta na za to predviđenu gradsku deponiju, sav potreban rad, i drugo sve navedeno u stavci.</t>
  </si>
  <si>
    <t>Dobava i montaža revizijskog otvora u postojećem spuštenom stropu. Vrsta revizijskog otvora: Knauf K219 BS90 revizija za sustav samonosivog stropa. Otvor za pristup kanalima za kablove, ventilacijskim vodovima i drugim instalacijama. Revizijski otvor je prema prostoru restorana završno bojan u istu boju kao i strop u koji se ugrađuje. U dogovoru s investitorom i izvođačem el. radova na licu mjesta odrediti pozicije za ugradnju jednog ili više recizijskih otvora u postojećem GK stropu.</t>
  </si>
  <si>
    <t>Dobava svog materijala za realizaciju stavke fco gradilište te istovar, privremeno uskladištenje, razvoz do mjesta ugradbe, svi prijevozi, ugradba, rezanje, fugiranje, čišćenje, zbrinjavanje ambalaže i škarta na za to predviđenu gradsku deponiju, sav potreban rad, i drugo sve navedeno u stavci.</t>
  </si>
  <si>
    <t>Skidanje umjetničkih djela, adekvatno pakiranje i zaštita, adekvatan transport umjetničkih djela s lokacije gradilišta, skladištenje umjetničkih djela na adekvatnu lokaciju dogovorenu s investitorom, doprema umjetničkih djela s lokacije za skladištenje na gradilište, montaža umjetničkih djela prema kompozicijama određenim projektom interijera. Uključen sav rad i pribor do pune funkcionalnosti.</t>
  </si>
  <si>
    <t>Postavljanje zidnih tapeta prema izboru projektanta interijera na postojeći AB ili GK zid.  Uzorak tapete dostaviti na ovjeru projektantu interijera.</t>
  </si>
  <si>
    <t>a) DOBAVA / dobava i dostava stavke sa svim predviđenim dijelovima na projektom predviđeno mjesto - fco gradilište</t>
  </si>
  <si>
    <t>b) UGRADNJA / ugradnja stavke na projektom predviđeno mjesto sa svim potrebnim predradnjama za čistu i pažljivu ugradnju bez vidljivih spojeva</t>
  </si>
  <si>
    <t>c) PROGRAMIRANJE/ u komplet je uključena sva dodatna oprema I programiranje postojećeg DALI sustava, sve komplet do pune funkcionalnosti</t>
  </si>
  <si>
    <t>sati</t>
  </si>
  <si>
    <t xml:space="preserve">d)DOBAVA / I dostava DALI predspojne naprave </t>
  </si>
  <si>
    <t>dali dimmer 200 W</t>
  </si>
  <si>
    <t xml:space="preserve">e) UGRADNJA / ugradnja DALI predspojne naprave na projektom predviđeno mjesto sa svim potrebnim predradnjama za čistu i pažljivu ugradnju </t>
  </si>
  <si>
    <t>f) Izrada instalacije od nove revizije s napojnim uređajem do pozicije rasvjetnog tijela</t>
  </si>
  <si>
    <t>kabel u PVC cijevi 3-5x1.5mmq i sav sitni montažni materijal</t>
  </si>
  <si>
    <r>
      <t xml:space="preserve">kućište: </t>
    </r>
    <r>
      <rPr>
        <sz val="11"/>
        <rFont val="Calibri"/>
        <family val="2"/>
        <charset val="238"/>
      </rPr>
      <t xml:space="preserve">tip LKRW-UD
</t>
    </r>
    <r>
      <rPr>
        <sz val="11"/>
        <rFont val="Calibri"/>
        <family val="2"/>
        <charset val="238"/>
        <scheme val="minor"/>
      </rPr>
      <t xml:space="preserve">armatura: </t>
    </r>
    <r>
      <rPr>
        <sz val="11"/>
        <rFont val="Calibri"/>
        <family val="2"/>
        <charset val="238"/>
      </rPr>
      <t xml:space="preserve">2XGU10
</t>
    </r>
    <r>
      <rPr>
        <sz val="11"/>
        <rFont val="Calibri"/>
        <family val="2"/>
        <charset val="238"/>
        <scheme val="minor"/>
      </rPr>
      <t xml:space="preserve">materijal: metal - obrada sjajni krom, staklo - opal staklo
izvor svjetlosti: 2700K, 800 lumena
kablovi: </t>
    </r>
    <r>
      <rPr>
        <sz val="11"/>
        <rFont val="Calibri"/>
        <family val="2"/>
        <charset val="238"/>
      </rPr>
      <t>stezaljka 3x1.5mmq
prespojne naprave: 230V</t>
    </r>
  </si>
  <si>
    <t>100W DALI</t>
  </si>
  <si>
    <t>kabel u PVC cijevi 2x 0.75mmq i sav sitni montažni materijal</t>
  </si>
  <si>
    <t>*uključen stoper 
za regulaciju dužine ovjesa</t>
  </si>
  <si>
    <t>a) DOBAVA / dobava i dostava stavke sa svim predviđenim dijelovima na projektom predviđeno mjesto - fco gradilište ili koordinacija s izvođačem stolarske stavke u koju se stavka ugrađuje</t>
  </si>
  <si>
    <t>b) UGRADNJA / ugradnja stavke na projektom predviđeno mjesto sa svim potrebnim predradnjama za čistu i pažljivu ugradnju bez vidljivih spojeva, obavezna koordinacija s izvođačem stolarske stavke u koju se stavka ugrađuje</t>
  </si>
  <si>
    <t>c) PROGRAMIRANJE/ u komplet je uključena sva dodatna oprema i instalacije I programiranje postojećeg DALI sustava, sve komplet do pune funkcionalnosti</t>
  </si>
  <si>
    <t xml:space="preserve">Uključena dobava, montaža i spajanje LED trake (2700 K), bez vidljivih točkica od čipova, ravnomjernog raspršivanja svjetlosti. Tip PRG DS4  dimenzije 16x12mm, s ugrađenom LED trakom 24V, 9,6W/m, svjetlosnog toka 900lm/m, s min. 120 LED/m, CRI&gt;80. Uključiva dobava ugradnja i spajanje napajanja za LED traku i sav potreban radni materijal (transformator).  Više traka se mogu spajati na jedno napajanje. Traka se montira u sklopu stolarskih stavki RS-3 u tri reda (ukupno 3x15,13m') te je predviđen difuzor od akrilnog stakla na udaljenosti od cca 6cm od trake. Stavku izvesti u koordinaciji sa stolarom.
</t>
  </si>
  <si>
    <t>b) UGRADNJA / ugradnja stavke na projektom predviđeno mjesto sa svim potrebnim predradnjama za čistu i pažljivu ugradnju bez vidljivih spojeva, obavezna koordinacija oko ugradnje s izvođačem stolarske stavke u koju se stavka ugrađuje</t>
  </si>
  <si>
    <t>a) DOBAVA / dobava i dostava stavke sa svim predviđenim dijelovima na projektom predviđeno mjesto - fco gradilište ili koordinacija s izvođačem bravarske stavke u koju se stavka ugrađuje</t>
  </si>
  <si>
    <t>b) UGRADNJA / ugradnja stavke na projektom predviđeno mjesto sa svim potrebnim predradnjama za čistu i pažljivu ugradnju bez vidljivih spojeva, obavezna koordinacija oko ugradnje s izvođačem bravarske stavke u koju se stavka ugrađuje</t>
  </si>
  <si>
    <t>Sofa koja se izrađuje. Tip kao Prostoria elegance.</t>
  </si>
  <si>
    <t>I.5.</t>
  </si>
  <si>
    <t>Demontaža postojećih drvenih letvica u spuštenom stropu</t>
  </si>
  <si>
    <t>II.7.</t>
  </si>
  <si>
    <t>Montaža metalnih panela (letvica) u segmente spuštenog stropa</t>
  </si>
  <si>
    <t>Dobava i postava komadnih tepiha od pletenog vinila. Vinilno vlakno mora biti homogeno, bez jezgre od fiberglasa. Fiberglas ojačanje samo u backingu.</t>
  </si>
  <si>
    <t>Proizvod kao Bolon Emerge Ripple ili jednakovrijedan boja: 112000 siva prošarana bijelim, crnim, smeđim i bež nitima.</t>
  </si>
  <si>
    <t>Porub od pletenog vinila homogenog vlakna, bez jezgre od fiberglasa, vidljive širine 25mm, boja solid grey.</t>
  </si>
  <si>
    <r>
      <t xml:space="preserve">kućište: tip LKRW-P
</t>
    </r>
    <r>
      <rPr>
        <sz val="11"/>
        <rFont val="Calibri"/>
        <family val="2"/>
        <charset val="238"/>
        <scheme val="minor"/>
      </rPr>
      <t xml:space="preserve">armatura: </t>
    </r>
    <r>
      <rPr>
        <sz val="11"/>
        <rFont val="Calibri"/>
        <family val="2"/>
        <charset val="238"/>
      </rPr>
      <t xml:space="preserve">tip 12W 24V pwm dimmabilna
</t>
    </r>
    <r>
      <rPr>
        <sz val="11"/>
        <rFont val="Calibri"/>
        <family val="2"/>
        <charset val="238"/>
        <scheme val="minor"/>
      </rPr>
      <t xml:space="preserve">materijal: metal obrada sjajni krom
izvor svjetlosti: 2700K, 1000 lumena, s difuzorom
kablovi: </t>
    </r>
    <r>
      <rPr>
        <sz val="11"/>
        <rFont val="Calibri"/>
        <family val="2"/>
        <charset val="238"/>
      </rPr>
      <t xml:space="preserve">prema specifikaciji proizvođača 
</t>
    </r>
    <r>
      <rPr>
        <sz val="11"/>
        <rFont val="Calibri"/>
        <family val="2"/>
        <charset val="238"/>
        <scheme val="minor"/>
      </rPr>
      <t xml:space="preserve">prespojne naprave: </t>
    </r>
    <r>
      <rPr>
        <sz val="11"/>
        <rFont val="Calibri"/>
        <family val="2"/>
        <charset val="238"/>
      </rPr>
      <t xml:space="preserve">24V
</t>
    </r>
  </si>
  <si>
    <r>
      <t>tip kao: NELSON BALL BUBBLE PENDANT M
armatura: LED E27
ITEM NO: 936314
SIZE: Ø48.5 X H39.5
COLOUR: OFF WHITE
CORD AND CAP: OFF WHITE
MATERIAL: WEBBING POLYMER
DIMMABLE: Yes
IP: 20
SUPPLY: 220-240V
2700K</t>
    </r>
    <r>
      <rPr>
        <sz val="11"/>
        <rFont val="Calibri"/>
        <family val="2"/>
        <charset val="238"/>
      </rPr>
      <t xml:space="preserve">, 800lm
</t>
    </r>
    <r>
      <rPr>
        <sz val="11"/>
        <rFont val="Calibri"/>
        <family val="2"/>
        <charset val="238"/>
        <scheme val="minor"/>
      </rPr>
      <t xml:space="preserve">žarulja uključena u komplet
stoper bijele boje za regulaciju ovjesa uključen u komplet
max. dužina ovjesa 130cm
kablovi: </t>
    </r>
    <r>
      <rPr>
        <sz val="11"/>
        <rFont val="Calibri"/>
        <family val="2"/>
        <charset val="238"/>
      </rPr>
      <t xml:space="preserve">prema specifikaciji proizvođača
</t>
    </r>
    <r>
      <rPr>
        <sz val="11"/>
        <rFont val="Calibri"/>
        <family val="2"/>
        <charset val="238"/>
        <scheme val="minor"/>
      </rPr>
      <t>prespojne naprave: 230V
DALI dimmable</t>
    </r>
  </si>
  <si>
    <r>
      <t xml:space="preserve">tip kao:  NELSON PEAR BUBBLE PENDANT M 
armatura: LED E27
ITEM NO: 936332
SIZE:Ø43 X H48.5
COLOUR: OFF WHITE
CORD AND CAP: OFF WHITE
MATERIAL: WEBBING POLYMER
DIMMABLE: Yes
IP: 20
SUPPLY: 220-240V
2700K, </t>
    </r>
    <r>
      <rPr>
        <sz val="11"/>
        <rFont val="Calibri"/>
        <family val="2"/>
        <charset val="238"/>
      </rPr>
      <t xml:space="preserve">800lm
</t>
    </r>
    <r>
      <rPr>
        <sz val="11"/>
        <rFont val="Calibri"/>
        <family val="2"/>
        <charset val="238"/>
        <scheme val="minor"/>
      </rPr>
      <t xml:space="preserve">žarulja uključena u komplet
stoper bijele boje za regulaciju ovjesa uključen u komplet
max. dužina ovjesa 130cm
kablovi: </t>
    </r>
    <r>
      <rPr>
        <sz val="11"/>
        <rFont val="Calibri"/>
        <family val="2"/>
        <charset val="238"/>
      </rPr>
      <t xml:space="preserve">prema specifikaciji proizvođača
</t>
    </r>
    <r>
      <rPr>
        <sz val="11"/>
        <rFont val="Calibri"/>
        <family val="2"/>
        <charset val="238"/>
        <scheme val="minor"/>
      </rPr>
      <t xml:space="preserve">prespojne naprave: </t>
    </r>
    <r>
      <rPr>
        <sz val="11"/>
        <rFont val="Calibri"/>
        <family val="2"/>
        <charset val="238"/>
      </rPr>
      <t xml:space="preserve">230V
</t>
    </r>
    <r>
      <rPr>
        <sz val="11"/>
        <rFont val="Calibri"/>
        <family val="2"/>
        <charset val="238"/>
        <scheme val="minor"/>
      </rPr>
      <t>DALI dimmable</t>
    </r>
  </si>
  <si>
    <r>
      <t xml:space="preserve">tip kao:  NELSON SAUCER BUBBLE PENDANT M
armatura: LED E27
ITEM NO: 936338
SIZE:Ø63.5 X H25.5
COLOUR: OFF WHITE
CORD AND CAP: OFF WHITE
MATERIAL: WEBBING POLYMER
DIMMABLE: Yes
IP: 20
SUPPLY: 220-240V
2700K, 800lm
žarulja uključena u komplet
stoper bijele boje za regulaciju ovjesa uključen u komplet
max. dužina ovjesa 130cm
kablovi: </t>
    </r>
    <r>
      <rPr>
        <sz val="11"/>
        <rFont val="Calibri"/>
        <family val="2"/>
        <charset val="238"/>
      </rPr>
      <t xml:space="preserve">prema specifikaciji proizvođača
</t>
    </r>
    <r>
      <rPr>
        <sz val="11"/>
        <rFont val="Calibri"/>
        <family val="2"/>
        <charset val="238"/>
        <scheme val="minor"/>
      </rPr>
      <t xml:space="preserve">prespojne naprave: </t>
    </r>
    <r>
      <rPr>
        <sz val="11"/>
        <rFont val="Calibri"/>
        <family val="2"/>
        <charset val="238"/>
      </rPr>
      <t xml:space="preserve">230V
</t>
    </r>
    <r>
      <rPr>
        <sz val="11"/>
        <rFont val="Calibri"/>
        <family val="2"/>
        <charset val="238"/>
        <scheme val="minor"/>
      </rPr>
      <t>DALI dimmable</t>
    </r>
  </si>
  <si>
    <t>LUKS RASVJETA</t>
  </si>
  <si>
    <t>I. UKUPNO DEMONTAŽE</t>
  </si>
  <si>
    <t>II. UKUPNO RADOVI S GK PLOČAMA</t>
  </si>
  <si>
    <t>III. UKUPNO SOBOSLIKARSKO LIČILAČKI RADOVI</t>
  </si>
  <si>
    <t>IV. UKUPNO TAPETARSKI RADOVI</t>
  </si>
  <si>
    <t>V. UKUPNO KERAMIČARSKI RADOVI</t>
  </si>
  <si>
    <t>VI. UKUPNO BRAVARSKE STAVKE</t>
  </si>
  <si>
    <t>VII. UKUPNO STOLARSKE STAVKE</t>
  </si>
  <si>
    <t>OPĆI UVJETI</t>
  </si>
  <si>
    <t xml:space="preserve">Nacrti, tehnički opis i troškovnik čine cjelinu projekta. Izvođač je dužan proučiti sve navedene dijelove projekta, te u slučaju nejasnoća tražiti objašnjenje od projektanta, odnosno iznijeti svoje primjedbe. Nepoznavanje crtanog dijela projekta i tehnićkog opisa neće se prihvatiti kao razlog za povišenje jediničnih cijena ili greške u izvedbi. 
Izvođač je dužan pridržavati se važećih zakona i propisa i to naročito: Zakona o gradnji (ZPUiG), Zakona o zaštiti na radu (ZNR), Hrvatskih normi (HRN), Općih tehničkih uvjeta (OTU). Koji su dio ugovorene dokumentacije. Izvođać je dužan pridržavati se svih navedenih zakona i uvjeta, osim ako projektom nije drugačije navedeno. Svi radovi moraju se izvesti solidno i stručno prema važećim propisima i pravilima dobrog zanata. Na gradilištu izvođač radova, u skladu sa Zakonom o gradnji mora imati Glavnog inženjera gradilišta kvalificiranog za dotične vrste poslova i koji će stalno boraviti na gradilištu.
Radovi se izvode prema izvedbenom projektu, a u svim slučajevima potrebne izmjene ili dopune projekta ili njegovih dijelova, odluku o tome donositi će sporazumno Projektant i nadzorni inženjer (kao predstavnik investitora) i predstavnik izvođaća radova. 
Izražene cijene odnose se na jediničnu mjeru izvršenog rada. Prema tome, jedinične cijene obuhvaćaju: sav rad, opremu, materijal, prijevoz, organizaciju gradilišta, puteve na gradilište. Stavke troškovnika obuhvaćaju u cijelosti dovršene radove, ispitane po količini i kvaliteti.
Jediničnim cijenama obuhvaćeni su troškovi svih prethodnih i tekućih ispitivanja kako osnovnih materijala, tako i poluproizvoda, te konačno dovršenih radova, u skladu s važećim tehničkim propisima, pravilnicima i zakonima.
O ispitivanjima i pregledima vodi se posebna evidencija. Ako izvoditelj smatra da pojedinim predhodnim navedenim zahtjevima dolazi do štetinih posljedica po stabilnost ili trajnost građevine ili su oni u protivnosti s ostalim podacima iskazanim u projektu, dužan je na iste upozoriti i zatražiti odluku u vezi s tim. Izvođać je dužan, u okviru ugovorene cijene, ugraditi propisani adekvatan i prema Hrvatskim normama atestiran materijal. Za svaki ugrađeni materijal izvođać je dužan priložiti izjavu o sukladnosti proizvoda. Izvođać je dužan kod izrade konstrukcije, prema projektnom planu ispitivanja materijala, kontrolirati ugrađeni konstruktivni materijal.
Ponuđač je dužan uz ponudu priložiti obavezne priloge kojima dokazuje kompetentnost i obilježja koje materijal, proizvod ili usluga mora imati, a to su: potvrda osukladnosti (certifikat) kojom se potvrđuje sukladnost opreme sa zahtjevanim standardima i tehničke specifikacije kojima se određuje ukupnost tehničkih uvjeta, a koja određuju obilježja koje metarijal, proizvod, oprema ili usluga mora imati.
Za instalacijske sustave izvođač je dužan, u okviru ugovorene cijene, osim izjava o sukladnosti za pojedine materijale priložiti ateste za kompletne instalacijske sustave. Izvođač je dužan u okviru ugovorene cijene koordinirati radove svih kooperanata, na način da omogući kontinuirano odvijanje posla i zaštitu već izvedenih radova. Sva oštećenja nastala u tijeku gradnje otkloniti će izvođač o svom trošku. 
Izvođač je dužan u suradnji s nadzornim inženjerom Investitora izraditi vremenski plan (gantogram) aktivnosti na gradilištu i njime odrediti: dinamiku izvođenja, dobave materijala, financiranja, uključivanja pojedinih kooperanata, te konačni rok završetka građevine.
Izvođač je dužan čistiti gradilište tijekom građenja, a na kraju treba izvesti završno fino čišćenje zidova, podova, vrata, prozora, stijena, stakala i dr. što se neće posebno opisivati u stavkama. 
</t>
  </si>
  <si>
    <t>ZAKONI I PRAVILNICI KOJI SE PRIMJENJUJU PROGRAMOM KONTROLE I OSIGURANJA KAKVOĆE</t>
  </si>
  <si>
    <t xml:space="preserve">
- Zakon o gradnji NN 153/13, 20/17, 39/19, 125/19
- Zakon o prostornom uređenju NN 153/13, 65/17, 114/18, 39/19, 98/19
- Zakon o građevinskoj inspekciji NN 153/13
- Zakon o zaštiti od požara NN 107/07, 38/09, 92/10
- Zakon o zaštiti na radu NN 71/14, 118/14, 154/14 , 94/18, 96/18
- Zakon o zaštiti okoliša NN 80/13, 153/13, 78/15, 12/18, 118/18
- Zakon o vodama NN 66/19
- Zakon o zaštiti od buke NN 30/09, 55/13,153/13, 41/16, 114/18, 14/21
- Zakon o zaštiti zraka NN 127/19
- Zakon o cestama NN 84/11, 22/13, 54/13, 148/13, 92/14, 110/19
- Zakon o komori arhitekata i komorama inženjera u graditeljstvu i prostornom uređenju NN 78/15, 114/18, 110/19
- Zakon o tehničkim zahtjevima za proizvode i ocjenjivanju sukladnosti NN 80/13, 14/14, 32/19
- Zakon o građevnim proizvodima NN 76/13, 30/14, 130/17, 39/19, 118/20
- Pravilnik o jednostavnim i drugim građevinama i radovima NN 112/17, 34/18, 36/19, 98/19, 31/20 
- Pravilnik o razvrstavanju građevina, građevinskih dijelova i prostora u kategoriju ugroženosti od požara NN 56/12, 61/12
- Pravilnik o teh. normativima za izgradnju objekata visokogradnje u seizmičkim područjima S.L. 39/64, 31/81, 29/83, 52/90
- Pravilnik o kontroli projekata NN 32/14, 98/19
- Pravilnik o sadržaju plana zaštite od požara i tehnoloških eksplozija NN 35/94, 55/94
- Pravilnik o izradi procjene ugroženosti od požara i tehnološke eksplozije NN 35/94, 110/05, 28/10
- Pravilnik o uvjetima za vatrogasne pristupe NN 35/94, 55/94, 142/03
- Pravilnik o održavanju i izboru vatrogasnih aparata NN 35/94, 55/94, 103/96, 130/07
- Pravilnik o osiguranju pristupačnosti građevina osobama smanjene pokretljivosti NN 78/13
- Pravilnik o uvjetima za projektiranje i izgradnju priključaka na javnu cestu NN 95/14
- Pravilnik o prometnim znakovima, signalizaciji i opremi na cestama N.N. 92/19
- Pravilnik o energetskom certificiranju zgrada NN 36/10, 135/11
- Tehnički propis za betonske konstrukcije NN 139/09, 14/10, 125/10, 136/12
- Tehnički propis za prozore i vrata NN 69/06
- Tehnički propis za zidane konstrukcije NN 01/07
- Tehnički propis za dimnjake u građevinama NN 03/07
- Tehnički propis o racionalnoj upotrebi energije i toplinskoj zaštiti u zgradama NN 128/15, 70/18, 73/18, 86/18, 102/20
- Tehnički propis o sustavima grijanja i hlađenja zgrada NN 110/08
- Tehnički propis za čelične konstrukcije NN 112/08, 125/10, 73/12, 136/12
- Tehnički propis za spregnute konstrukcije od čelika i betona NN 119/09, 125/10, 136/12
- Tehnički propisi o građevnim proizvodima NN 35/18, 104/19
</t>
  </si>
  <si>
    <t>NORMATIVI KOJI SE PRIMJENJUJU PROGRAMOM KONTROLE I OSIGURANJA KAKVOĆE</t>
  </si>
  <si>
    <t xml:space="preserve">I. DEMONTAŽE
-Pravilnik o zaštiti na radu za građevinarstvo, (Sl. br.: 42/68, 45/68), Rušenje objekta, čl. 135 – 141
-Zakon o zaštiti na radu, (NN 71/14, 118/14, 154/14 , 94/18, 96/18)
II. RADOVI S GK PLOČAMA -kvaliteta materijala prema važećim normama
- Pravilnik o tehničkim mjerama i uvjetima za izvedbu zgrada, (Sl. br.: 17/70),
- Pravilnik o tehničkim normativima za projektiranje i izvođenje radova u građevinarstvu, (Sl. br.: 21/90),
- Posebna uputstva proizvođača
- Pravilnik o zaštiti na radu u građevinarstvu, (Sl. br.: 42/68, 45/68), Građevinsko zanatski radovi, čl. 134
- Zakon o zaštiti na radu, (NN 71/14, 118/14, 154/14 , 94/18, 96/18)
III. SOBOSLIKARSKI I LIČILAČKI RADOVI -kvaliteta materijala prema važećim normama
- HRN U.F2.013 soboslikarski radovi, uvjeti
- HRN H.C8.023 uljena boja i lak
-Posebna uputstva proizvođača
IV. TAPETARSKI -kvaliteta materijala prema važećim normama
- HRN U.F2.014 tapetarski radovi
-Posebna uputstva proizvođača
V. KERAMIČARSKI -kvaliteta materijala prema važećim normama
-Pravilnik o tehničkim mjerama i uvjetima za izvedbu zgrada, (Sl. br.: 17/70),
-Pravilnik o tehničkim normativima za projektiranje i izvođenje radova u građevinarstvu, (Sl. br.: 21/90),
-Tehnički uvjeti za izvođenje keramičarskih radova HRN U.F2.011/77
-Posebna uputstva proizvođača
-Pravilnik o zaštiti na radu u građevinarstvu, (Sl. br.: 42/68, 45/68), Građevinsko zanatski radovi, čl. 134
Zakon o zaštiti na radu, (NN 71/14, 118/14, 154/14 , 94/18, 96/18)
VI. BRAVARSKI RADOVI -kvaliteta materijala prema važećim normama
- HRN C.B0.500 profilno željezo - HRN C.U2.020 NP profili za bravariju
- HRN C.B3.025 plosno željezo - HRN M.K3.020 okov za vrata
- HRN C.B4.024 kvadratno željezo - HRN M.K3.031 okovi za vrata i prozore
- HRN C.B4.110 čelični limovi - HRN M.K3.032 brava, usadna cilindrična
- HRN C.C3.020 profili od aluminija - HRN M.K3.035 cilindar brava
- HRN C.C3.203 aluminijski profili - HRN M.K3.050 kvake i štitnici
- HRN C.C4.060 rebrasti limovi od aluminija - HRN M.K3.060 štitnici za vrata
- HRN C.G6.020 okruglo željezo - HRN M.K3.075 zasuni za vrata
- HRN C.H3.011 elektrode za varenje - HRN M.K3.300 okov za komb. otvaranje krila
VII. STOLARSKI RADOVI -kvaliteta materijala prema važećim normama
-Pravilnik o tehničkim mjerama i uvjetima za izvedbu zgrada, (Sl. br.: 17/70),
- Pravilnik o tehničkim normativima za projektiranje i izvođenje radova u građevinarstvu, (Sl. br.: 21/90),
- Pravilnik o zaštiti na radu u građevinarstvu, (Sl. br.: 42/68, 45/68), Građevinsko zanatski radovi, čl. 134
- Zakon o zaštiti na radu (NN 71/14, 118/14, 154/14 , 94/18, 96/18)
</t>
  </si>
  <si>
    <t>OPIS</t>
  </si>
  <si>
    <t xml:space="preserve">Svi radovi se moraju izvesti po važećim tehničkim propisima i normativima od kvalitetnog materijala prema opisu, detaljima i pismenim uputama, a u okviru ponuđene cijene. Radi postizanja tehničkih svojstava bitnih za građevinu građevinski materijali, proizvodi i oprema smiju se upotrebljavati, odnosno ugrađivati samo ako je njihova kvaliteta dokazana ispravom proizvođača, atestima ili certifikatom suglasnosti.
Kontrola kvalitete mora biti organizirana dvojako:
-kao proizvodna, koju provodi proizvođač materijala, proizvoda i opreme
- kao dokazna, koju provode nadležne organizacije (stručni nadzor investitora i ovlaštene institucije).
Proizvodna kontrola temelji se na preventivnoj kontroli osnovnih materijala, aktivnosti i procesa u proizvodnji, transportu i ugradnji. Dokazana kontrola temelji se na vrednovanju konačnih svojstava materijala i kvaliteti izvedenih radova te usporedbi istih s predviđenim vrijednostima..
Zahtjevi za kvalitet osnovnog materijala dati su u specifikaciji materijala u tehničkoj dokumentaciji za svaki pojedini rad, a oblici i mjere osnovnog materijala propisani su normativima. Izvođač može predanu mu tehničku dokumentaciju upotrebljavati isključivo za radove obrađene u ovom elaboratu. Izvođačeva je dužnost da projektanta upozori na uočene proturječnosti i nedostatke u dokumentaciji i za sve nejasnoće tražiti objašnjenje od projektanta.
Izvođač radova garantira za kvalitet izgrađenih i montiranih konstrukcija i materijala u skladu s ugovorom o izvođenju te važećim propisima i uzancama, a početak garantnog roka utvrđuje se zapisnikom kod tehničkog prijema.
Eventualne izmjene materijala te načina izvedbe tjekom gradnje moraju se izvršiti isključivo pismenim dogovorom s projektantom i nadzornim inžinjerom. Sve više radnje, koje neće biti utvrđene na taj način, neće se moći priznati u obračunu.
Sve štete učinjene prigodom rada na vlastitim ili tuđim radovima imaju se ukloniti na račun počinitelja. Svi nekvalitetni radovi imaju se otkloniti i zamijeniti ispravnima, bez bilo kakove odštete od strane investitora. Ako opis koje stavke dovodi izvođača u sumnju o načinu izvedbe, treba pravovremeno prije predaje ponude tražiti objašnjenje od projektanta.
Izvedeni radovi moraju u cijelosti odgovarati projektnim opisima, a u tu svrhu investitor ima pravo, prije početka radova, od izvođača zatražiti uzorke, koji se čuvaju u upravi gradilišta, te izvedeni radovi moraju istima u cijelosti odgovarati. Izvođač radova je dužan prije početka radova kontrolirati kote izvedenog stanja i mjesta nove ugradnje. U koliko se ukažu eventualne nejednakosti između projekta i stanja na gradilištu izvođač radova dužan je pravovremeno o tome obavijestiti projektanta i zatražiti pojedina objašnjenja. Sve mjere u nacrtima, shemama i detaljnim nacrtima prije izrade istih obavezno provjeriti u naravi. Sva kontrola vrši se bez posebne naplate.
Obračun radova vrši se prema "Prosječnim normama u građevinarstvu". Jedinična cijena sadrži potrebno čišćenje prije, u toku i po završetku radova, sav materijal, alat, mehanizaciju i uskladištenje, njegovanje i zaštitu ugrađenih materijala od atmosferalija, troškove radne snage, sve horizontalne i vertikalne transporte, potrebnu radnu i fasadnu skelu, sve štete i troškove popravka kao posljedica nepažnje, odvoz na opisano mjesto s utovarom i istovarom, troškove zaštite na radu, troškove atesta i sve dodatno nabrojano kod opisa pojedine grupe radova, te se na taj način vrši i obračun istih. Jedinične cijene primjenjivati će se na izvedene količine bez obzira u kojem postotku iste odstupaju od količina u troškovniku. Ukoliko investitor odluči da neki rad ne izvodi, izvođač nema pravo na odštetu, ako ga je isti pravovremeno izvjestio o tom, te ukoliko vrijednost navedenih radova ne prelazi više od 10 % ukupne vrijednosti.
</t>
  </si>
  <si>
    <t>Neposredno prije izvedbe radova iz ove skupine - rušenje i demontaža, potrebno je zaštititi sve građevinske i ostale elemente od potencijalnog oštećivanja kao posljedicom izvođenja istih. Neposredno prije demontaže elemenata, u prostoru, obavezan pregled i potvrda od strane projektanta / investitora. Investitor treba utvrditi što će se sačuvati, a što deponirati na gradsku deponiju. U svaku stavku je uključen utovar, istovar i odnos na gradilišni deponij. Sve o trošku izvoditelja. Sav uklonjeni građevinski materijal, šutu i opremu je potrebno utovariti, odvesti, istovariti i deponirati na gradsku deponiju udaljenu 10km ako nije drugačije navedeno u troškovniku. Sve o trošku izvoditelja. Po završetku radova iz ove skupine (rušenje i demontaža) potrebno je očistiti i otprašiti sav prostor - predmet obuhvata, kao predradnju za sljedeću fazu izvođenja građevinskih i obrtničkih radova.</t>
  </si>
  <si>
    <t>II. RADOVI S GK PLOČAMA</t>
  </si>
  <si>
    <t xml:space="preserve">Svi materijali za spuštene stropove i pregradne stijene moraju biti prvoklasni, moraju odgovarati važećim standardima, te moraju posjedovati ateste, a moraju se izvoditi prema uputama proizvođača elemenata od kojih se radovi izvode. Ploče koje se ugrađuju su standardnih dimenzija 200/125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 Kod izvođenja radova potrebno je pridržavati se svih uputa proizvođača naročito glede uskladištenja ploča i uvjeta temperature i vlažnosti zraka prostora u kojima će se vršiti ugradba (temp. od 11-35° C i rel. vlažnost zraka do 70%). Prije početka ugradbe ploče treba donijeti u prostor u koji se ugrađuju min. 24 sata ranije da bi se prilagodile mikroklimatskim uvjetima. Montaža potkonstrukcije za pregradne zidove započinje prije izrade estriha. Pregradni zidovi moraju imati traženo prigušenje zvuka od 35 dBa,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(atest). MONTAŽNI ZIDOVI I ZIDNE OBLOGE Montažni zidovi izvode se od nosivih CW profila od pocinčanog lima debljine 0,7 mm, presjeka 50/100 mm na maksimalnom razmaku cca 60 cm (određenom po proizvođaču) te s donjim i gornjim UW-profilom. Između profila se umeće mineralna vuna i osigurava se od micanja. Na spoju sa zidom, stropom i podom na profile se nanosi brtvena masa, a posebno i temeljito kod zahtjeva za zaštitu od buke. Sve rubne profile na spojevima s podom, stropom i sa zidovima treba učvrstiti odgovarajućim učvrsnim elementima. Na potkonstrukciju se obostrano pričvršćuju gipskartonske ploče, prema opisu u stavki, pomoću vijaka za brzu ugradnju. Nakon montaže, spojeve zapuniti punjačem rešaka i zagladiti lopaticom. Rezani rubovi GK ploča obrađuju se papirnatom, bandažnom trakom. Glave vijaka treba pregletati. Kod dvostrukih obloga spojevi donjih ploča se samo zapunjavaju, a spojevi vanjskog sloja se završno obrađuju gletanjem. Nakon obrade spojeva završno čitavu površinu pregletati smjesom za izravnanje što ulazi u stavku, tako da su zidovi potpuno pripremljeni za ličenje ili oblaganje keramičkim pločicama. . Kod neprekidnih zidova potrebno je u razmaku od 15-20 m ugraditi dilatacijske spojeve. Kod neprekidnih zidnih obloga potrebno je u razmaku od ca.10 m ugraditi dilatacijske spojeve. </t>
  </si>
  <si>
    <t>Kod neprekidnih zidnih obloga potrebno je u razmaku od ca.10 m ugraditi dilatacijske spojeve. S polaganjem se može započeti tek nakon što su završeni svi radovi žbukanja, izrade estriha i sl., te su dovoljno suhi, nakon ugradnje prozora/staklenih stijena, montaže svih instalacija koje dolaze unutar stropa. Zimi se za montažu mora grijati prostor, a ljeti treba osigurati prozračivanje. Montirane zidne ili stropne ploče treba po montaži očistiti od eventualnih nečistoća suhim postupkom. Eventualna manja oštećenja može se otkloniti kitanjem, a kod većih je potrebno zamijeniti ploču.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 Za učvršćenje tereta na GK konstrukciju treba primjeniti specijalna pričvrsna sredstva te se pridržavati uputa o max opterećenju. Mjesta na kojima je predviđena ugradba rasvjetnih tijela, potrebno je u konstrukciji ojačati profilima, kako bi se lampe mogle učvrstiti na strop. U jediničnoj cijeni sadržano je: - dobava svog materijala: nosivih i montažnih profila, GK ploča i spojnih sredstava i materijala za zapunjavanje spojeva, bandažiranje i gletanje, - potrebna skela, - sav rad opisan u stavci, 121 - čišćenje po završrnom radu, s odvozom otpadaka na gradsku deponiju, - popravci štete na vlastitim i drugim radovima nastali zbog nepažnje, - troškovi zaštite na radu, - troškovi atesta NAPOMENA: Radove izvoditi tek pošto su montirane i ispitane instalacije koje se nalaze unutar GK konstrukcija. U cijeni stavaka je uključeno bušenje - obrada ploča za potrebe ugradbe elemenata instalacija u završnim GK oblogama (utičnice, priključci i sl.). Kod odabira konstrukcije zida treba poštivati odredbe norme ÖNORM B 3415.</t>
  </si>
  <si>
    <t>III. SOBOSLIKARSKI / LIČILAČKI RADOVI</t>
  </si>
  <si>
    <t xml:space="preserve">Svi radovi moraju biti izvedeni stručno i solidno, s odgovarajućom radnom snagom i odgovarajućim kvalitetnim materijalom. Izvođač radova treba upotrijebiti materijale, koji u svemu (boji, vrsti i kvaliteti) jednak uzorku što ga odabere projektant od uzoraka predloženih po izvođaču. Izrada uzoraka ne naplaćuje se posebno.
Upotrebljeni materijal mora odgovarati standardima ili atestima. Prije početka radova izvođač je dužan pregledati sve podloge i tražiti od nadzornog inženjera da se postupi po njegovim eventualnim primjedbama, ukoliko su opravdane.
Materijali se mogu primjenjivati samo na onim površinama za koje su prema svojim kemijsko-fizičkim osobinama namijenjeni. Gotovi, tvornički proizvedeni materijali moraju se upotrebljavati prema uputstvima proizvođača.
Podloge moraju biti čiste bez prašine, smole, masti ili hrđe ili naslaga drugih materijala. Vanjski nalič mora biti otporan atmosferilijama, a unutrašnji postojanih boja otpornih na sredstava za čišćenje. Premazi moraju čvrsto prijanjati na podlogu na koju se nanose bez tragova četke ili valjka, a boja mora biti jednolična i bez mrlja. Na obojenim površinama ne smiju se poznavati tragovi četke, ne smije biti mrlja, ton mora biti ujednačen i identičan. 
Obojene površine  ne smiju se dati brisati, niti se smiju ljuštiti. Kvaliteta pojedinih boja i lakova mora odgovarati tekućim propisima i normativima. Ako se u garantnom roku pojave bilo kakve promjene na obojenim površinama uslijed loše kvalitete materijala ili izvedbe, izvođač mora o svom trošku izvršiti prepravke.
</t>
  </si>
  <si>
    <t>U cijenu svake pojedine stavke uključeno: dobava svog materijala, sav vanjski i unutrašnji transport do mjesta ugradbe. Sve potrebne predradnje: kitanje manjih oštećenja i pukotina, brušenja, čišćenja, neutraliziranje, impregniranje, višestruko gletanje dispetzivnim kitom. Boja za pojedine elemente prema izboru projektanta interijera</t>
  </si>
  <si>
    <t xml:space="preserve">Prilikom izvedbe keramičarskih radova opisanih u projektnoj dokumentaciji izvođač radova mora se pridržavati svih opisa i uvjeta, pravilnika o tehničkim mjerama i uvjetima za završne radove u zgradarstvu te normativa:
Sva opločenja zidova, podova i sl. izvesti tamo, gdje je to projektom predviđeno. Način izvedbe i ugradbe, preuzimanje i priprema podloga, te način obračuna u svemu prema tekućim propisima i normativima.
Sav materijal za izvedbu oblaganja zidova mora odgovarati prema standardima:
Cement i cementni mort mora odgovarati standard, a ukoliko se upotrebljava cement van standarda, treba ga ispitati prema normativima. Ukoliko za određene pločice ne postoji standard ili se radi o pločicama iz uvoza, moraju se iz predloženih atesta utvrditi karakteristike propisane u tehničkim uvjetima za izvođenje keram. radova
Boju, vrstu i kvalitetu obavezno dogovoriti sa projektantom prije ugradnje i nabavke istih. Izvođač mora obavezno predočiti pločice na uvid, donijeti uzorke te nakon dogovora i potpisa projektanta i utvrđivanja potrebnih površina na licu mjesta pristupiti nabavci i postavi istih. Prije početka radova izvođač je dužan pregledati sve podloge.
</t>
  </si>
  <si>
    <t xml:space="preserve">Radovi se moraju izvesti prema projektu, prema uvjetima i opisima, kao i važećim propisima i normativima. Svi radovi moraju biti izvedeni stručno i solidno. Upotrebljeni materijal mora odgovarati standardima ili atestima, a izvođač je dužan pribaviti sve potrebne ateste za kvalitet materijala i površinsku obradu.
Sva bravarija mora u radionici biti očišćena od hrđe i masnoće i ako projektom nije drugačije određeno, zaštićena jednim osnovnim premazom prema uvjetima antikorozivne zaštite i normativima.
Izvođač bravarskih radova treba se pridržavati nacrta, šema, opisa pojedinačnih stavki troškovnika, te tekućih propisa i normativa. Obvezan je izraditi radioničku dokumentaciju i dostaviti je na ovjeru projektantu. Na temelju shema i detaljnih nacrta, izvođač radova je dužan zatražiti sve potrebne upute u pogledu eventualnih korekcija detalja ili promjena. U protivnom, eventualna šteta uslijed neadekvatnog materijala tereti izvođača. Ako koja stavka izvođaču nije jasna, mora prije predaje tražiti objašnjenje od projektanta.
Prije ugradbe bravarije, bravar je dužan upozoriti izvođača građevinskih radova na eventualne nedostatke, jer bravar odgovara za kvalitetu i ispravnost svih dijelova do primopredaje svojih radova. Izvođač je dužan prije početka rada kontrolirati sve mjere na gradnji za svaki predmet.
</t>
  </si>
  <si>
    <t xml:space="preserve">Prije početka rada izvoditelj mora predložiti nadzornom inženjeru ili projektantu plan redosljeda zavarivanja, plan montaže konstrukcije sa razrađenim načinom i redosljedom montaže. Isti mora prije započinjanja radova pribaviti i dostaviti na uvid dokumentaciju: atest materijala od kojih se izrađuje čelična konstrukcija, ateste za spojni materijal /vijci, elektrode/, atest zavarivača koji će raditi na ovoj konstrukciji, plan zavarivanja i montaže. Svi varovi moraju biti obrađeni spojevi između pojedinih elemenata moraju biti vodonepropusni.
Izvođač je dužan pridržavati se detalja u projektu, međutim ima pravo predložiti druge detalje ukoliko oni zadovoljavaju predviđene uvjete iz opisa i ne mijenjaju ugovorenu jediničnu cijenu. Za sve promjene potrebna je suglasnost projektanta i nadzornog inženjera. Prije početka radova izvođač treba sve mjere, broj komada i sl. prekontrolirati na gradilištu. 
Svi bravarski elementi ugrađuju se “suhim” postupkom (bez upotrebe morta) tj na prethodno ugrađena sidra varenjem, vijcima ili metalnim odnosno plastičnim čepovima.
Sve reške između zidova i bravarskih (metalnih) elemenata moraju biti brtvljena ili kitana akrilnim, silikonskim ili sl. kitovima.
</t>
  </si>
  <si>
    <t>U cijenu svake pojedine stavke uključeno: / dobava svog materijala, sav vanjski i unutrašnji transport do mjesta ugradbe, sav potreban okov (petlje, zaustavnici, odbojnici, rubne letvice, akrilni i TE kit oko rubnih letvica s vanjske i unutarnje strane, ljepilo). Svi vidljivi dijelovi drva su furnirani i bajcani prema specifikaciji osim ako nije drugačije navedeno. Dobava rasvjete (LED) koja se ugrađuje nije dio stolarskih stavaka,ali ugradba i montaža su dio stolarskih stavka -spajanje na izvor struje izvodi električar. Potrebno je koordiniradi dobavu s investitorm, odnosno dobavljačem rasvjetnih tijela. Dobava rasvjete (LED) koja se ugrađuje nije dio stolarskih stavaka,ali ugradba i montaža su dio stolarskih stavka -spajanje na izvor struje izvodi električar. Potrebno je koordiniradi dobavu s investitorm, odnosno dobavljačem rasvjetnih tijela. Izmjera na licu mjesta. Izrada svih potrebnih uzoraka materijal te dostaviti projektantu interijera na uvid.</t>
  </si>
  <si>
    <t>Tkanina jastuka za naslon i sjedenje kao materijal T4:
Jab
article: Tory
brand: Chivasso
number: CH 2848/099
composition: 60% polypropylene, 40% polyester
martindale: 20 000 rubs</t>
  </si>
  <si>
    <t>Montaža metalnih panela (letvica) u segmente spuštenog stropa. Metalni paneli tip kao Hunter Douglas Multi Panel sistem 30BXD, dimenzija 30x64mm, roloformirani iz ALU lima debljine 0,5mm postavljeni na kompatibilan ovjes na osni razmak panela 60mm i završno obrađeni u mat boju NCS S3000N (ili ekvivalent po RAL-U, uzorak dostaviti na potvrdu projektantu interijera). Ugrađen akustični filc debljine 0,2mm na poleđini panela tako da nije vidljiv s donje strane gledano iz prostora restorana. Metalni paneli montiraju se u segmente spuštenog stropa tako da im je donja kota na 300 cm od gotovog poda, odnosno u ravnini s postojećim stropom na visini 300 cm od gotovog poda. Smijer polaganja metalnih panela prati smijer u kojem su postavljene postojeće drvene letvice u segmentima spuštenog stropa (postojeće drvene letvice demontiraju se - njihova demontaža predmet je druge stavke). Gdje je potrebno predvidjeti prekide u metalnim panelima za prolaz postojeće rasvjete ili otvora za reviziju. Na prekidima i krajevima predvidjeti rubne profile. Uključeno sve prema specifikaciji proizvođača do pune funkcionalnosti.</t>
  </si>
  <si>
    <t>Tkanina jastuka za naslon i sjedenje kao materijal T4:
Jab
article: Tory
brand: Chivasso
number: CH 2848/099
composition: 60% polypropylene, 40% polyester
martindale: 20 000 rubs
Predvidjeti fiksiranje jastuka na stolac te mogućnost skidanja navlake radi održavanja. Punjenje jastuka za sjedenje i naslon - poliuretanska pjena presvučena slojem vatelina radi dojma mekoće. Punjenje se izvodiod poliuretanske pjene, brzosušeće za vanjsku uporabu (DRYFEEL S), gustoća odgovara zahtjevu za sjedalo i naslon.</t>
  </si>
  <si>
    <t>02.07.2021.</t>
  </si>
  <si>
    <t xml:space="preserve">IZVEDBENI PROJEKT INTERIJERA
TROŠKOVNIK
</t>
  </si>
  <si>
    <t>x</t>
  </si>
  <si>
    <t>Dobava materijala i montaža novog GK zida (KZ1) uz postojeći zid. GK zid s metalnom potkonstrukcijom ugrađen ispred postojećeg zida. Metalna potkonstrukcija sastavljena iz pocinčanih čeličnih profila kao nosivi i montažni (CW 100x50mm) profili i dvije GK ploče, učvršćeni na postojeći zid, pod i strop. Prema potrebi predvidjeti zidna ojačanja za vješanje zidnih slika. Svi spojevi novih GK ploča zapunjavaju se, bandažiraju i obrađuju u kvaliteti obrade Q4. Visina novog zida cca. 300cm. Stavka obuhvaća dobavu svega potrebnog materijala za realizaciju stavke te istovar, privremeno uskladištenje, razvoz do mjesta ugradbe, svi prijevozi i prijenosi, ugradba, rezanje, fugiranje, čišćenje, zbrinjavanje ambalaže i škarta na za to predviđenu gradsku deponiju, sav potreban rad, materijal i transport.</t>
  </si>
  <si>
    <t>Pažljiva demontaža dva sloja GK ploča prema restoranu (sa zadržavanjem nosivih profila), dobava i ugradnja zidnih ojačanja za vješanje konzolnih zidnih polica te postavljanje 2 sloja vlagootpornih GK ploča. Ojačanja izvesti kao OSB ploču postavljenu na postojeću GK zidnu potkonstrukciju. Uključena demontaža postojećih ploča,   dobava svog potrebnog materijala, zamjena knauf nosača - prema potrebi (predvidjeti do 20%),  montaža ojačanja i završnih GK vlaogotpornih ploča, sa svim pripremnim radovima do pune funkcionalnosti. Visina zida 300cm. U cijenu stavke je uključen utovar, istovar i odnos na gradilišni deponija - gradski deponij. Sve  prema nacrtu - POGLEDI: B4, B5, H1, H3  
Stavka obuhvaća dobavu svega potrebnog materijala za realizaciju stavke te istovar, privremeno uskladištenje, razvoz do mjesta ugradbe, svi prijevozi i prijenosi, ugradba, rezanje, fugiranje, čišćenje, zbrinjavanje ambalaže i škarta na za to predviđenu gradsku deponiju, sav potreban rad, materijal i transport.</t>
  </si>
  <si>
    <t>Dobava materijala i montaža novog GK zida (KZ1*) uz postojeći zid. GK zid s metalnom potkonstrukcijom ugrađen ispred postojećeg zida. Metalna potkonstrukcija sastavljena iz pocinčanih čeličnih profila kao nosivi i montažni (CW 50x50mm) profili i dvije GK ploče, učvršćeni na postojeći zid, pod i strop. Prema potrebi predvidjeti zidna ojačanja za vješanje zidnih slika. Svi spojevi novih GK ploča zapunjavaju se, bandažiraju i obrađuju u kvaliteti obrade Q4. Visina novog zida cca. 300cm. 
Stavka obuhvaća dobavu svega potrebnog materijala za realizaciju stavke te istovar, privremeno uskladištenje, razvoz do mjesta ugradbe, svi prijevozi i prijenosi, ugradba, rezanje, fugiranje, čišćenje, zbrinjavanje ambalaže i škarta na za to predviđenu gradsku deponiju, sav potreban rad, materijal i transport.</t>
  </si>
  <si>
    <t>U dogovoru s investitorom na licu mjesta i prema potrebi, ukoliko zidovi predviđeni za postavljanje keramičkih pločica već nisu izvedeni od vlagotootpornih GK ploča -pažljiva demontaža dva sloja GK ploča prema restoranu (sa zadržavanjem nosivih profila), dobava i ugradnja 2 sloja vlagootpornih GK ploča. Uključena demontaža postojećih ploča, dobava svog potrebnog materijala, zamjena knauf nosača - prema potrebi (predvidjeti do 20%), montaža GK vlagootpornih ploča, sa svim pripremnim radovima do pune funkcionalnosti. Visina zida do 300cm. U cijenu stavke uključen je utovar, istovar i odnos na gradilišni deponij - gradski deponij.
Stavka obuhvaća dobavu svega potrebnog materijala za realizaciju stavke te istovar, privremeno uskladištenje, razvoz do mjesta ugradbe, svi prijevozi i prijenosi, ugradba, rezanje, fugiranje, čišćenje, zbrinjavanje ambalaže i škarta na za to predviđenu gradsku deponiju, sav potreban rad, materijal i transport.</t>
  </si>
  <si>
    <t>U stavku uključeni svi pripremni radovi prema specifikacijama proizvođaća boje, te oblaganje stolarskih, bravarskih stavki i podnih obloga od oštećivanja. Uzorak boje dostaviti projektantu interijera na potvrdu.
Stavka obuhvaća dobavu svega potrebnog materijala za realizaciju stavke te istovar, privremeno uskladištenje, razvoz do mjesta ugradbe, svi prijevozi i prijenosi, ugradba, čišćenje, zbrinjavanje ambalaže i škarta na za to predviđenu gradsku deponiju, sav potreban rad, materijal i transport.</t>
  </si>
  <si>
    <t>III.1.1.</t>
  </si>
  <si>
    <t>III.1.2.</t>
  </si>
  <si>
    <t>III.1.3.</t>
  </si>
  <si>
    <t>III.1.4.</t>
  </si>
  <si>
    <t xml:space="preserve">zidovi </t>
  </si>
  <si>
    <t xml:space="preserve">stupovi </t>
  </si>
  <si>
    <t>parapet</t>
  </si>
  <si>
    <t xml:space="preserve">strop </t>
  </si>
  <si>
    <t>II.1.1.</t>
  </si>
  <si>
    <t>II.1.2.</t>
  </si>
  <si>
    <t xml:space="preserve">zidovi na ulazu u restoran mediteraneo </t>
  </si>
  <si>
    <t>zid na ulazu u restoran a-mare</t>
  </si>
  <si>
    <t>II.2.1.</t>
  </si>
  <si>
    <t>II.2.2.</t>
  </si>
  <si>
    <t xml:space="preserve">zid uz integral u restoranu mediteraneo </t>
  </si>
  <si>
    <t xml:space="preserve">zid uz integral u restoranu a-mare </t>
  </si>
  <si>
    <t>Radovi s GK pločama - novi GK zid (KZ2) u zidnoj niši</t>
  </si>
  <si>
    <t>Dobava materijala i montaža novog GK zida (KZ2) u postojećoj zidnoj niši. GK zid s metalnom potkonstrukcijom ugrađen u postojeću zidnu nišu. Metalna potkonstrukcija sastavljena iz pocinčanih čeličnih profila kao nosivi i montažni (CW 100x50mm) profili i dvije GK ploče, učvršćeni na postojeći zid, pod i strop. Na mjestima označenima na nacrrtu predvidjeti zidna ojačanja za vješanje zidnih slika.  Svi spojevi novih GK ploča zapunjavaju se, bandažiraju i obrađuju u kvaliteti obrade Q4. Visina novog zida cca. 300cm. Zidna niša na ulazu u restoran a-mare h=55cm.
Stavka obuhvaća dobavu svega potrebnog materijala za realizaciju stavke te istovar, privremeno uskladištenje, razvoz do mjesta ugradbe, svi prijevozi i prijenosi, ugradba, rezanje, fugiranje, čišćenje, zbrinjavanje ambalaže i škarta na za to predviđenu gradsku deponiju, sav potreban rad, materijal i transport.</t>
  </si>
  <si>
    <t>Stavka obuhvaća dobavu svega potrebnog materijala za realizaciju stavke te istovar, privremeno uskladištenje, razvoz do mjesta ugradbe, svi prijevozi i prijenosi, ugradba, rezanje, fugiranje, čišćenje, zbrinjavanje ambalaže i škarta na za to predviđenu gradsku deponiju, sav potreban rad, materijal i transport.</t>
  </si>
  <si>
    <t>Bojanje AB i "GK" zidova, stupova, stropa - Boja za zid i strop Z2</t>
  </si>
  <si>
    <t>Bojanje AB i "GK" zidova i stupova - Boja kao "gruba žbuka" - Z1</t>
  </si>
  <si>
    <t>V.1.a)</t>
  </si>
  <si>
    <t>V.1.b)</t>
  </si>
  <si>
    <t>V.1.c)</t>
  </si>
  <si>
    <t>Dobava svega ostalog materijala za realizaciju stavke te istovar, privremeno uskladištenje, razvoz do mjesta ugradbe, svi prijevozi i prijenosi, ugradba, rezanje, fugiranje, čišćenje, zbrinjavanje ambalaže i škarta na za to predviđenu gradsku deponiju, sav potreban rad, i drugo, za sve navedeno pod a), b) i c).</t>
  </si>
  <si>
    <t>Dobava osnovnog materijala - keramičke pločice - fco gradilište/skladište izvođača, neistovareno</t>
  </si>
  <si>
    <t>VI.2.</t>
  </si>
  <si>
    <r>
      <t>Izrada, doprema i postava klupe na projektom predviđeno mjesto. Klupa iz dva dijela sastoji se od metalne baze i drvene plohe za sjedenje i naslon. Metalna baza izrađena je od metalnih profila varenih u cjelinu. Drvene plohe za sjedenje i naslon izrađene su od drvenog materijala pogodnog za korištenje u eksterijeru (tik  ili ariš), materijal i ton prema tonu postojećih sjedećih elemenata na terasi restorana. Svi metalni dijelovi završno su antikorozivno zaštićeni i plastificirani u boju</t>
    </r>
    <r>
      <rPr>
        <sz val="12"/>
        <rFont val="Calibri"/>
        <family val="2"/>
        <charset val="238"/>
        <scheme val="minor"/>
      </rPr>
      <t xml:space="preserve"> - RAL 9004, kao materijal M2.</t>
    </r>
    <r>
      <rPr>
        <sz val="12"/>
        <color rgb="FFFF0000"/>
        <rFont val="Calibri"/>
        <family val="2"/>
        <charset val="238"/>
        <scheme val="minor"/>
      </rPr>
      <t xml:space="preserve"> </t>
    </r>
    <r>
      <rPr>
        <sz val="12"/>
        <color theme="1"/>
        <rFont val="Calibri"/>
        <family val="2"/>
        <charset val="238"/>
        <scheme val="minor"/>
      </rPr>
      <t>Dva dijela klupe - lijevi i desni - mogu se odvojiti i spojiti u cjelinu na sredini spajanjem maticom i vijcima. Jastuci za sjedenje i naslon izrađeni su od tkanine kao materijal M4 outdoor tkanina. Dobava jastuka uključena je u stavku VI.3.2. Uzorak drva i jastuka dostaviti na potvrdu. Uključeni svi dijelovi prema nacrtu do pune funkcionalnosti.</t>
    </r>
  </si>
  <si>
    <t>Izrada, doprema i postava stavke na projektom predvđeno mjesto. Jastuci se izrađuju od pjenastog punjenja oblikovanog u cjelinu prema dimenzijama završno obučenog u materijal prema specifikaciji projektanta interijera. Jastuci se postavljaju na stavku RB-3
Tkanina jastuka za sjedenje i jastuka za naslon kao materijal T4:
Jab
article: Tory
brand: Chivasso
number: CH 2848/099
composition: 60% polypropylene, 40% polyester
martindale: 20 000 rubs</t>
  </si>
  <si>
    <t>VI.3.2.1.</t>
  </si>
  <si>
    <t>VI.3.2.2.</t>
  </si>
  <si>
    <t>VI.3.2.3.</t>
  </si>
  <si>
    <t>Jastuk za sjedenje š=180cm d=66cm h=10cm. Predvidjeti fiksiranje jastuka na konstrukciju klupe te mogućnost skidanja navlake radi održavanja. Punjenje jastuka - poliuretanska pjena presvučena slojem vatelina radi dojma mekoće. Punjenje se izvodi od poliuretanske pjene,brzosušeće za vansjku uporabu (DRYFEEL S),  gustoća odgovara zahtjevu za sjedalo (Minimum 2.2 density polyurethane with I.L.D. of 24-32 with a soft crown)</t>
  </si>
  <si>
    <r>
      <t xml:space="preserve">Dekorativni jastuk  š=45cm d=5cm h=45cm
</t>
    </r>
    <r>
      <rPr>
        <sz val="12"/>
        <rFont val="Calibri"/>
        <family val="2"/>
        <charset val="238"/>
        <scheme val="minor"/>
      </rPr>
      <t>punjenje odgovarajuće gustoće za uporabu kao dekorativni jastuk, punjenje posjeduje svojstvo brzog sušenja i pogodno je za vanjsku uporabu</t>
    </r>
  </si>
  <si>
    <r>
      <t xml:space="preserve">Jastuk za naslon š=180cm d=15cm h=45cm, jastuk posjeduje mehanizam za pričvršćenje na klupu
</t>
    </r>
    <r>
      <rPr>
        <sz val="12"/>
        <rFont val="Calibri"/>
        <family val="2"/>
        <charset val="238"/>
        <scheme val="minor"/>
      </rPr>
      <t>punjenje odgovarajuće gustoće za uporabu kao jastuk za naslon, punjenje posjeduje svojstvo brzog sušenja i pogodno je za vanjsku uporabu</t>
    </r>
  </si>
  <si>
    <t>VI.5.1.</t>
  </si>
  <si>
    <t>VI.5.2.</t>
  </si>
  <si>
    <t>dvokrilna vrata - građevinski otvor dimenzije ukupno š=170cm v=220cm</t>
  </si>
  <si>
    <t>jednokrilna vrata - građevinski otvor dimenzije ukupno š=100cm v=220cm</t>
  </si>
  <si>
    <t>VII.1.1.</t>
  </si>
  <si>
    <t>VII.1.2.</t>
  </si>
  <si>
    <t>VII.</t>
  </si>
  <si>
    <t>VII.4.1.</t>
  </si>
  <si>
    <t>VII.4.2.</t>
  </si>
  <si>
    <t>VII.4.3.</t>
  </si>
  <si>
    <t xml:space="preserve">REKAPITULACIJA </t>
  </si>
  <si>
    <t>I.</t>
  </si>
  <si>
    <t>II.</t>
  </si>
  <si>
    <t>III.</t>
  </si>
  <si>
    <t>IV.</t>
  </si>
  <si>
    <t>V.</t>
  </si>
  <si>
    <t>VI.</t>
  </si>
  <si>
    <t>DEMONTAŽE</t>
  </si>
  <si>
    <t>RADOVI S GIPSKARTONSKIM PLOČAMA</t>
  </si>
  <si>
    <t>TAPETARSKI RADOVI</t>
  </si>
  <si>
    <t>SOBOSLIKARSKI I LIČILAČKI RADOVI</t>
  </si>
  <si>
    <t>KERAMIČARSKI RADOVI</t>
  </si>
  <si>
    <t>BRAVARSKI RADOVI</t>
  </si>
  <si>
    <t>STOLARSKI RADOVI</t>
  </si>
  <si>
    <t>SVEUKUPNA</t>
  </si>
  <si>
    <t>s</t>
  </si>
  <si>
    <r>
      <t xml:space="preserve">oznaka na nacrtu: </t>
    </r>
    <r>
      <rPr>
        <b/>
        <sz val="12"/>
        <color theme="1"/>
        <rFont val="Calibri"/>
        <family val="2"/>
        <charset val="238"/>
        <scheme val="minor"/>
      </rPr>
      <t>RN-1</t>
    </r>
  </si>
  <si>
    <t>B.1.</t>
  </si>
  <si>
    <t>B.1.1.</t>
  </si>
  <si>
    <t>B.1.2.</t>
  </si>
  <si>
    <t>B.1.3.</t>
  </si>
  <si>
    <t>B.1.4.</t>
  </si>
  <si>
    <r>
      <t xml:space="preserve">oznaka na nacrtu: </t>
    </r>
    <r>
      <rPr>
        <b/>
        <sz val="12"/>
        <color theme="1"/>
        <rFont val="Calibri"/>
        <family val="2"/>
        <charset val="238"/>
        <scheme val="minor"/>
      </rPr>
      <t>RN-2</t>
    </r>
  </si>
  <si>
    <t>B.2.</t>
  </si>
  <si>
    <t>B.2.1.</t>
  </si>
  <si>
    <t>B.2.2.</t>
  </si>
  <si>
    <t>B.2.3.</t>
  </si>
  <si>
    <t>B.2.4.</t>
  </si>
  <si>
    <r>
      <t xml:space="preserve">oznaka na nacrtu: </t>
    </r>
    <r>
      <rPr>
        <b/>
        <sz val="12"/>
        <color theme="1"/>
        <rFont val="Calibri"/>
        <family val="2"/>
        <charset val="238"/>
        <scheme val="minor"/>
      </rPr>
      <t>RN-3</t>
    </r>
  </si>
  <si>
    <t>B.3.</t>
  </si>
  <si>
    <t>B.3.1.</t>
  </si>
  <si>
    <t>B.3.2.</t>
  </si>
  <si>
    <t>B.3.3.</t>
  </si>
  <si>
    <t>B.3.4.</t>
  </si>
  <si>
    <r>
      <t xml:space="preserve">oznaka na nacrtu: </t>
    </r>
    <r>
      <rPr>
        <b/>
        <sz val="12"/>
        <color theme="1"/>
        <rFont val="Calibri"/>
        <family val="2"/>
        <charset val="238"/>
        <scheme val="minor"/>
      </rPr>
      <t>RN-4</t>
    </r>
  </si>
  <si>
    <t>B.4.</t>
  </si>
  <si>
    <t>B.4.1.</t>
  </si>
  <si>
    <t>B.4.2.</t>
  </si>
  <si>
    <t>B.4.3.</t>
  </si>
  <si>
    <r>
      <t xml:space="preserve">oznaka na nacrtu: </t>
    </r>
    <r>
      <rPr>
        <b/>
        <sz val="12"/>
        <color theme="1"/>
        <rFont val="Calibri"/>
        <family val="2"/>
        <charset val="238"/>
        <scheme val="minor"/>
      </rPr>
      <t>RN-5</t>
    </r>
  </si>
  <si>
    <t>B.5.</t>
  </si>
  <si>
    <t>B.5.1.</t>
  </si>
  <si>
    <t>B.5.2.</t>
  </si>
  <si>
    <t>B.5.3.</t>
  </si>
  <si>
    <r>
      <t xml:space="preserve">oznaka na nacrtu: </t>
    </r>
    <r>
      <rPr>
        <b/>
        <sz val="12"/>
        <color theme="1"/>
        <rFont val="Calibri"/>
        <family val="2"/>
        <charset val="238"/>
        <scheme val="minor"/>
      </rPr>
      <t>RN-6</t>
    </r>
  </si>
  <si>
    <t>B.6.</t>
  </si>
  <si>
    <t>B.6.1.</t>
  </si>
  <si>
    <t>B.6.2.</t>
  </si>
  <si>
    <t>Tepih kao materijal T6:</t>
  </si>
  <si>
    <r>
      <t xml:space="preserve">oznaka na nacrtu: </t>
    </r>
    <r>
      <rPr>
        <b/>
        <sz val="12"/>
        <color theme="1"/>
        <rFont val="Calibri"/>
        <family val="2"/>
        <charset val="238"/>
        <scheme val="minor"/>
      </rPr>
      <t>RN-7A</t>
    </r>
  </si>
  <si>
    <t>B.7.</t>
  </si>
  <si>
    <r>
      <t xml:space="preserve">oznaka na nacrtu: </t>
    </r>
    <r>
      <rPr>
        <b/>
        <sz val="12"/>
        <color theme="1"/>
        <rFont val="Calibri"/>
        <family val="2"/>
        <charset val="238"/>
        <scheme val="minor"/>
      </rPr>
      <t>RN-7B</t>
    </r>
  </si>
  <si>
    <t>B.8.</t>
  </si>
  <si>
    <t>B.9.</t>
  </si>
  <si>
    <r>
      <t xml:space="preserve">oznaka na nacrtu: </t>
    </r>
    <r>
      <rPr>
        <b/>
        <sz val="12"/>
        <color theme="1"/>
        <rFont val="Calibri"/>
        <family val="2"/>
        <charset val="238"/>
        <scheme val="minor"/>
      </rPr>
      <t>RN-7C</t>
    </r>
  </si>
  <si>
    <r>
      <t xml:space="preserve">oznaka na nacrtu: </t>
    </r>
    <r>
      <rPr>
        <b/>
        <sz val="12"/>
        <color theme="1"/>
        <rFont val="Calibri"/>
        <family val="2"/>
        <charset val="238"/>
        <scheme val="minor"/>
      </rPr>
      <t>RN-8</t>
    </r>
  </si>
  <si>
    <t>B.10.</t>
  </si>
  <si>
    <t>B.10.1.</t>
  </si>
  <si>
    <t>B.10.2.</t>
  </si>
  <si>
    <t>B.10.3.</t>
  </si>
  <si>
    <r>
      <rPr>
        <b/>
        <sz val="12"/>
        <color theme="1"/>
        <rFont val="Calibri"/>
        <family val="2"/>
        <charset val="238"/>
        <scheme val="minor"/>
      </rPr>
      <t>GERVASONI InOUt 91</t>
    </r>
    <r>
      <rPr>
        <sz val="12"/>
        <color theme="1"/>
        <rFont val="Calibri"/>
        <family val="2"/>
        <charset val="238"/>
        <scheme val="minor"/>
      </rPr>
      <t xml:space="preserve">
collection: Gervasoni Outdoor / Accessories
Bottle in blue ceramic. Nt suitable for liquids.
∅32 cm h=92cm</t>
    </r>
  </si>
  <si>
    <r>
      <rPr>
        <b/>
        <sz val="12"/>
        <color theme="1"/>
        <rFont val="Calibri"/>
        <family val="2"/>
        <charset val="238"/>
        <scheme val="minor"/>
      </rPr>
      <t>GERVASONI InOUt 92</t>
    </r>
    <r>
      <rPr>
        <sz val="12"/>
        <color theme="1"/>
        <rFont val="Calibri"/>
        <family val="2"/>
        <charset val="238"/>
        <scheme val="minor"/>
      </rPr>
      <t xml:space="preserve">
collection: Gervasoni Outdoor / Accessories
Bottle in blue ceramic. Nt suitable for liquids.
∅33 cm h=144cm</t>
    </r>
  </si>
  <si>
    <r>
      <rPr>
        <b/>
        <sz val="12"/>
        <color theme="1"/>
        <rFont val="Calibri"/>
        <family val="2"/>
        <charset val="238"/>
        <scheme val="minor"/>
      </rPr>
      <t>GERVASONI InOUt 93</t>
    </r>
    <r>
      <rPr>
        <sz val="12"/>
        <color theme="1"/>
        <rFont val="Calibri"/>
        <family val="2"/>
        <charset val="238"/>
        <scheme val="minor"/>
      </rPr>
      <t xml:space="preserve">
collection: Gervasoni Outdoor / Accessories
Bottle in blue ceramic. Nt suitable for liquids.
∅26 cm h=149cm</t>
    </r>
  </si>
  <si>
    <r>
      <t xml:space="preserve">oznaka na nacrtu: </t>
    </r>
    <r>
      <rPr>
        <b/>
        <sz val="12"/>
        <color theme="1"/>
        <rFont val="Calibri"/>
        <family val="2"/>
        <charset val="238"/>
        <scheme val="minor"/>
      </rPr>
      <t>RN-9</t>
    </r>
  </si>
  <si>
    <t>B.11.</t>
  </si>
  <si>
    <r>
      <t xml:space="preserve">oznaka na nacrtu: </t>
    </r>
    <r>
      <rPr>
        <b/>
        <sz val="12"/>
        <color theme="1"/>
        <rFont val="Calibri"/>
        <family val="2"/>
        <charset val="238"/>
        <scheme val="minor"/>
      </rPr>
      <t>RN-10</t>
    </r>
  </si>
  <si>
    <t>B.12.</t>
  </si>
  <si>
    <r>
      <t xml:space="preserve">oznaka na nacrtu: </t>
    </r>
    <r>
      <rPr>
        <b/>
        <sz val="12"/>
        <color theme="1"/>
        <rFont val="Calibri"/>
        <family val="2"/>
        <charset val="238"/>
        <scheme val="minor"/>
      </rPr>
      <t>RN-11</t>
    </r>
  </si>
  <si>
    <r>
      <t xml:space="preserve">oznaka na nacrtu: </t>
    </r>
    <r>
      <rPr>
        <b/>
        <sz val="12"/>
        <color theme="1"/>
        <rFont val="Calibri"/>
        <family val="2"/>
        <charset val="238"/>
        <scheme val="minor"/>
      </rPr>
      <t>RN-12</t>
    </r>
  </si>
  <si>
    <t>B.13.</t>
  </si>
  <si>
    <t>B.14.</t>
  </si>
  <si>
    <t>model: S-180
Metal bojan u crno RAL 7004, struktur mat lak
Uže: antracit
uzorak dostaviti na potvrdu</t>
  </si>
  <si>
    <r>
      <t xml:space="preserve">oznaka na nacrtu: </t>
    </r>
    <r>
      <rPr>
        <b/>
        <sz val="12"/>
        <color theme="1"/>
        <rFont val="Calibri"/>
        <family val="2"/>
        <charset val="238"/>
        <scheme val="minor"/>
      </rPr>
      <t>RN-13</t>
    </r>
  </si>
  <si>
    <t>B.15.</t>
  </si>
  <si>
    <t>585-616cm h=300cm (kompleta trodjelnih zastora)</t>
  </si>
  <si>
    <t>278cm h=300cm (komplet jednodjelnih zastora)</t>
  </si>
  <si>
    <t>520cm h=300cm (kompet trodjelnih zastora)</t>
  </si>
  <si>
    <t>387cm h=300cm (kompet jednodjelnih zastora)</t>
  </si>
  <si>
    <t>B.15.1.</t>
  </si>
  <si>
    <t>B.15.2.</t>
  </si>
  <si>
    <t>B.15.3.</t>
  </si>
  <si>
    <t>B.15.4.</t>
  </si>
  <si>
    <t>B) UKUPNO OPREMA</t>
  </si>
  <si>
    <t>C)</t>
  </si>
  <si>
    <t>B)</t>
  </si>
  <si>
    <t>A)</t>
  </si>
  <si>
    <r>
      <t xml:space="preserve">oznaka na nacrtu: </t>
    </r>
    <r>
      <rPr>
        <b/>
        <sz val="12"/>
        <color theme="1"/>
        <rFont val="Calibri"/>
        <family val="2"/>
        <charset val="238"/>
        <scheme val="minor"/>
      </rPr>
      <t>RR-1</t>
    </r>
  </si>
  <si>
    <t>C.1.</t>
  </si>
  <si>
    <r>
      <t xml:space="preserve">oznaka na nacrtu: </t>
    </r>
    <r>
      <rPr>
        <b/>
        <sz val="12"/>
        <color theme="1"/>
        <rFont val="Calibri"/>
        <family val="2"/>
        <charset val="238"/>
        <scheme val="minor"/>
      </rPr>
      <t>RR-2</t>
    </r>
  </si>
  <si>
    <t>C.2.</t>
  </si>
  <si>
    <r>
      <t xml:space="preserve">oznaka na nacrtu: </t>
    </r>
    <r>
      <rPr>
        <b/>
        <sz val="12"/>
        <color theme="1"/>
        <rFont val="Calibri"/>
        <family val="2"/>
        <charset val="238"/>
        <scheme val="minor"/>
      </rPr>
      <t>RR-3</t>
    </r>
  </si>
  <si>
    <t>C.3.</t>
  </si>
  <si>
    <r>
      <t xml:space="preserve">oznaka na nacrtu: </t>
    </r>
    <r>
      <rPr>
        <b/>
        <sz val="12"/>
        <color theme="1"/>
        <rFont val="Calibri"/>
        <family val="2"/>
        <charset val="238"/>
        <scheme val="minor"/>
      </rPr>
      <t>RR-4</t>
    </r>
  </si>
  <si>
    <t>C.4.</t>
  </si>
  <si>
    <r>
      <t xml:space="preserve">oznaka na nacrtu: </t>
    </r>
    <r>
      <rPr>
        <b/>
        <sz val="12"/>
        <color theme="1"/>
        <rFont val="Calibri"/>
        <family val="2"/>
        <charset val="238"/>
        <scheme val="minor"/>
      </rPr>
      <t>RR-5</t>
    </r>
  </si>
  <si>
    <t>C.5.</t>
  </si>
  <si>
    <r>
      <t xml:space="preserve">oznaka na nacrtu: </t>
    </r>
    <r>
      <rPr>
        <b/>
        <sz val="12"/>
        <color theme="1"/>
        <rFont val="Calibri"/>
        <family val="2"/>
        <charset val="238"/>
        <scheme val="minor"/>
      </rPr>
      <t>RR-6</t>
    </r>
  </si>
  <si>
    <t>C.6.</t>
  </si>
  <si>
    <r>
      <t xml:space="preserve">oznaka na nacrtu: </t>
    </r>
    <r>
      <rPr>
        <b/>
        <sz val="12"/>
        <color theme="1"/>
        <rFont val="Calibri"/>
        <family val="2"/>
        <charset val="238"/>
        <scheme val="minor"/>
      </rPr>
      <t>RR-7</t>
    </r>
  </si>
  <si>
    <t>C.7.</t>
  </si>
  <si>
    <r>
      <t xml:space="preserve">oznaka na nacrtu: </t>
    </r>
    <r>
      <rPr>
        <b/>
        <sz val="12"/>
        <color theme="1"/>
        <rFont val="Calibri"/>
        <family val="2"/>
        <charset val="238"/>
        <scheme val="minor"/>
      </rPr>
      <t>RR-8</t>
    </r>
  </si>
  <si>
    <t>C.8.</t>
  </si>
  <si>
    <t>C) UKUPNO RASVJETA</t>
  </si>
  <si>
    <t>A+B+C SVEUKUPNO KUNA (bez PDV-a):</t>
  </si>
  <si>
    <t>TROŠKOVNIK GRAĐEVINSKO OBRTNIČKIH RADOVA - ukupno kuna:</t>
  </si>
  <si>
    <t>TROŠKOVNIK OPREME - ukupno kuna:</t>
  </si>
  <si>
    <t>TROŠKOVNIK RASVJETE - ukupno kuna:</t>
  </si>
  <si>
    <t>U dogovoru s investitorom pažljiva demontaža postojećeg drvenog sokla na pozicijama montaže novog GK zida (KZ1) i montaže keramičkih pločica Z3. Sokl je visine cca 120 mm i debljine cca 18 mm.</t>
  </si>
  <si>
    <t>%</t>
  </si>
  <si>
    <t>upisati postotak:</t>
  </si>
  <si>
    <r>
      <t>Dobava rastura/škarta keramičke pločice fco gradilište/skladište izvođača, neistovareno ---</t>
    </r>
    <r>
      <rPr>
        <i/>
        <u/>
        <sz val="12"/>
        <color theme="1"/>
        <rFont val="Calibri"/>
        <family val="2"/>
        <charset val="238"/>
        <scheme val="minor"/>
      </rPr>
      <t>ponuditelj u ćeliju upisuje postotak u odnosu na količinu iz točke V.1.a)</t>
    </r>
  </si>
  <si>
    <r>
      <t>Uzimanje mjera, dobava, izrada i montaža ugradbene jednokanalne al. vodilice model Casp/M ugrađene u postojeći GK spušteni strop finalno poravnata s plohom stropa. U jednokanalnu al. Vodilicu ugrađuje se lagana zavjesa izrađena od materijala kao materijal T5 Veroli flame retardant 1006/I, 295gr/m</t>
    </r>
    <r>
      <rPr>
        <sz val="12"/>
        <color theme="1"/>
        <rFont val="Calibri"/>
        <family val="2"/>
        <charset val="238"/>
      </rPr>
      <t xml:space="preserve">², </t>
    </r>
    <r>
      <rPr>
        <sz val="12"/>
        <color theme="1"/>
        <rFont val="Calibri"/>
        <family val="2"/>
        <charset val="238"/>
        <scheme val="minor"/>
      </rPr>
      <t xml:space="preserve"> šivana u naboru 1:3 iz jednog ili više dijelova visine h=300cm.
</t>
    </r>
  </si>
  <si>
    <r>
      <t>Dobava rastura/škarta - tapete - fco gradilište/skladište izvođača, neistovareno ---</t>
    </r>
    <r>
      <rPr>
        <i/>
        <u/>
        <sz val="12"/>
        <color theme="1"/>
        <rFont val="Calibri"/>
        <family val="2"/>
        <charset val="238"/>
        <scheme val="minor"/>
      </rPr>
      <t>ponuditelj u ćeliju upisuje postotak u odnosu na količinu iz točke IV.1.a)</t>
    </r>
  </si>
  <si>
    <t>IV.1.a)</t>
  </si>
  <si>
    <t>IV.1.b)</t>
  </si>
  <si>
    <t>IV.1.c)</t>
  </si>
  <si>
    <t>IV.2.a)</t>
  </si>
  <si>
    <t>IV.2.b)</t>
  </si>
  <si>
    <t>IV.2.c)</t>
  </si>
  <si>
    <r>
      <t>b) Dobava rastura/škarta - aluminijska kutna lajsna - fco gradilište/skladište izvođača, neistovareno ---</t>
    </r>
    <r>
      <rPr>
        <i/>
        <u/>
        <sz val="12"/>
        <color theme="1"/>
        <rFont val="Calibri"/>
        <family val="2"/>
        <charset val="238"/>
        <scheme val="minor"/>
      </rPr>
      <t>ponuditelj u ćeliju upisuje postotak u odnosu na količinu iz točke IV.2.a)</t>
    </r>
  </si>
  <si>
    <t>R.B. STAVKE</t>
  </si>
  <si>
    <t>RESTORANI</t>
  </si>
  <si>
    <t>1.2.1.</t>
  </si>
  <si>
    <t>1.2.2.</t>
  </si>
  <si>
    <t>demontaža sokla na pozicijama zidova KZ1 i KZ2</t>
  </si>
  <si>
    <t>demontaža sokla na pozicijama zida Z3</t>
  </si>
  <si>
    <t>VII.8.1.</t>
  </si>
  <si>
    <t>VII.8.2.</t>
  </si>
  <si>
    <t>VII.8.3.</t>
  </si>
  <si>
    <t>Izrada, doprema i postava stavke na projektom predviđeno mjesto. Drveni sokl postavljen je ispred novih zidnih obloga (KZ1, KZ1*, KZ2) i gdje je potrebno zamjeniti postojeći - u dogovoru s investitorom. Izrađen je od materijala i u tonu kao postojeći drveni sokl u restoranu. Postojeći sokl je visine cca 120 mm i debljine cca 18 mm. Uzorak boje i materijala dostaviti projektantu interijera na potvrdu. Uključeni svi dijelovi prema nacrtu do pune funkcionalnosti.</t>
  </si>
  <si>
    <t>izrada doprema i postava sokla na pozicijama zidova KZ1 i KZ2</t>
  </si>
  <si>
    <t>izrada doprema i postava sokla na pozicijama zidova KZ1*</t>
  </si>
  <si>
    <t>izrada doprema i postava sokla u dogovoru s investitorom gdje je potrebno zamjeniti postojeći</t>
  </si>
  <si>
    <t>TROŠKOVNIK PREUREĐENJA RESTORANA "MEDITERANEO" I RESTORANA "A-MARE" U HOTELU PARENTIUM U POREČU</t>
  </si>
  <si>
    <t>DN_1</t>
  </si>
  <si>
    <t>DN_2</t>
  </si>
  <si>
    <t>Pločica kao materijal Z3 zidna pločica:
REALONDA,  SCALE CONCRETE 30,7 cm x 30,7 cm K50 debljina=10mm
FUGA CERESIT CE40, CE33 SILICA ACTIVE SIVA</t>
  </si>
  <si>
    <t>DN_3</t>
  </si>
  <si>
    <t>DN_4</t>
  </si>
  <si>
    <t>DN_5</t>
  </si>
  <si>
    <t>Rekapitulacija ukupnih radova se nalazi na vrhu troškovnika!</t>
  </si>
  <si>
    <t>DN_U</t>
  </si>
  <si>
    <t>DN_R</t>
  </si>
  <si>
    <t>Zidna keramika_DN_1</t>
  </si>
  <si>
    <t>Namještaj_DN_2</t>
  </si>
  <si>
    <t>Tepisi_DN_3</t>
  </si>
  <si>
    <t>Dekoracije_DN_4</t>
  </si>
  <si>
    <t>Zastori_DN_5</t>
  </si>
  <si>
    <t>UKUPNO MOGUĆA DIREKTNA NABAVA - KUNA (bez PDV-a):</t>
  </si>
  <si>
    <t>OZNAKA DN</t>
  </si>
  <si>
    <t>Obračun po metru kvadratnom neto obložene površine.</t>
  </si>
  <si>
    <t>U dogovoru s investitorom pažljiva demontaža postojećih drvenih letvica u segmentima spuštenog stropa. Potkonstrukciju letvica po potrebi i u dogovoru s investitorom sačuvati ukoliko je potkonstrukcija potrebna za montažu novih metalnih letvica čija je dobava i ugradnja predmet druge stavke. Obračun po metru kvadratnom demontiranog letvičastog stropa.</t>
  </si>
  <si>
    <t>Obračun po metru dužnom postavljenih lajsni.</t>
  </si>
  <si>
    <t>DN_RAS</t>
  </si>
  <si>
    <t>Rasvjeta</t>
  </si>
  <si>
    <t>SVEUKUPNO MOGUĆA DIREKTNA NABAVA - KUNA (bez PDV-a):</t>
  </si>
  <si>
    <t>DN_SU</t>
  </si>
  <si>
    <t>(molimo popuniti)</t>
  </si>
  <si>
    <t>PODACI O PONUDI I PONUDITELJU:</t>
  </si>
  <si>
    <t>1. Broj ponude:</t>
  </si>
  <si>
    <t>2. Valjanost ponude:</t>
  </si>
  <si>
    <t>3. Datum izdavanja ponude:</t>
  </si>
  <si>
    <t>4. Rok izvođenja radova u kalendarskim danima:</t>
  </si>
  <si>
    <t>5. Naziv tvrtke ponuditelja:</t>
  </si>
  <si>
    <t>ovjera ponuditelja</t>
  </si>
  <si>
    <t>7. Adresa:</t>
  </si>
  <si>
    <t>8. Poštanski broj i mjesto:</t>
  </si>
  <si>
    <t>9. Osoba ovlaštena za zastupanje:</t>
  </si>
  <si>
    <t>10. Kontakt osoba:</t>
  </si>
  <si>
    <t>11. Kontakt telefon:</t>
  </si>
  <si>
    <t>12. Kontakt e-mail:</t>
  </si>
  <si>
    <t>13. OIB:</t>
  </si>
  <si>
    <t>14. IBAN broj:</t>
  </si>
  <si>
    <t>6. Oblik vlasništva (obrt/d.o.o./j.d.o.o./d.d./dr.):</t>
  </si>
  <si>
    <t>REKAPITULACIJA MOGUĆE DIREKTNE NABAVE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</si>
</sst>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40">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sz val="16"/>
      <color theme="1"/>
      <name val="Andale Mono"/>
      <family val="3"/>
      <charset val="238"/>
    </font>
    <font>
      <b/>
      <sz val="14"/>
      <color theme="1"/>
      <name val="Andale Mono"/>
      <family val="3"/>
      <charset val="238"/>
    </font>
    <font>
      <b/>
      <sz val="14"/>
      <color theme="1"/>
      <name val="Calibri"/>
      <family val="2"/>
      <charset val="238"/>
      <scheme val="minor"/>
    </font>
    <font>
      <b/>
      <sz val="12"/>
      <color theme="1"/>
      <name val="Calibri"/>
      <family val="2"/>
      <charset val="238"/>
      <scheme val="minor"/>
    </font>
    <font>
      <sz val="14"/>
      <color theme="1"/>
      <name val="Calibri"/>
      <family val="2"/>
      <charset val="238"/>
      <scheme val="minor"/>
    </font>
    <font>
      <sz val="12"/>
      <color rgb="FFFF0000"/>
      <name val="Calibri"/>
      <family val="2"/>
      <charset val="238"/>
      <scheme val="minor"/>
    </font>
    <font>
      <b/>
      <sz val="12"/>
      <color rgb="FFFF0000"/>
      <name val="Calibri"/>
      <family val="2"/>
      <charset val="238"/>
      <scheme val="minor"/>
    </font>
    <font>
      <sz val="10"/>
      <color rgb="FF000000"/>
      <name val="Arial"/>
      <family val="2"/>
      <charset val="238"/>
    </font>
    <font>
      <sz val="12"/>
      <color rgb="FF000000"/>
      <name val="Arial"/>
      <family val="2"/>
      <charset val="238"/>
    </font>
    <font>
      <sz val="12"/>
      <color rgb="FF000000"/>
      <name val="Calibri"/>
      <family val="2"/>
      <charset val="238"/>
    </font>
    <font>
      <sz val="12"/>
      <color theme="1"/>
      <name val="Calibri"/>
      <family val="2"/>
      <charset val="238"/>
    </font>
    <font>
      <sz val="11"/>
      <name val="Calibri"/>
      <family val="2"/>
      <charset val="238"/>
      <scheme val="minor"/>
    </font>
    <font>
      <sz val="12"/>
      <name val="Calibri"/>
      <family val="2"/>
      <charset val="238"/>
      <scheme val="minor"/>
    </font>
    <font>
      <b/>
      <sz val="12"/>
      <name val="Calibri"/>
      <family val="2"/>
      <charset val="238"/>
      <scheme val="minor"/>
    </font>
    <font>
      <sz val="11"/>
      <name val="Calibri"/>
      <family val="2"/>
      <charset val="238"/>
    </font>
    <font>
      <b/>
      <sz val="11"/>
      <color rgb="FF000000"/>
      <name val="Calibri"/>
      <family val="2"/>
      <charset val="238"/>
    </font>
    <font>
      <sz val="12"/>
      <name val="Arial"/>
      <family val="2"/>
      <charset val="238"/>
    </font>
    <font>
      <sz val="10.5"/>
      <color theme="1"/>
      <name val="Calibri"/>
      <family val="2"/>
      <charset val="238"/>
      <scheme val="minor"/>
    </font>
    <font>
      <b/>
      <sz val="22"/>
      <color theme="1"/>
      <name val="Andale Mono"/>
      <family val="3"/>
      <charset val="238"/>
    </font>
    <font>
      <b/>
      <sz val="11"/>
      <color theme="1"/>
      <name val="Andale Mono"/>
      <family val="3"/>
      <charset val="238"/>
    </font>
    <font>
      <sz val="11"/>
      <color theme="1"/>
      <name val="Andale Mono"/>
      <family val="3"/>
      <charset val="238"/>
    </font>
    <font>
      <sz val="11"/>
      <color theme="1"/>
      <name val="Calibri"/>
      <family val="2"/>
      <charset val="238"/>
      <scheme val="minor"/>
    </font>
    <font>
      <sz val="11"/>
      <color theme="0" tint="-0.499984740745262"/>
      <name val="Calibri"/>
      <family val="2"/>
      <charset val="238"/>
      <scheme val="minor"/>
    </font>
    <font>
      <sz val="10"/>
      <color theme="1"/>
      <name val="Calibri"/>
      <family val="2"/>
      <charset val="238"/>
      <scheme val="minor"/>
    </font>
    <font>
      <sz val="10"/>
      <color theme="0" tint="-0.499984740745262"/>
      <name val="Calibri"/>
      <family val="2"/>
      <charset val="238"/>
      <scheme val="minor"/>
    </font>
    <font>
      <b/>
      <sz val="16"/>
      <color theme="1"/>
      <name val="Andale Mono"/>
      <charset val="238"/>
    </font>
    <font>
      <sz val="8"/>
      <name val="Arial"/>
      <family val="2"/>
      <charset val="238"/>
    </font>
    <font>
      <sz val="10"/>
      <name val="Calibri"/>
      <family val="2"/>
      <charset val="238"/>
      <scheme val="minor"/>
    </font>
    <font>
      <sz val="14"/>
      <name val="Calibri"/>
      <family val="2"/>
      <charset val="238"/>
      <scheme val="minor"/>
    </font>
    <font>
      <i/>
      <u/>
      <sz val="12"/>
      <color theme="1"/>
      <name val="Calibri"/>
      <family val="2"/>
      <charset val="238"/>
      <scheme val="minor"/>
    </font>
    <font>
      <sz val="10"/>
      <name val="Arial"/>
      <family val="2"/>
      <charset val="238"/>
    </font>
    <font>
      <b/>
      <sz val="10"/>
      <color theme="1"/>
      <name val="Calibri"/>
      <family val="2"/>
      <charset val="238"/>
      <scheme val="minor"/>
    </font>
    <font>
      <b/>
      <sz val="11"/>
      <color theme="0" tint="-0.499984740745262"/>
      <name val="Calibri"/>
      <family val="2"/>
      <charset val="238"/>
      <scheme val="minor"/>
    </font>
    <font>
      <b/>
      <sz val="11"/>
      <name val="Calibri"/>
      <family val="2"/>
      <charset val="238"/>
      <scheme val="minor"/>
    </font>
    <font>
      <sz val="14"/>
      <color theme="0" tint="-0.499984740745262"/>
      <name val="Calibri"/>
      <family val="2"/>
      <charset val="238"/>
      <scheme val="minor"/>
    </font>
    <font>
      <i/>
      <sz val="12"/>
      <name val="Calibri"/>
      <family val="2"/>
      <charset val="238"/>
      <scheme val="minor"/>
    </font>
    <font>
      <u/>
      <sz val="12"/>
      <color rgb="FFFF0000"/>
      <name val="Calibri"/>
      <family val="2"/>
      <charset val="238"/>
      <scheme val="minor"/>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0" fontId="10" fillId="0" borderId="0"/>
    <xf numFmtId="43" fontId="24" fillId="0" borderId="0" applyFont="0" applyFill="0" applyBorder="0" applyAlignment="0" applyProtection="0"/>
    <xf numFmtId="4" fontId="33" fillId="0" borderId="0">
      <alignment vertical="justify"/>
    </xf>
  </cellStyleXfs>
  <cellXfs count="207">
    <xf numFmtId="0" fontId="0" fillId="0" borderId="0" xfId="0"/>
    <xf numFmtId="4" fontId="0" fillId="0" borderId="0" xfId="0" applyNumberFormat="1"/>
    <xf numFmtId="0" fontId="3" fillId="0" borderId="0" xfId="0" applyFont="1"/>
    <xf numFmtId="0" fontId="2" fillId="0" borderId="0" xfId="0" applyFont="1"/>
    <xf numFmtId="0" fontId="5" fillId="2" borderId="0" xfId="0" applyFont="1" applyFill="1"/>
    <xf numFmtId="0" fontId="2" fillId="0" borderId="0" xfId="0" applyFont="1" applyAlignment="1">
      <alignment wrapText="1"/>
    </xf>
    <xf numFmtId="0" fontId="6" fillId="2" borderId="0" xfId="0" applyFont="1" applyFill="1" applyAlignment="1">
      <alignment horizontal="left" vertical="top" wrapText="1"/>
    </xf>
    <xf numFmtId="0" fontId="6" fillId="0" borderId="0" xfId="0" applyFont="1" applyAlignment="1">
      <alignment horizontal="right" wrapText="1"/>
    </xf>
    <xf numFmtId="0" fontId="2" fillId="0" borderId="0" xfId="0" applyFont="1" applyAlignment="1">
      <alignment vertical="top" wrapText="1"/>
    </xf>
    <xf numFmtId="0" fontId="6" fillId="2" borderId="0" xfId="0" applyFont="1" applyFill="1" applyAlignment="1">
      <alignment horizontal="left" wrapText="1"/>
    </xf>
    <xf numFmtId="0" fontId="9" fillId="0" borderId="0" xfId="0" applyFont="1" applyAlignment="1">
      <alignment horizontal="left" vertical="top" wrapText="1"/>
    </xf>
    <xf numFmtId="0" fontId="11" fillId="0" borderId="0" xfId="1" applyFont="1" applyAlignment="1" applyProtection="1">
      <alignment horizontal="center"/>
      <protection hidden="1"/>
    </xf>
    <xf numFmtId="0" fontId="8" fillId="0" borderId="0" xfId="0" applyFont="1"/>
    <xf numFmtId="0" fontId="0" fillId="0" borderId="0" xfId="0" applyAlignment="1">
      <alignment wrapText="1"/>
    </xf>
    <xf numFmtId="0" fontId="6" fillId="0" borderId="0" xfId="0" applyFont="1"/>
    <xf numFmtId="0" fontId="5" fillId="2" borderId="0" xfId="0" applyFont="1" applyFill="1" applyAlignment="1">
      <alignment horizontal="left" wrapText="1"/>
    </xf>
    <xf numFmtId="0" fontId="5" fillId="0" borderId="0" xfId="0" applyFont="1"/>
    <xf numFmtId="0" fontId="6" fillId="2" borderId="0" xfId="0" applyFont="1" applyFill="1"/>
    <xf numFmtId="0" fontId="14" fillId="0" borderId="0" xfId="0" applyFont="1"/>
    <xf numFmtId="0" fontId="6"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wrapText="1"/>
    </xf>
    <xf numFmtId="2" fontId="2" fillId="0" borderId="0" xfId="0" applyNumberFormat="1" applyFont="1"/>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left" vertical="top" wrapText="1"/>
    </xf>
    <xf numFmtId="0" fontId="6" fillId="0" borderId="0" xfId="0" applyFont="1" applyAlignment="1">
      <alignment horizontal="right"/>
    </xf>
    <xf numFmtId="0" fontId="15" fillId="0" borderId="0" xfId="0" applyFont="1" applyAlignment="1">
      <alignment wrapText="1"/>
    </xf>
    <xf numFmtId="0" fontId="6" fillId="2" borderId="0" xfId="0" applyFont="1" applyFill="1" applyAlignment="1">
      <alignment vertical="top" wrapText="1"/>
    </xf>
    <xf numFmtId="0" fontId="0" fillId="0" borderId="0" xfId="0" applyAlignment="1">
      <alignment vertical="top" wrapText="1"/>
    </xf>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right" wrapText="1"/>
    </xf>
    <xf numFmtId="0" fontId="14" fillId="0" borderId="0" xfId="0" applyFont="1" applyAlignment="1">
      <alignment wrapText="1"/>
    </xf>
    <xf numFmtId="0" fontId="12" fillId="0" borderId="0" xfId="0" applyFont="1"/>
    <xf numFmtId="0" fontId="17" fillId="0" borderId="0" xfId="0" applyFont="1" applyAlignment="1">
      <alignment wrapText="1"/>
    </xf>
    <xf numFmtId="0" fontId="16" fillId="2" borderId="0" xfId="0" applyFont="1" applyFill="1" applyAlignment="1">
      <alignment horizontal="left" vertical="top" wrapText="1"/>
    </xf>
    <xf numFmtId="0" fontId="16" fillId="2" borderId="0" xfId="0" applyFont="1" applyFill="1" applyAlignment="1">
      <alignment horizontal="left" wrapText="1"/>
    </xf>
    <xf numFmtId="0" fontId="15" fillId="0" borderId="0" xfId="0" applyFont="1"/>
    <xf numFmtId="0" fontId="19" fillId="0" borderId="0" xfId="1" applyFont="1" applyAlignment="1" applyProtection="1">
      <alignment horizontal="center"/>
      <protection hidden="1"/>
    </xf>
    <xf numFmtId="0" fontId="1" fillId="0" borderId="0" xfId="0" applyFont="1"/>
    <xf numFmtId="49" fontId="0" fillId="0" borderId="0" xfId="0" applyNumberFormat="1" applyAlignment="1">
      <alignment vertical="top" wrapText="1"/>
    </xf>
    <xf numFmtId="0" fontId="0" fillId="0" borderId="0" xfId="0" applyAlignment="1">
      <alignment vertical="top"/>
    </xf>
    <xf numFmtId="0" fontId="0" fillId="0" borderId="0" xfId="0" applyAlignment="1">
      <alignment vertical="justify" wrapText="1"/>
    </xf>
    <xf numFmtId="0" fontId="0" fillId="0" borderId="0" xfId="0" applyAlignment="1">
      <alignment horizontal="center"/>
    </xf>
    <xf numFmtId="43" fontId="2" fillId="3" borderId="0" xfId="2" applyFont="1" applyFill="1"/>
    <xf numFmtId="0" fontId="6" fillId="0" borderId="0" xfId="0" applyFont="1" applyAlignment="1">
      <alignment horizontal="center" wrapText="1"/>
    </xf>
    <xf numFmtId="0" fontId="16" fillId="0" borderId="0" xfId="0" applyFont="1" applyAlignment="1">
      <alignment horizontal="center"/>
    </xf>
    <xf numFmtId="0" fontId="6" fillId="0" borderId="0" xfId="0" applyFont="1" applyAlignment="1">
      <alignment horizontal="center"/>
    </xf>
    <xf numFmtId="2" fontId="6" fillId="0" borderId="0" xfId="0" applyNumberFormat="1" applyFont="1" applyAlignment="1">
      <alignment horizontal="center" wrapText="1"/>
    </xf>
    <xf numFmtId="2" fontId="2" fillId="0" borderId="0" xfId="0" applyNumberFormat="1" applyFont="1" applyAlignment="1">
      <alignment horizontal="center"/>
    </xf>
    <xf numFmtId="4" fontId="0" fillId="0" borderId="0" xfId="0" applyNumberFormat="1" applyAlignment="1">
      <alignment horizontal="center"/>
    </xf>
    <xf numFmtId="0" fontId="6" fillId="0" borderId="0" xfId="0" applyFont="1" applyAlignment="1">
      <alignment horizontal="center" vertical="center" wrapText="1"/>
    </xf>
    <xf numFmtId="0" fontId="16" fillId="0" borderId="0" xfId="0" applyFont="1" applyAlignment="1">
      <alignment horizontal="center" wrapText="1"/>
    </xf>
    <xf numFmtId="0" fontId="0" fillId="0" borderId="0" xfId="0" applyAlignment="1">
      <alignment horizontal="center" wrapText="1"/>
    </xf>
    <xf numFmtId="0" fontId="17" fillId="0" borderId="0" xfId="0" applyFont="1" applyAlignment="1">
      <alignment horizontal="center" wrapText="1"/>
    </xf>
    <xf numFmtId="0" fontId="6" fillId="2" borderId="0" xfId="0" applyFont="1" applyFill="1" applyAlignment="1">
      <alignment horizontal="left" vertical="top"/>
    </xf>
    <xf numFmtId="0" fontId="2" fillId="4" borderId="0" xfId="0" applyFont="1" applyFill="1" applyAlignment="1">
      <alignment wrapText="1"/>
    </xf>
    <xf numFmtId="0" fontId="2" fillId="4" borderId="0" xfId="0" applyFont="1" applyFill="1" applyAlignment="1">
      <alignment vertical="top" wrapText="1"/>
    </xf>
    <xf numFmtId="0" fontId="26" fillId="0" borderId="0" xfId="0" applyFont="1"/>
    <xf numFmtId="0" fontId="26" fillId="2" borderId="1" xfId="0" applyFont="1" applyFill="1" applyBorder="1" applyAlignment="1">
      <alignment horizontal="center" vertical="center" wrapText="1"/>
    </xf>
    <xf numFmtId="0" fontId="26" fillId="0" borderId="0" xfId="0" applyFont="1" applyAlignment="1">
      <alignment horizontal="center"/>
    </xf>
    <xf numFmtId="0" fontId="15" fillId="0" borderId="0" xfId="0" applyFont="1" applyAlignment="1">
      <alignment vertical="top" wrapText="1"/>
    </xf>
    <xf numFmtId="0" fontId="2" fillId="0" borderId="0" xfId="0" applyFont="1" applyAlignment="1">
      <alignment vertical="top"/>
    </xf>
    <xf numFmtId="0" fontId="0" fillId="5" borderId="0" xfId="0" applyFill="1"/>
    <xf numFmtId="0" fontId="4" fillId="5" borderId="0" xfId="0" applyFont="1" applyFill="1"/>
    <xf numFmtId="0" fontId="0" fillId="5" borderId="0" xfId="0" applyFill="1" applyAlignment="1">
      <alignment horizontal="center"/>
    </xf>
    <xf numFmtId="0" fontId="5" fillId="5" borderId="0" xfId="0" applyFont="1" applyFill="1"/>
    <xf numFmtId="0" fontId="7" fillId="0" borderId="0" xfId="0" applyFont="1" applyFill="1"/>
    <xf numFmtId="0" fontId="5" fillId="6" borderId="0" xfId="0" applyFont="1" applyFill="1" applyAlignment="1">
      <alignment horizontal="left"/>
    </xf>
    <xf numFmtId="0" fontId="5" fillId="6" borderId="0" xfId="0" applyFont="1" applyFill="1" applyAlignment="1">
      <alignment horizontal="center"/>
    </xf>
    <xf numFmtId="0" fontId="7" fillId="6" borderId="0" xfId="0" applyFont="1" applyFill="1" applyAlignment="1">
      <alignment horizontal="center"/>
    </xf>
    <xf numFmtId="0" fontId="5" fillId="6" borderId="0" xfId="0" applyFont="1" applyFill="1"/>
    <xf numFmtId="0" fontId="1" fillId="6" borderId="0" xfId="0" applyFont="1" applyFill="1" applyAlignment="1">
      <alignment horizontal="center"/>
    </xf>
    <xf numFmtId="0" fontId="0" fillId="6" borderId="0" xfId="0" applyFill="1" applyAlignment="1">
      <alignment horizontal="center"/>
    </xf>
    <xf numFmtId="0" fontId="28" fillId="0" borderId="0" xfId="0" applyFont="1" applyAlignment="1">
      <alignment wrapText="1"/>
    </xf>
    <xf numFmtId="0" fontId="0" fillId="0" borderId="0" xfId="0" applyAlignment="1">
      <alignment horizontal="center"/>
    </xf>
    <xf numFmtId="43" fontId="0" fillId="0" borderId="0" xfId="2" applyFont="1" applyAlignment="1">
      <alignment horizontal="right"/>
    </xf>
    <xf numFmtId="43" fontId="0" fillId="5" borderId="0" xfId="2" applyFont="1" applyFill="1" applyAlignment="1">
      <alignment horizontal="right"/>
    </xf>
    <xf numFmtId="43" fontId="2" fillId="0" borderId="0" xfId="2" applyFont="1" applyAlignment="1">
      <alignment horizontal="right"/>
    </xf>
    <xf numFmtId="43" fontId="6" fillId="0" borderId="0" xfId="2" applyFont="1" applyAlignment="1">
      <alignment horizontal="right"/>
    </xf>
    <xf numFmtId="43" fontId="2" fillId="0" borderId="0" xfId="2" applyFont="1" applyAlignment="1">
      <alignment horizontal="right" wrapText="1"/>
    </xf>
    <xf numFmtId="43" fontId="6" fillId="0" borderId="0" xfId="2" applyFont="1" applyAlignment="1">
      <alignment horizontal="right" wrapText="1"/>
    </xf>
    <xf numFmtId="43" fontId="12" fillId="0" borderId="0" xfId="2" applyFont="1" applyAlignment="1">
      <alignment horizontal="right"/>
    </xf>
    <xf numFmtId="43" fontId="18" fillId="0" borderId="0" xfId="2" applyFont="1" applyAlignment="1">
      <alignment horizontal="right"/>
    </xf>
    <xf numFmtId="43" fontId="1" fillId="0" borderId="0" xfId="2" applyFont="1" applyAlignment="1">
      <alignment horizontal="right"/>
    </xf>
    <xf numFmtId="0" fontId="7" fillId="0" borderId="0" xfId="0" applyFont="1" applyFill="1" applyBorder="1"/>
    <xf numFmtId="0" fontId="7" fillId="0" borderId="0" xfId="0" applyFont="1" applyFill="1" applyBorder="1" applyAlignment="1">
      <alignment horizontal="center"/>
    </xf>
    <xf numFmtId="0" fontId="7" fillId="0" borderId="3" xfId="0" applyFont="1" applyFill="1" applyBorder="1"/>
    <xf numFmtId="0" fontId="7" fillId="0" borderId="3" xfId="0" applyFont="1" applyFill="1" applyBorder="1" applyAlignment="1">
      <alignment horizontal="center"/>
    </xf>
    <xf numFmtId="0" fontId="7" fillId="0" borderId="7" xfId="0" applyFont="1" applyFill="1" applyBorder="1"/>
    <xf numFmtId="0" fontId="7" fillId="0" borderId="7" xfId="0" applyFont="1" applyFill="1" applyBorder="1" applyAlignment="1">
      <alignment horizontal="center"/>
    </xf>
    <xf numFmtId="0" fontId="7" fillId="0" borderId="8" xfId="0" applyFont="1" applyFill="1" applyBorder="1"/>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Alignment="1">
      <alignment vertical="center"/>
    </xf>
    <xf numFmtId="0" fontId="7" fillId="0" borderId="4" xfId="0" applyFont="1" applyFill="1" applyBorder="1"/>
    <xf numFmtId="0" fontId="5" fillId="6" borderId="9" xfId="0" applyFont="1" applyFill="1" applyBorder="1" applyAlignment="1">
      <alignment horizontal="center" vertical="center"/>
    </xf>
    <xf numFmtId="0" fontId="5" fillId="6" borderId="10" xfId="0" applyFont="1" applyFill="1" applyBorder="1" applyAlignment="1">
      <alignment vertical="center"/>
    </xf>
    <xf numFmtId="0" fontId="5" fillId="6" borderId="10" xfId="0" applyFont="1" applyFill="1" applyBorder="1" applyAlignment="1">
      <alignment horizontal="center" vertical="center"/>
    </xf>
    <xf numFmtId="0" fontId="7" fillId="6" borderId="12" xfId="0" applyFont="1" applyFill="1" applyBorder="1" applyAlignment="1">
      <alignment vertical="center"/>
    </xf>
    <xf numFmtId="0" fontId="5" fillId="6" borderId="13" xfId="0" applyFont="1" applyFill="1" applyBorder="1" applyAlignment="1">
      <alignment vertical="center"/>
    </xf>
    <xf numFmtId="0" fontId="5" fillId="6" borderId="13" xfId="0" applyFont="1" applyFill="1" applyBorder="1" applyAlignment="1">
      <alignment horizontal="center" vertical="center"/>
    </xf>
    <xf numFmtId="49" fontId="31" fillId="0" borderId="0" xfId="0" applyNumberFormat="1" applyFont="1" applyFill="1" applyAlignment="1" applyProtection="1">
      <alignment horizontal="center"/>
    </xf>
    <xf numFmtId="0" fontId="2" fillId="0" borderId="0" xfId="0" applyFont="1" applyFill="1"/>
    <xf numFmtId="0" fontId="2" fillId="0" borderId="0" xfId="0" applyFont="1" applyFill="1" applyAlignment="1">
      <alignment horizontal="center"/>
    </xf>
    <xf numFmtId="43" fontId="2" fillId="0" borderId="0" xfId="2" applyFont="1" applyFill="1" applyAlignment="1">
      <alignment horizontal="right"/>
    </xf>
    <xf numFmtId="0" fontId="6" fillId="0" borderId="0" xfId="0" applyFont="1" applyFill="1" applyAlignment="1">
      <alignment horizontal="center"/>
    </xf>
    <xf numFmtId="43" fontId="6" fillId="0" borderId="0" xfId="2" applyFont="1" applyFill="1" applyAlignment="1">
      <alignment horizontal="right"/>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43" fontId="6" fillId="0" borderId="0" xfId="2" applyFont="1" applyFill="1" applyAlignment="1">
      <alignment horizontal="right" vertical="top" wrapText="1"/>
    </xf>
    <xf numFmtId="0" fontId="6" fillId="0" borderId="0" xfId="0" applyFont="1" applyFill="1" applyAlignment="1">
      <alignment vertical="top" wrapText="1"/>
    </xf>
    <xf numFmtId="0" fontId="4" fillId="5" borderId="0" xfId="0" applyFont="1" applyFill="1" applyAlignment="1">
      <alignment horizontal="center"/>
    </xf>
    <xf numFmtId="0" fontId="0" fillId="0" borderId="0" xfId="0" applyFill="1" applyAlignment="1">
      <alignment vertical="top"/>
    </xf>
    <xf numFmtId="0" fontId="2" fillId="0" borderId="0" xfId="0" applyFont="1" applyFill="1" applyAlignment="1">
      <alignment vertical="top"/>
    </xf>
    <xf numFmtId="0" fontId="30" fillId="0" borderId="0" xfId="0" applyFont="1" applyAlignment="1">
      <alignment horizontal="center" vertical="top"/>
    </xf>
    <xf numFmtId="0" fontId="14" fillId="0" borderId="0" xfId="0" applyFont="1" applyAlignment="1">
      <alignment horizontal="center" vertical="top"/>
    </xf>
    <xf numFmtId="0" fontId="26" fillId="0" borderId="0" xfId="0" applyFont="1" applyAlignment="1">
      <alignment vertical="top"/>
    </xf>
    <xf numFmtId="0" fontId="27" fillId="0" borderId="0" xfId="0" applyFont="1" applyAlignment="1">
      <alignment vertical="top"/>
    </xf>
    <xf numFmtId="0" fontId="25" fillId="0" borderId="0" xfId="0" applyFont="1" applyAlignment="1">
      <alignment vertical="top"/>
    </xf>
    <xf numFmtId="0" fontId="5" fillId="7" borderId="0" xfId="0" applyFont="1" applyFill="1" applyAlignment="1">
      <alignment horizontal="left"/>
    </xf>
    <xf numFmtId="0" fontId="5" fillId="7" borderId="0" xfId="0" applyFont="1" applyFill="1" applyAlignment="1">
      <alignment horizontal="center"/>
    </xf>
    <xf numFmtId="0" fontId="15" fillId="4" borderId="0" xfId="0" applyFont="1" applyFill="1" applyAlignment="1">
      <alignment wrapText="1"/>
    </xf>
    <xf numFmtId="0" fontId="2" fillId="4" borderId="0" xfId="0" applyFont="1" applyFill="1" applyAlignment="1">
      <alignment horizontal="left" wrapText="1"/>
    </xf>
    <xf numFmtId="0" fontId="0" fillId="4" borderId="0" xfId="0" applyFill="1" applyAlignment="1">
      <alignment horizontal="justify" vertical="top" wrapText="1"/>
    </xf>
    <xf numFmtId="0" fontId="0" fillId="4" borderId="0" xfId="0" applyFill="1" applyAlignment="1">
      <alignment vertical="top" wrapText="1"/>
    </xf>
    <xf numFmtId="0" fontId="2" fillId="4" borderId="0" xfId="0" applyFont="1" applyFill="1"/>
    <xf numFmtId="0" fontId="2" fillId="4" borderId="0" xfId="0" applyFont="1" applyFill="1" applyAlignment="1">
      <alignment horizontal="left" vertical="top" wrapText="1"/>
    </xf>
    <xf numFmtId="0" fontId="5" fillId="7" borderId="0" xfId="0" applyFont="1" applyFill="1"/>
    <xf numFmtId="43" fontId="2" fillId="5" borderId="0" xfId="2" applyFont="1" applyFill="1" applyAlignment="1">
      <alignment horizontal="right"/>
    </xf>
    <xf numFmtId="43" fontId="6" fillId="6" borderId="11" xfId="2" applyFont="1" applyFill="1" applyBorder="1" applyAlignment="1">
      <alignment horizontal="right" vertical="center"/>
    </xf>
    <xf numFmtId="43" fontId="2" fillId="0" borderId="6" xfId="2" applyFont="1" applyFill="1" applyBorder="1" applyAlignment="1">
      <alignment horizontal="right"/>
    </xf>
    <xf numFmtId="43" fontId="2" fillId="0" borderId="2" xfId="2" applyFont="1" applyFill="1" applyBorder="1" applyAlignment="1">
      <alignment horizontal="right"/>
    </xf>
    <xf numFmtId="43" fontId="6" fillId="6" borderId="14" xfId="2" applyFont="1" applyFill="1" applyBorder="1" applyAlignment="1">
      <alignment horizontal="right" vertical="center"/>
    </xf>
    <xf numFmtId="43" fontId="6" fillId="6" borderId="0" xfId="2" applyFont="1" applyFill="1" applyAlignment="1">
      <alignment horizontal="right"/>
    </xf>
    <xf numFmtId="43" fontId="6" fillId="7" borderId="0" xfId="2" applyFont="1" applyFill="1" applyAlignment="1">
      <alignment horizontal="right"/>
    </xf>
    <xf numFmtId="43" fontId="26" fillId="2" borderId="1" xfId="2" applyFont="1" applyFill="1" applyBorder="1" applyAlignment="1">
      <alignment horizontal="center" vertical="center" wrapText="1"/>
    </xf>
    <xf numFmtId="43" fontId="2" fillId="8" borderId="0" xfId="2" applyFont="1" applyFill="1"/>
    <xf numFmtId="0" fontId="31" fillId="0" borderId="0" xfId="0" applyFont="1" applyAlignment="1">
      <alignment horizontal="center" vertical="top"/>
    </xf>
    <xf numFmtId="0" fontId="31" fillId="0" borderId="0" xfId="0" applyFont="1" applyFill="1" applyAlignment="1">
      <alignment horizontal="center" vertical="top"/>
    </xf>
    <xf numFmtId="0" fontId="2" fillId="0" borderId="0" xfId="0" applyFont="1" applyFill="1" applyAlignment="1">
      <alignment horizontal="left" vertical="top" wrapText="1"/>
    </xf>
    <xf numFmtId="0" fontId="34" fillId="9" borderId="1" xfId="0" applyFont="1" applyFill="1" applyBorder="1" applyAlignment="1">
      <alignment horizontal="center" vertical="center" wrapText="1"/>
    </xf>
    <xf numFmtId="0" fontId="0" fillId="4" borderId="0" xfId="0" applyFill="1" applyAlignment="1">
      <alignment wrapText="1"/>
    </xf>
    <xf numFmtId="0" fontId="17" fillId="4" borderId="0" xfId="0" applyFont="1" applyFill="1" applyAlignment="1">
      <alignment wrapText="1"/>
    </xf>
    <xf numFmtId="0" fontId="0" fillId="0" borderId="0" xfId="0" applyFill="1" applyAlignment="1">
      <alignment wrapText="1"/>
    </xf>
    <xf numFmtId="0" fontId="0" fillId="0" borderId="0" xfId="0" applyFill="1"/>
    <xf numFmtId="0" fontId="17" fillId="0" borderId="0" xfId="0" applyFont="1" applyFill="1" applyAlignment="1">
      <alignment wrapText="1"/>
    </xf>
    <xf numFmtId="0" fontId="2" fillId="0" borderId="0" xfId="0" applyFont="1" applyAlignment="1">
      <alignment horizontal="justify" vertical="top" wrapText="1"/>
    </xf>
    <xf numFmtId="0" fontId="0" fillId="0" borderId="0" xfId="0" applyFont="1" applyAlignment="1">
      <alignment horizontal="justify" vertical="top" wrapText="1"/>
    </xf>
    <xf numFmtId="2" fontId="6" fillId="0" borderId="0" xfId="0" applyNumberFormat="1" applyFont="1"/>
    <xf numFmtId="0" fontId="0" fillId="0" borderId="0" xfId="0" applyAlignment="1">
      <alignment horizontal="center"/>
    </xf>
    <xf numFmtId="0" fontId="0" fillId="0" borderId="0" xfId="0" applyAlignment="1">
      <alignment horizontal="center"/>
    </xf>
    <xf numFmtId="0" fontId="36" fillId="0" borderId="0" xfId="0" applyFont="1" applyAlignment="1">
      <alignment horizontal="center" vertical="top"/>
    </xf>
    <xf numFmtId="0" fontId="1" fillId="0" borderId="0" xfId="0" applyFont="1" applyAlignment="1">
      <alignment horizontal="center"/>
    </xf>
    <xf numFmtId="0" fontId="27" fillId="0" borderId="0" xfId="0" applyFont="1" applyAlignment="1">
      <alignment horizontal="center" vertical="top"/>
    </xf>
    <xf numFmtId="0" fontId="25" fillId="0" borderId="0" xfId="0" applyFont="1" applyAlignment="1">
      <alignment horizontal="center" vertical="top"/>
    </xf>
    <xf numFmtId="0" fontId="37" fillId="0" borderId="0" xfId="0" applyFont="1" applyAlignment="1">
      <alignment horizontal="center" vertical="top"/>
    </xf>
    <xf numFmtId="0" fontId="37" fillId="0" borderId="0" xfId="0" applyFont="1" applyFill="1" applyAlignment="1">
      <alignment horizontal="center" vertical="top"/>
    </xf>
    <xf numFmtId="0" fontId="35" fillId="0" borderId="0" xfId="0" applyFont="1" applyAlignment="1">
      <alignment horizontal="center" vertical="top"/>
    </xf>
    <xf numFmtId="0" fontId="0" fillId="0" borderId="0" xfId="0" applyAlignment="1">
      <alignment horizontal="center"/>
    </xf>
    <xf numFmtId="0" fontId="14" fillId="0" borderId="0" xfId="0" applyFont="1" applyAlignment="1">
      <alignment vertical="top" wrapText="1"/>
    </xf>
    <xf numFmtId="0" fontId="17" fillId="0" borderId="0" xfId="0" applyFont="1" applyAlignment="1">
      <alignment vertical="top" wrapText="1"/>
    </xf>
    <xf numFmtId="0" fontId="23" fillId="0" borderId="0" xfId="0" applyFont="1" applyAlignment="1">
      <alignment horizontal="right"/>
    </xf>
    <xf numFmtId="0" fontId="21" fillId="0" borderId="0" xfId="0" applyFont="1" applyAlignment="1">
      <alignment horizontal="center"/>
    </xf>
    <xf numFmtId="0" fontId="22" fillId="0" borderId="0" xfId="0" applyFont="1" applyAlignment="1">
      <alignment horizontal="center" vertical="center" wrapText="1"/>
    </xf>
    <xf numFmtId="0" fontId="22" fillId="0" borderId="0" xfId="0" applyFont="1" applyAlignment="1">
      <alignment horizontal="center"/>
    </xf>
    <xf numFmtId="0" fontId="0" fillId="0" borderId="0" xfId="0" applyAlignment="1">
      <alignment horizontal="center"/>
    </xf>
    <xf numFmtId="0" fontId="0" fillId="0" borderId="0" xfId="0" applyAlignment="1">
      <alignment horizontal="left" vertical="justify" wrapText="1"/>
    </xf>
    <xf numFmtId="0" fontId="5" fillId="2" borderId="0" xfId="0" applyFont="1" applyFill="1" applyAlignment="1">
      <alignment horizontal="center" wrapText="1"/>
    </xf>
    <xf numFmtId="0" fontId="0" fillId="0" borderId="0" xfId="0" applyAlignment="1">
      <alignment horizontal="justify" wrapText="1"/>
    </xf>
    <xf numFmtId="0" fontId="0" fillId="0" borderId="0" xfId="0" applyAlignment="1">
      <alignment horizontal="justify" vertical="top" wrapText="1"/>
    </xf>
    <xf numFmtId="0" fontId="0" fillId="0" borderId="0" xfId="0" applyAlignment="1">
      <alignment horizontal="justify" vertical="top"/>
    </xf>
    <xf numFmtId="0" fontId="5" fillId="2" borderId="0" xfId="0" applyFont="1" applyFill="1" applyAlignment="1">
      <alignment horizontal="center"/>
    </xf>
    <xf numFmtId="49" fontId="0" fillId="0" borderId="0" xfId="0" applyNumberFormat="1" applyAlignment="1">
      <alignment horizontal="justify" vertical="top" wrapText="1"/>
    </xf>
    <xf numFmtId="49" fontId="0" fillId="0" borderId="0" xfId="0" applyNumberFormat="1" applyAlignment="1">
      <alignment horizontal="justify" vertical="top"/>
    </xf>
    <xf numFmtId="49" fontId="0" fillId="0" borderId="0" xfId="0" applyNumberFormat="1" applyAlignment="1">
      <alignment horizontal="justify" vertical="justify" wrapText="1"/>
    </xf>
    <xf numFmtId="49" fontId="0" fillId="0" borderId="0" xfId="0" applyNumberFormat="1" applyAlignment="1">
      <alignment horizontal="justify" vertical="justify"/>
    </xf>
    <xf numFmtId="49" fontId="20" fillId="0" borderId="0" xfId="0" applyNumberFormat="1" applyFont="1" applyAlignment="1">
      <alignment horizontal="justify" vertical="top" wrapText="1"/>
    </xf>
    <xf numFmtId="49" fontId="20" fillId="0" borderId="0" xfId="0" applyNumberFormat="1" applyFont="1" applyAlignment="1">
      <alignment horizontal="justify" vertical="top"/>
    </xf>
    <xf numFmtId="0" fontId="25" fillId="0" borderId="0" xfId="0" applyFont="1" applyAlignment="1">
      <alignment vertical="center"/>
    </xf>
    <xf numFmtId="0" fontId="25"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vertical="center"/>
    </xf>
    <xf numFmtId="49" fontId="31" fillId="0" borderId="0" xfId="0" applyNumberFormat="1" applyFont="1" applyFill="1" applyAlignment="1" applyProtection="1">
      <alignment horizontal="center" vertical="center"/>
    </xf>
    <xf numFmtId="4" fontId="29" fillId="0" borderId="0" xfId="0" applyNumberFormat="1" applyFont="1" applyAlignment="1">
      <alignment vertical="center"/>
    </xf>
    <xf numFmtId="43" fontId="0" fillId="0" borderId="0" xfId="2" applyFont="1" applyAlignment="1">
      <alignment horizontal="right" vertical="center"/>
    </xf>
    <xf numFmtId="0" fontId="2" fillId="0" borderId="1" xfId="0" applyFont="1" applyBorder="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29" fillId="0" borderId="0" xfId="0" applyFont="1" applyFill="1" applyAlignment="1">
      <alignment vertical="center" wrapText="1"/>
    </xf>
    <xf numFmtId="0" fontId="2" fillId="0" borderId="0" xfId="0" applyFont="1" applyAlignment="1">
      <alignment vertical="center"/>
    </xf>
    <xf numFmtId="0" fontId="0" fillId="0" borderId="0" xfId="0" applyAlignment="1">
      <alignment horizontal="center" vertical="center"/>
    </xf>
    <xf numFmtId="43" fontId="2" fillId="0" borderId="0" xfId="2" applyFont="1" applyAlignment="1">
      <alignment horizontal="right" vertical="center"/>
    </xf>
    <xf numFmtId="0" fontId="14" fillId="10" borderId="0" xfId="0" applyFont="1" applyFill="1" applyAlignment="1">
      <alignment horizontal="center" vertical="top"/>
    </xf>
    <xf numFmtId="0" fontId="0" fillId="10" borderId="0" xfId="0" applyFill="1"/>
    <xf numFmtId="0" fontId="0" fillId="10" borderId="0" xfId="0" applyFill="1" applyAlignment="1">
      <alignment horizontal="center"/>
    </xf>
    <xf numFmtId="43" fontId="2" fillId="10" borderId="0" xfId="2" applyFont="1" applyFill="1" applyAlignment="1">
      <alignment horizontal="right"/>
    </xf>
    <xf numFmtId="0" fontId="5" fillId="0" borderId="0" xfId="0" applyFont="1" applyAlignment="1">
      <alignment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0" fillId="0" borderId="15" xfId="0" applyBorder="1" applyAlignment="1">
      <alignment vertical="center"/>
    </xf>
    <xf numFmtId="0" fontId="31" fillId="4" borderId="1" xfId="0" applyFont="1" applyFill="1" applyBorder="1" applyAlignment="1">
      <alignment horizontal="center" vertical="center" wrapText="1"/>
    </xf>
    <xf numFmtId="43" fontId="8" fillId="0" borderId="0" xfId="2" applyFont="1" applyAlignment="1">
      <alignment horizontal="right"/>
    </xf>
  </cellXfs>
  <cellStyles count="4">
    <cellStyle name="Comma" xfId="2" builtinId="3"/>
    <cellStyle name="Normal" xfId="0" builtinId="0"/>
    <cellStyle name="Normal 20" xfId="1"/>
    <cellStyle name="Normal1" xfId="3"/>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E7D3DD"/>
      <color rgb="FFE0DADD"/>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39</xdr:row>
      <xdr:rowOff>40821</xdr:rowOff>
    </xdr:from>
    <xdr:to>
      <xdr:col>8</xdr:col>
      <xdr:colOff>24236</xdr:colOff>
      <xdr:row>43</xdr:row>
      <xdr:rowOff>176892</xdr:rowOff>
    </xdr:to>
    <xdr:pic>
      <xdr:nvPicPr>
        <xdr:cNvPr id="2" name="Picture 1">
          <a:extLst>
            <a:ext uri="{FF2B5EF4-FFF2-40B4-BE49-F238E27FC236}">
              <a16:creationId xmlns="" xmlns:a16="http://schemas.microsoft.com/office/drawing/2014/main" id="{2E26E356-79B2-4B0F-A039-1015E9060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439" y="7775121"/>
          <a:ext cx="4597597" cy="898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6"/>
  <sheetViews>
    <sheetView tabSelected="1" view="pageBreakPreview" zoomScale="98" zoomScaleNormal="55" zoomScaleSheetLayoutView="98" workbookViewId="0">
      <selection activeCell="C13" sqref="C13"/>
    </sheetView>
  </sheetViews>
  <sheetFormatPr defaultRowHeight="15"/>
  <sheetData>
    <row r="10" spans="3:7" ht="29.25">
      <c r="C10" s="166" t="s">
        <v>6</v>
      </c>
      <c r="D10" s="166"/>
      <c r="E10" s="166"/>
      <c r="F10" s="166"/>
      <c r="G10" s="166"/>
    </row>
    <row r="12" spans="3:7" ht="29.25">
      <c r="C12" s="166" t="s">
        <v>475</v>
      </c>
      <c r="D12" s="166"/>
      <c r="E12" s="166"/>
      <c r="F12" s="166"/>
      <c r="G12" s="166"/>
    </row>
    <row r="20" spans="2:8" ht="15" customHeight="1">
      <c r="B20" s="167" t="s">
        <v>302</v>
      </c>
      <c r="C20" s="167"/>
      <c r="D20" s="167"/>
      <c r="E20" s="167"/>
      <c r="F20" s="167"/>
      <c r="G20" s="167"/>
      <c r="H20" s="167"/>
    </row>
    <row r="21" spans="2:8">
      <c r="B21" s="167"/>
      <c r="C21" s="167"/>
      <c r="D21" s="167"/>
      <c r="E21" s="167"/>
      <c r="F21" s="167"/>
      <c r="G21" s="167"/>
      <c r="H21" s="167"/>
    </row>
    <row r="22" spans="2:8">
      <c r="B22" s="167"/>
      <c r="C22" s="167"/>
      <c r="D22" s="167"/>
      <c r="E22" s="167"/>
      <c r="F22" s="167"/>
      <c r="G22" s="167"/>
      <c r="H22" s="167"/>
    </row>
    <row r="23" spans="2:8" ht="15" customHeight="1">
      <c r="B23" s="168"/>
      <c r="C23" s="168"/>
      <c r="D23" s="168"/>
      <c r="E23" s="168"/>
      <c r="F23" s="168"/>
      <c r="G23" s="168"/>
      <c r="H23" s="168"/>
    </row>
    <row r="40" spans="2:8">
      <c r="B40" s="169"/>
      <c r="C40" s="169"/>
      <c r="D40" s="169"/>
      <c r="E40" s="169"/>
      <c r="F40" s="169"/>
      <c r="G40" s="169"/>
      <c r="H40" s="169"/>
    </row>
    <row r="41" spans="2:8">
      <c r="B41" s="169"/>
      <c r="C41" s="169"/>
      <c r="D41" s="169"/>
      <c r="E41" s="169"/>
      <c r="F41" s="169"/>
      <c r="G41" s="169"/>
      <c r="H41" s="169"/>
    </row>
    <row r="42" spans="2:8">
      <c r="B42" s="169"/>
      <c r="C42" s="169"/>
      <c r="D42" s="169"/>
      <c r="E42" s="169"/>
      <c r="F42" s="169"/>
      <c r="G42" s="169"/>
      <c r="H42" s="169"/>
    </row>
    <row r="43" spans="2:8">
      <c r="B43" s="169"/>
      <c r="C43" s="169"/>
      <c r="D43" s="169"/>
      <c r="E43" s="169"/>
      <c r="F43" s="169"/>
      <c r="G43" s="169"/>
      <c r="H43" s="169"/>
    </row>
    <row r="44" spans="2:8">
      <c r="B44" s="169"/>
      <c r="C44" s="169"/>
      <c r="D44" s="169"/>
      <c r="E44" s="169"/>
      <c r="F44" s="169"/>
      <c r="G44" s="169"/>
      <c r="H44" s="169"/>
    </row>
    <row r="46" spans="2:8">
      <c r="G46" s="165" t="s">
        <v>301</v>
      </c>
      <c r="H46" s="165"/>
    </row>
  </sheetData>
  <mergeCells count="6">
    <mergeCell ref="G46:H46"/>
    <mergeCell ref="C10:G10"/>
    <mergeCell ref="C12:G12"/>
    <mergeCell ref="B20:H22"/>
    <mergeCell ref="B23:H23"/>
    <mergeCell ref="B40:H44"/>
  </mergeCells>
  <pageMargins left="0.7" right="0.7" top="0.94696969696969702"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63"/>
  <sheetViews>
    <sheetView view="pageBreakPreview" zoomScale="96" zoomScaleNormal="55" zoomScaleSheetLayoutView="96" workbookViewId="0">
      <selection sqref="A1:I1"/>
    </sheetView>
  </sheetViews>
  <sheetFormatPr defaultRowHeight="15"/>
  <cols>
    <col min="9" max="9" width="14" customWidth="1"/>
  </cols>
  <sheetData>
    <row r="1" spans="1:9" ht="18.75">
      <c r="A1" s="175" t="s">
        <v>279</v>
      </c>
      <c r="B1" s="175"/>
      <c r="C1" s="175"/>
      <c r="D1" s="175"/>
      <c r="E1" s="175"/>
      <c r="F1" s="175"/>
      <c r="G1" s="175"/>
      <c r="H1" s="175"/>
      <c r="I1" s="175"/>
    </row>
    <row r="3" spans="1:9" ht="23.25" customHeight="1">
      <c r="A3" s="176" t="s">
        <v>280</v>
      </c>
      <c r="B3" s="177"/>
      <c r="C3" s="177"/>
      <c r="D3" s="177"/>
      <c r="E3" s="177"/>
      <c r="F3" s="177"/>
      <c r="G3" s="177"/>
      <c r="H3" s="177"/>
      <c r="I3" s="177"/>
    </row>
    <row r="4" spans="1:9" ht="15" customHeight="1">
      <c r="A4" s="177"/>
      <c r="B4" s="177"/>
      <c r="C4" s="177"/>
      <c r="D4" s="177"/>
      <c r="E4" s="177"/>
      <c r="F4" s="177"/>
      <c r="G4" s="177"/>
      <c r="H4" s="177"/>
      <c r="I4" s="177"/>
    </row>
    <row r="5" spans="1:9" ht="15" customHeight="1">
      <c r="A5" s="177"/>
      <c r="B5" s="177"/>
      <c r="C5" s="177"/>
      <c r="D5" s="177"/>
      <c r="E5" s="177"/>
      <c r="F5" s="177"/>
      <c r="G5" s="177"/>
      <c r="H5" s="177"/>
      <c r="I5" s="177"/>
    </row>
    <row r="6" spans="1:9" ht="15" customHeight="1">
      <c r="A6" s="177"/>
      <c r="B6" s="177"/>
      <c r="C6" s="177"/>
      <c r="D6" s="177"/>
      <c r="E6" s="177"/>
      <c r="F6" s="177"/>
      <c r="G6" s="177"/>
      <c r="H6" s="177"/>
      <c r="I6" s="177"/>
    </row>
    <row r="7" spans="1:9" ht="15" customHeight="1">
      <c r="A7" s="177"/>
      <c r="B7" s="177"/>
      <c r="C7" s="177"/>
      <c r="D7" s="177"/>
      <c r="E7" s="177"/>
      <c r="F7" s="177"/>
      <c r="G7" s="177"/>
      <c r="H7" s="177"/>
      <c r="I7" s="177"/>
    </row>
    <row r="8" spans="1:9" ht="15" customHeight="1">
      <c r="A8" s="177"/>
      <c r="B8" s="177"/>
      <c r="C8" s="177"/>
      <c r="D8" s="177"/>
      <c r="E8" s="177"/>
      <c r="F8" s="177"/>
      <c r="G8" s="177"/>
      <c r="H8" s="177"/>
      <c r="I8" s="177"/>
    </row>
    <row r="9" spans="1:9" ht="15" customHeight="1">
      <c r="A9" s="177"/>
      <c r="B9" s="177"/>
      <c r="C9" s="177"/>
      <c r="D9" s="177"/>
      <c r="E9" s="177"/>
      <c r="F9" s="177"/>
      <c r="G9" s="177"/>
      <c r="H9" s="177"/>
      <c r="I9" s="177"/>
    </row>
    <row r="10" spans="1:9" ht="15" customHeight="1">
      <c r="A10" s="177"/>
      <c r="B10" s="177"/>
      <c r="C10" s="177"/>
      <c r="D10" s="177"/>
      <c r="E10" s="177"/>
      <c r="F10" s="177"/>
      <c r="G10" s="177"/>
      <c r="H10" s="177"/>
      <c r="I10" s="177"/>
    </row>
    <row r="11" spans="1:9" ht="15" customHeight="1">
      <c r="A11" s="177"/>
      <c r="B11" s="177"/>
      <c r="C11" s="177"/>
      <c r="D11" s="177"/>
      <c r="E11" s="177"/>
      <c r="F11" s="177"/>
      <c r="G11" s="177"/>
      <c r="H11" s="177"/>
      <c r="I11" s="177"/>
    </row>
    <row r="12" spans="1:9" ht="15" customHeight="1">
      <c r="A12" s="177"/>
      <c r="B12" s="177"/>
      <c r="C12" s="177"/>
      <c r="D12" s="177"/>
      <c r="E12" s="177"/>
      <c r="F12" s="177"/>
      <c r="G12" s="177"/>
      <c r="H12" s="177"/>
      <c r="I12" s="177"/>
    </row>
    <row r="13" spans="1:9" ht="15" customHeight="1">
      <c r="A13" s="177"/>
      <c r="B13" s="177"/>
      <c r="C13" s="177"/>
      <c r="D13" s="177"/>
      <c r="E13" s="177"/>
      <c r="F13" s="177"/>
      <c r="G13" s="177"/>
      <c r="H13" s="177"/>
      <c r="I13" s="177"/>
    </row>
    <row r="14" spans="1:9" ht="15" customHeight="1">
      <c r="A14" s="177"/>
      <c r="B14" s="177"/>
      <c r="C14" s="177"/>
      <c r="D14" s="177"/>
      <c r="E14" s="177"/>
      <c r="F14" s="177"/>
      <c r="G14" s="177"/>
      <c r="H14" s="177"/>
      <c r="I14" s="177"/>
    </row>
    <row r="15" spans="1:9" ht="15" customHeight="1">
      <c r="A15" s="177"/>
      <c r="B15" s="177"/>
      <c r="C15" s="177"/>
      <c r="D15" s="177"/>
      <c r="E15" s="177"/>
      <c r="F15" s="177"/>
      <c r="G15" s="177"/>
      <c r="H15" s="177"/>
      <c r="I15" s="177"/>
    </row>
    <row r="16" spans="1:9" ht="15" customHeight="1">
      <c r="A16" s="177"/>
      <c r="B16" s="177"/>
      <c r="C16" s="177"/>
      <c r="D16" s="177"/>
      <c r="E16" s="177"/>
      <c r="F16" s="177"/>
      <c r="G16" s="177"/>
      <c r="H16" s="177"/>
      <c r="I16" s="177"/>
    </row>
    <row r="17" spans="1:9" ht="15" customHeight="1">
      <c r="A17" s="177"/>
      <c r="B17" s="177"/>
      <c r="C17" s="177"/>
      <c r="D17" s="177"/>
      <c r="E17" s="177"/>
      <c r="F17" s="177"/>
      <c r="G17" s="177"/>
      <c r="H17" s="177"/>
      <c r="I17" s="177"/>
    </row>
    <row r="18" spans="1:9" ht="15" customHeight="1">
      <c r="A18" s="177"/>
      <c r="B18" s="177"/>
      <c r="C18" s="177"/>
      <c r="D18" s="177"/>
      <c r="E18" s="177"/>
      <c r="F18" s="177"/>
      <c r="G18" s="177"/>
      <c r="H18" s="177"/>
      <c r="I18" s="177"/>
    </row>
    <row r="19" spans="1:9" ht="15" customHeight="1">
      <c r="A19" s="177"/>
      <c r="B19" s="177"/>
      <c r="C19" s="177"/>
      <c r="D19" s="177"/>
      <c r="E19" s="177"/>
      <c r="F19" s="177"/>
      <c r="G19" s="177"/>
      <c r="H19" s="177"/>
      <c r="I19" s="177"/>
    </row>
    <row r="20" spans="1:9" ht="15" customHeight="1">
      <c r="A20" s="177"/>
      <c r="B20" s="177"/>
      <c r="C20" s="177"/>
      <c r="D20" s="177"/>
      <c r="E20" s="177"/>
      <c r="F20" s="177"/>
      <c r="G20" s="177"/>
      <c r="H20" s="177"/>
      <c r="I20" s="177"/>
    </row>
    <row r="21" spans="1:9" ht="15" customHeight="1">
      <c r="A21" s="177"/>
      <c r="B21" s="177"/>
      <c r="C21" s="177"/>
      <c r="D21" s="177"/>
      <c r="E21" s="177"/>
      <c r="F21" s="177"/>
      <c r="G21" s="177"/>
      <c r="H21" s="177"/>
      <c r="I21" s="177"/>
    </row>
    <row r="22" spans="1:9" ht="15" customHeight="1">
      <c r="A22" s="177"/>
      <c r="B22" s="177"/>
      <c r="C22" s="177"/>
      <c r="D22" s="177"/>
      <c r="E22" s="177"/>
      <c r="F22" s="177"/>
      <c r="G22" s="177"/>
      <c r="H22" s="177"/>
      <c r="I22" s="177"/>
    </row>
    <row r="23" spans="1:9" ht="15" customHeight="1">
      <c r="A23" s="177"/>
      <c r="B23" s="177"/>
      <c r="C23" s="177"/>
      <c r="D23" s="177"/>
      <c r="E23" s="177"/>
      <c r="F23" s="177"/>
      <c r="G23" s="177"/>
      <c r="H23" s="177"/>
      <c r="I23" s="177"/>
    </row>
    <row r="24" spans="1:9" ht="15" customHeight="1">
      <c r="A24" s="177"/>
      <c r="B24" s="177"/>
      <c r="C24" s="177"/>
      <c r="D24" s="177"/>
      <c r="E24" s="177"/>
      <c r="F24" s="177"/>
      <c r="G24" s="177"/>
      <c r="H24" s="177"/>
      <c r="I24" s="177"/>
    </row>
    <row r="25" spans="1:9" ht="15" customHeight="1">
      <c r="A25" s="177"/>
      <c r="B25" s="177"/>
      <c r="C25" s="177"/>
      <c r="D25" s="177"/>
      <c r="E25" s="177"/>
      <c r="F25" s="177"/>
      <c r="G25" s="177"/>
      <c r="H25" s="177"/>
      <c r="I25" s="177"/>
    </row>
    <row r="26" spans="1:9" ht="15" customHeight="1">
      <c r="A26" s="177"/>
      <c r="B26" s="177"/>
      <c r="C26" s="177"/>
      <c r="D26" s="177"/>
      <c r="E26" s="177"/>
      <c r="F26" s="177"/>
      <c r="G26" s="177"/>
      <c r="H26" s="177"/>
      <c r="I26" s="177"/>
    </row>
    <row r="27" spans="1:9" ht="15" customHeight="1">
      <c r="A27" s="177"/>
      <c r="B27" s="177"/>
      <c r="C27" s="177"/>
      <c r="D27" s="177"/>
      <c r="E27" s="177"/>
      <c r="F27" s="177"/>
      <c r="G27" s="177"/>
      <c r="H27" s="177"/>
      <c r="I27" s="177"/>
    </row>
    <row r="28" spans="1:9" ht="15" customHeight="1">
      <c r="A28" s="177"/>
      <c r="B28" s="177"/>
      <c r="C28" s="177"/>
      <c r="D28" s="177"/>
      <c r="E28" s="177"/>
      <c r="F28" s="177"/>
      <c r="G28" s="177"/>
      <c r="H28" s="177"/>
      <c r="I28" s="177"/>
    </row>
    <row r="29" spans="1:9" ht="15" customHeight="1">
      <c r="A29" s="177"/>
      <c r="B29" s="177"/>
      <c r="C29" s="177"/>
      <c r="D29" s="177"/>
      <c r="E29" s="177"/>
      <c r="F29" s="177"/>
      <c r="G29" s="177"/>
      <c r="H29" s="177"/>
      <c r="I29" s="177"/>
    </row>
    <row r="30" spans="1:9" ht="15" customHeight="1">
      <c r="A30" s="177"/>
      <c r="B30" s="177"/>
      <c r="C30" s="177"/>
      <c r="D30" s="177"/>
      <c r="E30" s="177"/>
      <c r="F30" s="177"/>
      <c r="G30" s="177"/>
      <c r="H30" s="177"/>
      <c r="I30" s="177"/>
    </row>
    <row r="31" spans="1:9" ht="15" customHeight="1">
      <c r="A31" s="177"/>
      <c r="B31" s="177"/>
      <c r="C31" s="177"/>
      <c r="D31" s="177"/>
      <c r="E31" s="177"/>
      <c r="F31" s="177"/>
      <c r="G31" s="177"/>
      <c r="H31" s="177"/>
      <c r="I31" s="177"/>
    </row>
    <row r="32" spans="1:9" ht="15" customHeight="1">
      <c r="A32" s="177"/>
      <c r="B32" s="177"/>
      <c r="C32" s="177"/>
      <c r="D32" s="177"/>
      <c r="E32" s="177"/>
      <c r="F32" s="177"/>
      <c r="G32" s="177"/>
      <c r="H32" s="177"/>
      <c r="I32" s="177"/>
    </row>
    <row r="33" spans="1:9" ht="15" customHeight="1">
      <c r="A33" s="177"/>
      <c r="B33" s="177"/>
      <c r="C33" s="177"/>
      <c r="D33" s="177"/>
      <c r="E33" s="177"/>
      <c r="F33" s="177"/>
      <c r="G33" s="177"/>
      <c r="H33" s="177"/>
      <c r="I33" s="177"/>
    </row>
    <row r="34" spans="1:9" ht="15" customHeight="1">
      <c r="A34" s="177"/>
      <c r="B34" s="177"/>
      <c r="C34" s="177"/>
      <c r="D34" s="177"/>
      <c r="E34" s="177"/>
      <c r="F34" s="177"/>
      <c r="G34" s="177"/>
      <c r="H34" s="177"/>
      <c r="I34" s="177"/>
    </row>
    <row r="35" spans="1:9" ht="15" customHeight="1">
      <c r="A35" s="177"/>
      <c r="B35" s="177"/>
      <c r="C35" s="177"/>
      <c r="D35" s="177"/>
      <c r="E35" s="177"/>
      <c r="F35" s="177"/>
      <c r="G35" s="177"/>
      <c r="H35" s="177"/>
      <c r="I35" s="177"/>
    </row>
    <row r="36" spans="1:9" ht="15" customHeight="1">
      <c r="A36" s="177"/>
      <c r="B36" s="177"/>
      <c r="C36" s="177"/>
      <c r="D36" s="177"/>
      <c r="E36" s="177"/>
      <c r="F36" s="177"/>
      <c r="G36" s="177"/>
      <c r="H36" s="177"/>
      <c r="I36" s="177"/>
    </row>
    <row r="37" spans="1:9" ht="15" customHeight="1">
      <c r="A37" s="177"/>
      <c r="B37" s="177"/>
      <c r="C37" s="177"/>
      <c r="D37" s="177"/>
      <c r="E37" s="177"/>
      <c r="F37" s="177"/>
      <c r="G37" s="177"/>
      <c r="H37" s="177"/>
      <c r="I37" s="177"/>
    </row>
    <row r="38" spans="1:9" ht="15" customHeight="1">
      <c r="A38" s="177"/>
      <c r="B38" s="177"/>
      <c r="C38" s="177"/>
      <c r="D38" s="177"/>
      <c r="E38" s="177"/>
      <c r="F38" s="177"/>
      <c r="G38" s="177"/>
      <c r="H38" s="177"/>
      <c r="I38" s="177"/>
    </row>
    <row r="39" spans="1:9" ht="15" customHeight="1">
      <c r="A39" s="177"/>
      <c r="B39" s="177"/>
      <c r="C39" s="177"/>
      <c r="D39" s="177"/>
      <c r="E39" s="177"/>
      <c r="F39" s="177"/>
      <c r="G39" s="177"/>
      <c r="H39" s="177"/>
      <c r="I39" s="177"/>
    </row>
    <row r="40" spans="1:9" ht="15" customHeight="1">
      <c r="A40" s="177"/>
      <c r="B40" s="177"/>
      <c r="C40" s="177"/>
      <c r="D40" s="177"/>
      <c r="E40" s="177"/>
      <c r="F40" s="177"/>
      <c r="G40" s="177"/>
      <c r="H40" s="177"/>
      <c r="I40" s="177"/>
    </row>
    <row r="41" spans="1:9" ht="15" customHeight="1">
      <c r="A41" s="177"/>
      <c r="B41" s="177"/>
      <c r="C41" s="177"/>
      <c r="D41" s="177"/>
      <c r="E41" s="177"/>
      <c r="F41" s="177"/>
      <c r="G41" s="177"/>
      <c r="H41" s="177"/>
      <c r="I41" s="177"/>
    </row>
    <row r="42" spans="1:9" ht="15" customHeight="1">
      <c r="A42" s="177"/>
      <c r="B42" s="177"/>
      <c r="C42" s="177"/>
      <c r="D42" s="177"/>
      <c r="E42" s="177"/>
      <c r="F42" s="177"/>
      <c r="G42" s="177"/>
      <c r="H42" s="177"/>
      <c r="I42" s="177"/>
    </row>
    <row r="43" spans="1:9" ht="15" customHeight="1">
      <c r="A43" s="177"/>
      <c r="B43" s="177"/>
      <c r="C43" s="177"/>
      <c r="D43" s="177"/>
      <c r="E43" s="177"/>
      <c r="F43" s="177"/>
      <c r="G43" s="177"/>
      <c r="H43" s="177"/>
      <c r="I43" s="177"/>
    </row>
    <row r="44" spans="1:9" ht="15" customHeight="1">
      <c r="A44" s="177"/>
      <c r="B44" s="177"/>
      <c r="C44" s="177"/>
      <c r="D44" s="177"/>
      <c r="E44" s="177"/>
      <c r="F44" s="177"/>
      <c r="G44" s="177"/>
      <c r="H44" s="177"/>
      <c r="I44" s="177"/>
    </row>
    <row r="45" spans="1:9" ht="15" customHeight="1">
      <c r="A45" s="177"/>
      <c r="B45" s="177"/>
      <c r="C45" s="177"/>
      <c r="D45" s="177"/>
      <c r="E45" s="177"/>
      <c r="F45" s="177"/>
      <c r="G45" s="177"/>
      <c r="H45" s="177"/>
      <c r="I45" s="177"/>
    </row>
    <row r="46" spans="1:9" ht="13.5" customHeight="1">
      <c r="A46" s="177"/>
      <c r="B46" s="177"/>
      <c r="C46" s="177"/>
      <c r="D46" s="177"/>
      <c r="E46" s="177"/>
      <c r="F46" s="177"/>
      <c r="G46" s="177"/>
      <c r="H46" s="177"/>
      <c r="I46" s="177"/>
    </row>
    <row r="47" spans="1:9" ht="15" hidden="1" customHeight="1">
      <c r="A47" s="177"/>
      <c r="B47" s="177"/>
      <c r="C47" s="177"/>
      <c r="D47" s="177"/>
      <c r="E47" s="177"/>
      <c r="F47" s="177"/>
      <c r="G47" s="177"/>
      <c r="H47" s="177"/>
      <c r="I47" s="177"/>
    </row>
    <row r="48" spans="1:9" ht="15" hidden="1" customHeight="1">
      <c r="A48" s="177"/>
      <c r="B48" s="177"/>
      <c r="C48" s="177"/>
      <c r="D48" s="177"/>
      <c r="E48" s="177"/>
      <c r="F48" s="177"/>
      <c r="G48" s="177"/>
      <c r="H48" s="177"/>
      <c r="I48" s="177"/>
    </row>
    <row r="49" spans="1:9">
      <c r="A49" s="177"/>
      <c r="B49" s="177"/>
      <c r="C49" s="177"/>
      <c r="D49" s="177"/>
      <c r="E49" s="177"/>
      <c r="F49" s="177"/>
      <c r="G49" s="177"/>
      <c r="H49" s="177"/>
      <c r="I49" s="177"/>
    </row>
    <row r="50" spans="1:9" ht="36.75" customHeight="1">
      <c r="A50" s="171" t="s">
        <v>281</v>
      </c>
      <c r="B50" s="171"/>
      <c r="C50" s="171"/>
      <c r="D50" s="171"/>
      <c r="E50" s="171"/>
      <c r="F50" s="171"/>
      <c r="G50" s="171"/>
      <c r="H50" s="171"/>
      <c r="I50" s="171"/>
    </row>
    <row r="51" spans="1:9" ht="15.75">
      <c r="B51" s="14"/>
    </row>
    <row r="52" spans="1:9" ht="15" customHeight="1">
      <c r="A52" s="178" t="s">
        <v>282</v>
      </c>
      <c r="B52" s="179"/>
      <c r="C52" s="179"/>
      <c r="D52" s="179"/>
      <c r="E52" s="179"/>
      <c r="F52" s="179"/>
      <c r="G52" s="179"/>
      <c r="H52" s="179"/>
      <c r="I52" s="179"/>
    </row>
    <row r="53" spans="1:9">
      <c r="A53" s="179"/>
      <c r="B53" s="179"/>
      <c r="C53" s="179"/>
      <c r="D53" s="179"/>
      <c r="E53" s="179"/>
      <c r="F53" s="179"/>
      <c r="G53" s="179"/>
      <c r="H53" s="179"/>
      <c r="I53" s="179"/>
    </row>
    <row r="54" spans="1:9">
      <c r="A54" s="179"/>
      <c r="B54" s="179"/>
      <c r="C54" s="179"/>
      <c r="D54" s="179"/>
      <c r="E54" s="179"/>
      <c r="F54" s="179"/>
      <c r="G54" s="179"/>
      <c r="H54" s="179"/>
      <c r="I54" s="179"/>
    </row>
    <row r="55" spans="1:9">
      <c r="A55" s="179"/>
      <c r="B55" s="179"/>
      <c r="C55" s="179"/>
      <c r="D55" s="179"/>
      <c r="E55" s="179"/>
      <c r="F55" s="179"/>
      <c r="G55" s="179"/>
      <c r="H55" s="179"/>
      <c r="I55" s="179"/>
    </row>
    <row r="56" spans="1:9">
      <c r="A56" s="179"/>
      <c r="B56" s="179"/>
      <c r="C56" s="179"/>
      <c r="D56" s="179"/>
      <c r="E56" s="179"/>
      <c r="F56" s="179"/>
      <c r="G56" s="179"/>
      <c r="H56" s="179"/>
      <c r="I56" s="179"/>
    </row>
    <row r="57" spans="1:9">
      <c r="A57" s="179"/>
      <c r="B57" s="179"/>
      <c r="C57" s="179"/>
      <c r="D57" s="179"/>
      <c r="E57" s="179"/>
      <c r="F57" s="179"/>
      <c r="G57" s="179"/>
      <c r="H57" s="179"/>
      <c r="I57" s="179"/>
    </row>
    <row r="58" spans="1:9">
      <c r="A58" s="179"/>
      <c r="B58" s="179"/>
      <c r="C58" s="179"/>
      <c r="D58" s="179"/>
      <c r="E58" s="179"/>
      <c r="F58" s="179"/>
      <c r="G58" s="179"/>
      <c r="H58" s="179"/>
      <c r="I58" s="179"/>
    </row>
    <row r="59" spans="1:9">
      <c r="A59" s="179"/>
      <c r="B59" s="179"/>
      <c r="C59" s="179"/>
      <c r="D59" s="179"/>
      <c r="E59" s="179"/>
      <c r="F59" s="179"/>
      <c r="G59" s="179"/>
      <c r="H59" s="179"/>
      <c r="I59" s="179"/>
    </row>
    <row r="60" spans="1:9">
      <c r="A60" s="179"/>
      <c r="B60" s="179"/>
      <c r="C60" s="179"/>
      <c r="D60" s="179"/>
      <c r="E60" s="179"/>
      <c r="F60" s="179"/>
      <c r="G60" s="179"/>
      <c r="H60" s="179"/>
      <c r="I60" s="179"/>
    </row>
    <row r="61" spans="1:9">
      <c r="A61" s="179"/>
      <c r="B61" s="179"/>
      <c r="C61" s="179"/>
      <c r="D61" s="179"/>
      <c r="E61" s="179"/>
      <c r="F61" s="179"/>
      <c r="G61" s="179"/>
      <c r="H61" s="179"/>
      <c r="I61" s="179"/>
    </row>
    <row r="62" spans="1:9">
      <c r="A62" s="179"/>
      <c r="B62" s="179"/>
      <c r="C62" s="179"/>
      <c r="D62" s="179"/>
      <c r="E62" s="179"/>
      <c r="F62" s="179"/>
      <c r="G62" s="179"/>
      <c r="H62" s="179"/>
      <c r="I62" s="179"/>
    </row>
    <row r="63" spans="1:9">
      <c r="A63" s="179"/>
      <c r="B63" s="179"/>
      <c r="C63" s="179"/>
      <c r="D63" s="179"/>
      <c r="E63" s="179"/>
      <c r="F63" s="179"/>
      <c r="G63" s="179"/>
      <c r="H63" s="179"/>
      <c r="I63" s="179"/>
    </row>
    <row r="64" spans="1:9">
      <c r="A64" s="179"/>
      <c r="B64" s="179"/>
      <c r="C64" s="179"/>
      <c r="D64" s="179"/>
      <c r="E64" s="179"/>
      <c r="F64" s="179"/>
      <c r="G64" s="179"/>
      <c r="H64" s="179"/>
      <c r="I64" s="179"/>
    </row>
    <row r="65" spans="1:9">
      <c r="A65" s="179"/>
      <c r="B65" s="179"/>
      <c r="C65" s="179"/>
      <c r="D65" s="179"/>
      <c r="E65" s="179"/>
      <c r="F65" s="179"/>
      <c r="G65" s="179"/>
      <c r="H65" s="179"/>
      <c r="I65" s="179"/>
    </row>
    <row r="66" spans="1:9">
      <c r="A66" s="179"/>
      <c r="B66" s="179"/>
      <c r="C66" s="179"/>
      <c r="D66" s="179"/>
      <c r="E66" s="179"/>
      <c r="F66" s="179"/>
      <c r="G66" s="179"/>
      <c r="H66" s="179"/>
      <c r="I66" s="179"/>
    </row>
    <row r="67" spans="1:9">
      <c r="A67" s="179"/>
      <c r="B67" s="179"/>
      <c r="C67" s="179"/>
      <c r="D67" s="179"/>
      <c r="E67" s="179"/>
      <c r="F67" s="179"/>
      <c r="G67" s="179"/>
      <c r="H67" s="179"/>
      <c r="I67" s="179"/>
    </row>
    <row r="68" spans="1:9">
      <c r="A68" s="179"/>
      <c r="B68" s="179"/>
      <c r="C68" s="179"/>
      <c r="D68" s="179"/>
      <c r="E68" s="179"/>
      <c r="F68" s="179"/>
      <c r="G68" s="179"/>
      <c r="H68" s="179"/>
      <c r="I68" s="179"/>
    </row>
    <row r="69" spans="1:9">
      <c r="A69" s="179"/>
      <c r="B69" s="179"/>
      <c r="C69" s="179"/>
      <c r="D69" s="179"/>
      <c r="E69" s="179"/>
      <c r="F69" s="179"/>
      <c r="G69" s="179"/>
      <c r="H69" s="179"/>
      <c r="I69" s="179"/>
    </row>
    <row r="70" spans="1:9">
      <c r="A70" s="179"/>
      <c r="B70" s="179"/>
      <c r="C70" s="179"/>
      <c r="D70" s="179"/>
      <c r="E70" s="179"/>
      <c r="F70" s="179"/>
      <c r="G70" s="179"/>
      <c r="H70" s="179"/>
      <c r="I70" s="179"/>
    </row>
    <row r="71" spans="1:9">
      <c r="A71" s="179"/>
      <c r="B71" s="179"/>
      <c r="C71" s="179"/>
      <c r="D71" s="179"/>
      <c r="E71" s="179"/>
      <c r="F71" s="179"/>
      <c r="G71" s="179"/>
      <c r="H71" s="179"/>
      <c r="I71" s="179"/>
    </row>
    <row r="72" spans="1:9">
      <c r="A72" s="179"/>
      <c r="B72" s="179"/>
      <c r="C72" s="179"/>
      <c r="D72" s="179"/>
      <c r="E72" s="179"/>
      <c r="F72" s="179"/>
      <c r="G72" s="179"/>
      <c r="H72" s="179"/>
      <c r="I72" s="179"/>
    </row>
    <row r="73" spans="1:9">
      <c r="A73" s="179"/>
      <c r="B73" s="179"/>
      <c r="C73" s="179"/>
      <c r="D73" s="179"/>
      <c r="E73" s="179"/>
      <c r="F73" s="179"/>
      <c r="G73" s="179"/>
      <c r="H73" s="179"/>
      <c r="I73" s="179"/>
    </row>
    <row r="74" spans="1:9">
      <c r="A74" s="179"/>
      <c r="B74" s="179"/>
      <c r="C74" s="179"/>
      <c r="D74" s="179"/>
      <c r="E74" s="179"/>
      <c r="F74" s="179"/>
      <c r="G74" s="179"/>
      <c r="H74" s="179"/>
      <c r="I74" s="179"/>
    </row>
    <row r="75" spans="1:9">
      <c r="A75" s="179"/>
      <c r="B75" s="179"/>
      <c r="C75" s="179"/>
      <c r="D75" s="179"/>
      <c r="E75" s="179"/>
      <c r="F75" s="179"/>
      <c r="G75" s="179"/>
      <c r="H75" s="179"/>
      <c r="I75" s="179"/>
    </row>
    <row r="76" spans="1:9">
      <c r="A76" s="179"/>
      <c r="B76" s="179"/>
      <c r="C76" s="179"/>
      <c r="D76" s="179"/>
      <c r="E76" s="179"/>
      <c r="F76" s="179"/>
      <c r="G76" s="179"/>
      <c r="H76" s="179"/>
      <c r="I76" s="179"/>
    </row>
    <row r="77" spans="1:9">
      <c r="A77" s="179"/>
      <c r="B77" s="179"/>
      <c r="C77" s="179"/>
      <c r="D77" s="179"/>
      <c r="E77" s="179"/>
      <c r="F77" s="179"/>
      <c r="G77" s="179"/>
      <c r="H77" s="179"/>
      <c r="I77" s="179"/>
    </row>
    <row r="78" spans="1:9">
      <c r="A78" s="179"/>
      <c r="B78" s="179"/>
      <c r="C78" s="179"/>
      <c r="D78" s="179"/>
      <c r="E78" s="179"/>
      <c r="F78" s="179"/>
      <c r="G78" s="179"/>
      <c r="H78" s="179"/>
      <c r="I78" s="179"/>
    </row>
    <row r="79" spans="1:9">
      <c r="A79" s="179"/>
      <c r="B79" s="179"/>
      <c r="C79" s="179"/>
      <c r="D79" s="179"/>
      <c r="E79" s="179"/>
      <c r="F79" s="179"/>
      <c r="G79" s="179"/>
      <c r="H79" s="179"/>
      <c r="I79" s="179"/>
    </row>
    <row r="80" spans="1:9">
      <c r="A80" s="179"/>
      <c r="B80" s="179"/>
      <c r="C80" s="179"/>
      <c r="D80" s="179"/>
      <c r="E80" s="179"/>
      <c r="F80" s="179"/>
      <c r="G80" s="179"/>
      <c r="H80" s="179"/>
      <c r="I80" s="179"/>
    </row>
    <row r="81" spans="1:9">
      <c r="A81" s="179"/>
      <c r="B81" s="179"/>
      <c r="C81" s="179"/>
      <c r="D81" s="179"/>
      <c r="E81" s="179"/>
      <c r="F81" s="179"/>
      <c r="G81" s="179"/>
      <c r="H81" s="179"/>
      <c r="I81" s="179"/>
    </row>
    <row r="82" spans="1:9">
      <c r="A82" s="179"/>
      <c r="B82" s="179"/>
      <c r="C82" s="179"/>
      <c r="D82" s="179"/>
      <c r="E82" s="179"/>
      <c r="F82" s="179"/>
      <c r="G82" s="179"/>
      <c r="H82" s="179"/>
      <c r="I82" s="179"/>
    </row>
    <row r="83" spans="1:9">
      <c r="A83" s="179"/>
      <c r="B83" s="179"/>
      <c r="C83" s="179"/>
      <c r="D83" s="179"/>
      <c r="E83" s="179"/>
      <c r="F83" s="179"/>
      <c r="G83" s="179"/>
      <c r="H83" s="179"/>
      <c r="I83" s="179"/>
    </row>
    <row r="84" spans="1:9">
      <c r="A84" s="179"/>
      <c r="B84" s="179"/>
      <c r="C84" s="179"/>
      <c r="D84" s="179"/>
      <c r="E84" s="179"/>
      <c r="F84" s="179"/>
      <c r="G84" s="179"/>
      <c r="H84" s="179"/>
      <c r="I84" s="179"/>
    </row>
    <row r="85" spans="1:9">
      <c r="A85" s="179"/>
      <c r="B85" s="179"/>
      <c r="C85" s="179"/>
      <c r="D85" s="179"/>
      <c r="E85" s="179"/>
      <c r="F85" s="179"/>
      <c r="G85" s="179"/>
      <c r="H85" s="179"/>
      <c r="I85" s="179"/>
    </row>
    <row r="86" spans="1:9">
      <c r="A86" s="179"/>
      <c r="B86" s="179"/>
      <c r="C86" s="179"/>
      <c r="D86" s="179"/>
      <c r="E86" s="179"/>
      <c r="F86" s="179"/>
      <c r="G86" s="179"/>
      <c r="H86" s="179"/>
      <c r="I86" s="179"/>
    </row>
    <row r="87" spans="1:9">
      <c r="A87" s="179"/>
      <c r="B87" s="179"/>
      <c r="C87" s="179"/>
      <c r="D87" s="179"/>
      <c r="E87" s="179"/>
      <c r="F87" s="179"/>
      <c r="G87" s="179"/>
      <c r="H87" s="179"/>
      <c r="I87" s="179"/>
    </row>
    <row r="88" spans="1:9">
      <c r="A88" s="179"/>
      <c r="B88" s="179"/>
      <c r="C88" s="179"/>
      <c r="D88" s="179"/>
      <c r="E88" s="179"/>
      <c r="F88" s="179"/>
      <c r="G88" s="179"/>
      <c r="H88" s="179"/>
      <c r="I88" s="179"/>
    </row>
    <row r="89" spans="1:9">
      <c r="A89" s="179"/>
      <c r="B89" s="179"/>
      <c r="C89" s="179"/>
      <c r="D89" s="179"/>
      <c r="E89" s="179"/>
      <c r="F89" s="179"/>
      <c r="G89" s="179"/>
      <c r="H89" s="179"/>
      <c r="I89" s="179"/>
    </row>
    <row r="90" spans="1:9">
      <c r="A90" s="179"/>
      <c r="B90" s="179"/>
      <c r="C90" s="179"/>
      <c r="D90" s="179"/>
      <c r="E90" s="179"/>
      <c r="F90" s="179"/>
      <c r="G90" s="179"/>
      <c r="H90" s="179"/>
      <c r="I90" s="179"/>
    </row>
    <row r="91" spans="1:9">
      <c r="A91" s="179"/>
      <c r="B91" s="179"/>
      <c r="C91" s="179"/>
      <c r="D91" s="179"/>
      <c r="E91" s="179"/>
      <c r="F91" s="179"/>
      <c r="G91" s="179"/>
      <c r="H91" s="179"/>
      <c r="I91" s="179"/>
    </row>
    <row r="92" spans="1:9">
      <c r="A92" s="179"/>
      <c r="B92" s="179"/>
      <c r="C92" s="179"/>
      <c r="D92" s="179"/>
      <c r="E92" s="179"/>
      <c r="F92" s="179"/>
      <c r="G92" s="179"/>
      <c r="H92" s="179"/>
      <c r="I92" s="179"/>
    </row>
    <row r="93" spans="1:9">
      <c r="A93" s="179"/>
      <c r="B93" s="179"/>
      <c r="C93" s="179"/>
      <c r="D93" s="179"/>
      <c r="E93" s="179"/>
      <c r="F93" s="179"/>
      <c r="G93" s="179"/>
      <c r="H93" s="179"/>
      <c r="I93" s="179"/>
    </row>
    <row r="94" spans="1:9">
      <c r="A94" s="179"/>
      <c r="B94" s="179"/>
      <c r="C94" s="179"/>
      <c r="D94" s="179"/>
      <c r="E94" s="179"/>
      <c r="F94" s="179"/>
      <c r="G94" s="179"/>
      <c r="H94" s="179"/>
      <c r="I94" s="179"/>
    </row>
    <row r="95" spans="1:9">
      <c r="A95" s="179"/>
      <c r="B95" s="179"/>
      <c r="C95" s="179"/>
      <c r="D95" s="179"/>
      <c r="E95" s="179"/>
      <c r="F95" s="179"/>
      <c r="G95" s="179"/>
      <c r="H95" s="179"/>
      <c r="I95" s="179"/>
    </row>
    <row r="96" spans="1:9" ht="36.75" customHeight="1">
      <c r="A96" s="171" t="s">
        <v>283</v>
      </c>
      <c r="B96" s="171"/>
      <c r="C96" s="171"/>
      <c r="D96" s="171"/>
      <c r="E96" s="171"/>
      <c r="F96" s="171"/>
      <c r="G96" s="171"/>
      <c r="H96" s="171"/>
      <c r="I96" s="171"/>
    </row>
    <row r="98" spans="1:9" ht="15" customHeight="1">
      <c r="A98" s="180" t="s">
        <v>284</v>
      </c>
      <c r="B98" s="181"/>
      <c r="C98" s="181"/>
      <c r="D98" s="181"/>
      <c r="E98" s="181"/>
      <c r="F98" s="181"/>
      <c r="G98" s="181"/>
      <c r="H98" s="181"/>
      <c r="I98" s="181"/>
    </row>
    <row r="99" spans="1:9">
      <c r="A99" s="181"/>
      <c r="B99" s="181"/>
      <c r="C99" s="181"/>
      <c r="D99" s="181"/>
      <c r="E99" s="181"/>
      <c r="F99" s="181"/>
      <c r="G99" s="181"/>
      <c r="H99" s="181"/>
      <c r="I99" s="181"/>
    </row>
    <row r="100" spans="1:9">
      <c r="A100" s="181"/>
      <c r="B100" s="181"/>
      <c r="C100" s="181"/>
      <c r="D100" s="181"/>
      <c r="E100" s="181"/>
      <c r="F100" s="181"/>
      <c r="G100" s="181"/>
      <c r="H100" s="181"/>
      <c r="I100" s="181"/>
    </row>
    <row r="101" spans="1:9">
      <c r="A101" s="181"/>
      <c r="B101" s="181"/>
      <c r="C101" s="181"/>
      <c r="D101" s="181"/>
      <c r="E101" s="181"/>
      <c r="F101" s="181"/>
      <c r="G101" s="181"/>
      <c r="H101" s="181"/>
      <c r="I101" s="181"/>
    </row>
    <row r="102" spans="1:9">
      <c r="A102" s="181"/>
      <c r="B102" s="181"/>
      <c r="C102" s="181"/>
      <c r="D102" s="181"/>
      <c r="E102" s="181"/>
      <c r="F102" s="181"/>
      <c r="G102" s="181"/>
      <c r="H102" s="181"/>
      <c r="I102" s="181"/>
    </row>
    <row r="103" spans="1:9">
      <c r="A103" s="181"/>
      <c r="B103" s="181"/>
      <c r="C103" s="181"/>
      <c r="D103" s="181"/>
      <c r="E103" s="181"/>
      <c r="F103" s="181"/>
      <c r="G103" s="181"/>
      <c r="H103" s="181"/>
      <c r="I103" s="181"/>
    </row>
    <row r="104" spans="1:9">
      <c r="A104" s="181"/>
      <c r="B104" s="181"/>
      <c r="C104" s="181"/>
      <c r="D104" s="181"/>
      <c r="E104" s="181"/>
      <c r="F104" s="181"/>
      <c r="G104" s="181"/>
      <c r="H104" s="181"/>
      <c r="I104" s="181"/>
    </row>
    <row r="105" spans="1:9">
      <c r="A105" s="181"/>
      <c r="B105" s="181"/>
      <c r="C105" s="181"/>
      <c r="D105" s="181"/>
      <c r="E105" s="181"/>
      <c r="F105" s="181"/>
      <c r="G105" s="181"/>
      <c r="H105" s="181"/>
      <c r="I105" s="181"/>
    </row>
    <row r="106" spans="1:9">
      <c r="A106" s="181"/>
      <c r="B106" s="181"/>
      <c r="C106" s="181"/>
      <c r="D106" s="181"/>
      <c r="E106" s="181"/>
      <c r="F106" s="181"/>
      <c r="G106" s="181"/>
      <c r="H106" s="181"/>
      <c r="I106" s="181"/>
    </row>
    <row r="107" spans="1:9">
      <c r="A107" s="181"/>
      <c r="B107" s="181"/>
      <c r="C107" s="181"/>
      <c r="D107" s="181"/>
      <c r="E107" s="181"/>
      <c r="F107" s="181"/>
      <c r="G107" s="181"/>
      <c r="H107" s="181"/>
      <c r="I107" s="181"/>
    </row>
    <row r="108" spans="1:9">
      <c r="A108" s="181"/>
      <c r="B108" s="181"/>
      <c r="C108" s="181"/>
      <c r="D108" s="181"/>
      <c r="E108" s="181"/>
      <c r="F108" s="181"/>
      <c r="G108" s="181"/>
      <c r="H108" s="181"/>
      <c r="I108" s="181"/>
    </row>
    <row r="109" spans="1:9">
      <c r="A109" s="181"/>
      <c r="B109" s="181"/>
      <c r="C109" s="181"/>
      <c r="D109" s="181"/>
      <c r="E109" s="181"/>
      <c r="F109" s="181"/>
      <c r="G109" s="181"/>
      <c r="H109" s="181"/>
      <c r="I109" s="181"/>
    </row>
    <row r="110" spans="1:9">
      <c r="A110" s="181"/>
      <c r="B110" s="181"/>
      <c r="C110" s="181"/>
      <c r="D110" s="181"/>
      <c r="E110" s="181"/>
      <c r="F110" s="181"/>
      <c r="G110" s="181"/>
      <c r="H110" s="181"/>
      <c r="I110" s="181"/>
    </row>
    <row r="111" spans="1:9">
      <c r="A111" s="181"/>
      <c r="B111" s="181"/>
      <c r="C111" s="181"/>
      <c r="D111" s="181"/>
      <c r="E111" s="181"/>
      <c r="F111" s="181"/>
      <c r="G111" s="181"/>
      <c r="H111" s="181"/>
      <c r="I111" s="181"/>
    </row>
    <row r="112" spans="1:9">
      <c r="A112" s="181"/>
      <c r="B112" s="181"/>
      <c r="C112" s="181"/>
      <c r="D112" s="181"/>
      <c r="E112" s="181"/>
      <c r="F112" s="181"/>
      <c r="G112" s="181"/>
      <c r="H112" s="181"/>
      <c r="I112" s="181"/>
    </row>
    <row r="113" spans="1:9">
      <c r="A113" s="181"/>
      <c r="B113" s="181"/>
      <c r="C113" s="181"/>
      <c r="D113" s="181"/>
      <c r="E113" s="181"/>
      <c r="F113" s="181"/>
      <c r="G113" s="181"/>
      <c r="H113" s="181"/>
      <c r="I113" s="181"/>
    </row>
    <row r="114" spans="1:9">
      <c r="A114" s="181"/>
      <c r="B114" s="181"/>
      <c r="C114" s="181"/>
      <c r="D114" s="181"/>
      <c r="E114" s="181"/>
      <c r="F114" s="181"/>
      <c r="G114" s="181"/>
      <c r="H114" s="181"/>
      <c r="I114" s="181"/>
    </row>
    <row r="115" spans="1:9">
      <c r="A115" s="181"/>
      <c r="B115" s="181"/>
      <c r="C115" s="181"/>
      <c r="D115" s="181"/>
      <c r="E115" s="181"/>
      <c r="F115" s="181"/>
      <c r="G115" s="181"/>
      <c r="H115" s="181"/>
      <c r="I115" s="181"/>
    </row>
    <row r="116" spans="1:9">
      <c r="A116" s="181"/>
      <c r="B116" s="181"/>
      <c r="C116" s="181"/>
      <c r="D116" s="181"/>
      <c r="E116" s="181"/>
      <c r="F116" s="181"/>
      <c r="G116" s="181"/>
      <c r="H116" s="181"/>
      <c r="I116" s="181"/>
    </row>
    <row r="117" spans="1:9">
      <c r="A117" s="181"/>
      <c r="B117" s="181"/>
      <c r="C117" s="181"/>
      <c r="D117" s="181"/>
      <c r="E117" s="181"/>
      <c r="F117" s="181"/>
      <c r="G117" s="181"/>
      <c r="H117" s="181"/>
      <c r="I117" s="181"/>
    </row>
    <row r="118" spans="1:9">
      <c r="A118" s="181"/>
      <c r="B118" s="181"/>
      <c r="C118" s="181"/>
      <c r="D118" s="181"/>
      <c r="E118" s="181"/>
      <c r="F118" s="181"/>
      <c r="G118" s="181"/>
      <c r="H118" s="181"/>
      <c r="I118" s="181"/>
    </row>
    <row r="119" spans="1:9">
      <c r="A119" s="181"/>
      <c r="B119" s="181"/>
      <c r="C119" s="181"/>
      <c r="D119" s="181"/>
      <c r="E119" s="181"/>
      <c r="F119" s="181"/>
      <c r="G119" s="181"/>
      <c r="H119" s="181"/>
      <c r="I119" s="181"/>
    </row>
    <row r="120" spans="1:9">
      <c r="A120" s="181"/>
      <c r="B120" s="181"/>
      <c r="C120" s="181"/>
      <c r="D120" s="181"/>
      <c r="E120" s="181"/>
      <c r="F120" s="181"/>
      <c r="G120" s="181"/>
      <c r="H120" s="181"/>
      <c r="I120" s="181"/>
    </row>
    <row r="121" spans="1:9">
      <c r="A121" s="181"/>
      <c r="B121" s="181"/>
      <c r="C121" s="181"/>
      <c r="D121" s="181"/>
      <c r="E121" s="181"/>
      <c r="F121" s="181"/>
      <c r="G121" s="181"/>
      <c r="H121" s="181"/>
      <c r="I121" s="181"/>
    </row>
    <row r="122" spans="1:9">
      <c r="A122" s="181"/>
      <c r="B122" s="181"/>
      <c r="C122" s="181"/>
      <c r="D122" s="181"/>
      <c r="E122" s="181"/>
      <c r="F122" s="181"/>
      <c r="G122" s="181"/>
      <c r="H122" s="181"/>
      <c r="I122" s="181"/>
    </row>
    <row r="123" spans="1:9">
      <c r="A123" s="181"/>
      <c r="B123" s="181"/>
      <c r="C123" s="181"/>
      <c r="D123" s="181"/>
      <c r="E123" s="181"/>
      <c r="F123" s="181"/>
      <c r="G123" s="181"/>
      <c r="H123" s="181"/>
      <c r="I123" s="181"/>
    </row>
    <row r="124" spans="1:9">
      <c r="A124" s="181"/>
      <c r="B124" s="181"/>
      <c r="C124" s="181"/>
      <c r="D124" s="181"/>
      <c r="E124" s="181"/>
      <c r="F124" s="181"/>
      <c r="G124" s="181"/>
      <c r="H124" s="181"/>
      <c r="I124" s="181"/>
    </row>
    <row r="125" spans="1:9" s="41" customFormat="1">
      <c r="A125" s="181"/>
      <c r="B125" s="181"/>
      <c r="C125" s="181"/>
      <c r="D125" s="181"/>
      <c r="E125" s="181"/>
      <c r="F125" s="181"/>
      <c r="G125" s="181"/>
      <c r="H125" s="181"/>
      <c r="I125" s="181"/>
    </row>
    <row r="126" spans="1:9">
      <c r="A126" s="181"/>
      <c r="B126" s="181"/>
      <c r="C126" s="181"/>
      <c r="D126" s="181"/>
      <c r="E126" s="181"/>
      <c r="F126" s="181"/>
      <c r="G126" s="181"/>
      <c r="H126" s="181"/>
      <c r="I126" s="181"/>
    </row>
    <row r="127" spans="1:9">
      <c r="A127" s="181"/>
      <c r="B127" s="181"/>
      <c r="C127" s="181"/>
      <c r="D127" s="181"/>
      <c r="E127" s="181"/>
      <c r="F127" s="181"/>
      <c r="G127" s="181"/>
      <c r="H127" s="181"/>
      <c r="I127" s="181"/>
    </row>
    <row r="128" spans="1:9">
      <c r="A128" s="181"/>
      <c r="B128" s="181"/>
      <c r="C128" s="181"/>
      <c r="D128" s="181"/>
      <c r="E128" s="181"/>
      <c r="F128" s="181"/>
      <c r="G128" s="181"/>
      <c r="H128" s="181"/>
      <c r="I128" s="181"/>
    </row>
    <row r="129" spans="1:9">
      <c r="A129" s="181"/>
      <c r="B129" s="181"/>
      <c r="C129" s="181"/>
      <c r="D129" s="181"/>
      <c r="E129" s="181"/>
      <c r="F129" s="181"/>
      <c r="G129" s="181"/>
      <c r="H129" s="181"/>
      <c r="I129" s="181"/>
    </row>
    <row r="130" spans="1:9">
      <c r="A130" s="181"/>
      <c r="B130" s="181"/>
      <c r="C130" s="181"/>
      <c r="D130" s="181"/>
      <c r="E130" s="181"/>
      <c r="F130" s="181"/>
      <c r="G130" s="181"/>
      <c r="H130" s="181"/>
      <c r="I130" s="181"/>
    </row>
    <row r="131" spans="1:9">
      <c r="A131" s="181"/>
      <c r="B131" s="181"/>
      <c r="C131" s="181"/>
      <c r="D131" s="181"/>
      <c r="E131" s="181"/>
      <c r="F131" s="181"/>
      <c r="G131" s="181"/>
      <c r="H131" s="181"/>
      <c r="I131" s="181"/>
    </row>
    <row r="132" spans="1:9">
      <c r="A132" s="181"/>
      <c r="B132" s="181"/>
      <c r="C132" s="181"/>
      <c r="D132" s="181"/>
      <c r="E132" s="181"/>
      <c r="F132" s="181"/>
      <c r="G132" s="181"/>
      <c r="H132" s="181"/>
      <c r="I132" s="181"/>
    </row>
    <row r="133" spans="1:9">
      <c r="A133" s="181"/>
      <c r="B133" s="181"/>
      <c r="C133" s="181"/>
      <c r="D133" s="181"/>
      <c r="E133" s="181"/>
      <c r="F133" s="181"/>
      <c r="G133" s="181"/>
      <c r="H133" s="181"/>
      <c r="I133" s="181"/>
    </row>
    <row r="134" spans="1:9">
      <c r="A134" s="181"/>
      <c r="B134" s="181"/>
      <c r="C134" s="181"/>
      <c r="D134" s="181"/>
      <c r="E134" s="181"/>
      <c r="F134" s="181"/>
      <c r="G134" s="181"/>
      <c r="H134" s="181"/>
      <c r="I134" s="181"/>
    </row>
    <row r="135" spans="1:9">
      <c r="A135" s="181"/>
      <c r="B135" s="181"/>
      <c r="C135" s="181"/>
      <c r="D135" s="181"/>
      <c r="E135" s="181"/>
      <c r="F135" s="181"/>
      <c r="G135" s="181"/>
      <c r="H135" s="181"/>
      <c r="I135" s="181"/>
    </row>
    <row r="136" spans="1:9">
      <c r="A136" s="181"/>
      <c r="B136" s="181"/>
      <c r="C136" s="181"/>
      <c r="D136" s="181"/>
      <c r="E136" s="181"/>
      <c r="F136" s="181"/>
      <c r="G136" s="181"/>
      <c r="H136" s="181"/>
      <c r="I136" s="181"/>
    </row>
    <row r="137" spans="1:9">
      <c r="A137" s="181"/>
      <c r="B137" s="181"/>
      <c r="C137" s="181"/>
      <c r="D137" s="181"/>
      <c r="E137" s="181"/>
      <c r="F137" s="181"/>
      <c r="G137" s="181"/>
      <c r="H137" s="181"/>
      <c r="I137" s="181"/>
    </row>
    <row r="138" spans="1:9">
      <c r="A138" s="181"/>
      <c r="B138" s="181"/>
      <c r="C138" s="181"/>
      <c r="D138" s="181"/>
      <c r="E138" s="181"/>
      <c r="F138" s="181"/>
      <c r="G138" s="181"/>
      <c r="H138" s="181"/>
      <c r="I138" s="181"/>
    </row>
    <row r="139" spans="1:9">
      <c r="A139" s="181"/>
      <c r="B139" s="181"/>
      <c r="C139" s="181"/>
      <c r="D139" s="181"/>
      <c r="E139" s="181"/>
      <c r="F139" s="181"/>
      <c r="G139" s="181"/>
      <c r="H139" s="181"/>
      <c r="I139" s="181"/>
    </row>
    <row r="140" spans="1:9">
      <c r="A140" s="181"/>
      <c r="B140" s="181"/>
      <c r="C140" s="181"/>
      <c r="D140" s="181"/>
      <c r="E140" s="181"/>
      <c r="F140" s="181"/>
      <c r="G140" s="181"/>
      <c r="H140" s="181"/>
      <c r="I140" s="181"/>
    </row>
    <row r="141" spans="1:9">
      <c r="A141" s="181"/>
      <c r="B141" s="181"/>
      <c r="C141" s="181"/>
      <c r="D141" s="181"/>
      <c r="E141" s="181"/>
      <c r="F141" s="181"/>
      <c r="G141" s="181"/>
      <c r="H141" s="181"/>
      <c r="I141" s="181"/>
    </row>
    <row r="142" spans="1:9" ht="18.75">
      <c r="A142" s="175" t="s">
        <v>285</v>
      </c>
      <c r="B142" s="175"/>
      <c r="C142" s="175"/>
      <c r="D142" s="175"/>
      <c r="E142" s="175"/>
      <c r="F142" s="175"/>
      <c r="G142" s="175"/>
      <c r="H142" s="175"/>
      <c r="I142" s="175"/>
    </row>
    <row r="144" spans="1:9" ht="23.25" customHeight="1">
      <c r="A144" s="176" t="s">
        <v>286</v>
      </c>
      <c r="B144" s="177"/>
      <c r="C144" s="177"/>
      <c r="D144" s="177"/>
      <c r="E144" s="177"/>
      <c r="F144" s="177"/>
      <c r="G144" s="177"/>
      <c r="H144" s="177"/>
      <c r="I144" s="177"/>
    </row>
    <row r="145" spans="1:9" ht="15" customHeight="1">
      <c r="A145" s="177"/>
      <c r="B145" s="177"/>
      <c r="C145" s="177"/>
      <c r="D145" s="177"/>
      <c r="E145" s="177"/>
      <c r="F145" s="177"/>
      <c r="G145" s="177"/>
      <c r="H145" s="177"/>
      <c r="I145" s="177"/>
    </row>
    <row r="146" spans="1:9" ht="15" customHeight="1">
      <c r="A146" s="177"/>
      <c r="B146" s="177"/>
      <c r="C146" s="177"/>
      <c r="D146" s="177"/>
      <c r="E146" s="177"/>
      <c r="F146" s="177"/>
      <c r="G146" s="177"/>
      <c r="H146" s="177"/>
      <c r="I146" s="177"/>
    </row>
    <row r="147" spans="1:9" ht="15" customHeight="1">
      <c r="A147" s="177"/>
      <c r="B147" s="177"/>
      <c r="C147" s="177"/>
      <c r="D147" s="177"/>
      <c r="E147" s="177"/>
      <c r="F147" s="177"/>
      <c r="G147" s="177"/>
      <c r="H147" s="177"/>
      <c r="I147" s="177"/>
    </row>
    <row r="148" spans="1:9" ht="15" customHeight="1">
      <c r="A148" s="177"/>
      <c r="B148" s="177"/>
      <c r="C148" s="177"/>
      <c r="D148" s="177"/>
      <c r="E148" s="177"/>
      <c r="F148" s="177"/>
      <c r="G148" s="177"/>
      <c r="H148" s="177"/>
      <c r="I148" s="177"/>
    </row>
    <row r="149" spans="1:9" ht="15" customHeight="1">
      <c r="A149" s="177"/>
      <c r="B149" s="177"/>
      <c r="C149" s="177"/>
      <c r="D149" s="177"/>
      <c r="E149" s="177"/>
      <c r="F149" s="177"/>
      <c r="G149" s="177"/>
      <c r="H149" s="177"/>
      <c r="I149" s="177"/>
    </row>
    <row r="150" spans="1:9" ht="15" customHeight="1">
      <c r="A150" s="177"/>
      <c r="B150" s="177"/>
      <c r="C150" s="177"/>
      <c r="D150" s="177"/>
      <c r="E150" s="177"/>
      <c r="F150" s="177"/>
      <c r="G150" s="177"/>
      <c r="H150" s="177"/>
      <c r="I150" s="177"/>
    </row>
    <row r="151" spans="1:9" ht="15" customHeight="1">
      <c r="A151" s="177"/>
      <c r="B151" s="177"/>
      <c r="C151" s="177"/>
      <c r="D151" s="177"/>
      <c r="E151" s="177"/>
      <c r="F151" s="177"/>
      <c r="G151" s="177"/>
      <c r="H151" s="177"/>
      <c r="I151" s="177"/>
    </row>
    <row r="152" spans="1:9" ht="15" customHeight="1">
      <c r="A152" s="177"/>
      <c r="B152" s="177"/>
      <c r="C152" s="177"/>
      <c r="D152" s="177"/>
      <c r="E152" s="177"/>
      <c r="F152" s="177"/>
      <c r="G152" s="177"/>
      <c r="H152" s="177"/>
      <c r="I152" s="177"/>
    </row>
    <row r="153" spans="1:9" ht="15" customHeight="1">
      <c r="A153" s="177"/>
      <c r="B153" s="177"/>
      <c r="C153" s="177"/>
      <c r="D153" s="177"/>
      <c r="E153" s="177"/>
      <c r="F153" s="177"/>
      <c r="G153" s="177"/>
      <c r="H153" s="177"/>
      <c r="I153" s="177"/>
    </row>
    <row r="154" spans="1:9" ht="15" customHeight="1">
      <c r="A154" s="177"/>
      <c r="B154" s="177"/>
      <c r="C154" s="177"/>
      <c r="D154" s="177"/>
      <c r="E154" s="177"/>
      <c r="F154" s="177"/>
      <c r="G154" s="177"/>
      <c r="H154" s="177"/>
      <c r="I154" s="177"/>
    </row>
    <row r="155" spans="1:9" ht="15" customHeight="1">
      <c r="A155" s="177"/>
      <c r="B155" s="177"/>
      <c r="C155" s="177"/>
      <c r="D155" s="177"/>
      <c r="E155" s="177"/>
      <c r="F155" s="177"/>
      <c r="G155" s="177"/>
      <c r="H155" s="177"/>
      <c r="I155" s="177"/>
    </row>
    <row r="156" spans="1:9" ht="15" customHeight="1">
      <c r="A156" s="177"/>
      <c r="B156" s="177"/>
      <c r="C156" s="177"/>
      <c r="D156" s="177"/>
      <c r="E156" s="177"/>
      <c r="F156" s="177"/>
      <c r="G156" s="177"/>
      <c r="H156" s="177"/>
      <c r="I156" s="177"/>
    </row>
    <row r="157" spans="1:9" ht="15" customHeight="1">
      <c r="A157" s="177"/>
      <c r="B157" s="177"/>
      <c r="C157" s="177"/>
      <c r="D157" s="177"/>
      <c r="E157" s="177"/>
      <c r="F157" s="177"/>
      <c r="G157" s="177"/>
      <c r="H157" s="177"/>
      <c r="I157" s="177"/>
    </row>
    <row r="158" spans="1:9" ht="15" customHeight="1">
      <c r="A158" s="177"/>
      <c r="B158" s="177"/>
      <c r="C158" s="177"/>
      <c r="D158" s="177"/>
      <c r="E158" s="177"/>
      <c r="F158" s="177"/>
      <c r="G158" s="177"/>
      <c r="H158" s="177"/>
      <c r="I158" s="177"/>
    </row>
    <row r="159" spans="1:9" ht="15" customHeight="1">
      <c r="A159" s="177"/>
      <c r="B159" s="177"/>
      <c r="C159" s="177"/>
      <c r="D159" s="177"/>
      <c r="E159" s="177"/>
      <c r="F159" s="177"/>
      <c r="G159" s="177"/>
      <c r="H159" s="177"/>
      <c r="I159" s="177"/>
    </row>
    <row r="160" spans="1:9" ht="15" customHeight="1">
      <c r="A160" s="177"/>
      <c r="B160" s="177"/>
      <c r="C160" s="177"/>
      <c r="D160" s="177"/>
      <c r="E160" s="177"/>
      <c r="F160" s="177"/>
      <c r="G160" s="177"/>
      <c r="H160" s="177"/>
      <c r="I160" s="177"/>
    </row>
    <row r="161" spans="1:9" ht="15" customHeight="1">
      <c r="A161" s="177"/>
      <c r="B161" s="177"/>
      <c r="C161" s="177"/>
      <c r="D161" s="177"/>
      <c r="E161" s="177"/>
      <c r="F161" s="177"/>
      <c r="G161" s="177"/>
      <c r="H161" s="177"/>
      <c r="I161" s="177"/>
    </row>
    <row r="162" spans="1:9" ht="15" customHeight="1">
      <c r="A162" s="177"/>
      <c r="B162" s="177"/>
      <c r="C162" s="177"/>
      <c r="D162" s="177"/>
      <c r="E162" s="177"/>
      <c r="F162" s="177"/>
      <c r="G162" s="177"/>
      <c r="H162" s="177"/>
      <c r="I162" s="177"/>
    </row>
    <row r="163" spans="1:9" ht="15" customHeight="1">
      <c r="A163" s="177"/>
      <c r="B163" s="177"/>
      <c r="C163" s="177"/>
      <c r="D163" s="177"/>
      <c r="E163" s="177"/>
      <c r="F163" s="177"/>
      <c r="G163" s="177"/>
      <c r="H163" s="177"/>
      <c r="I163" s="177"/>
    </row>
    <row r="164" spans="1:9" ht="15" customHeight="1">
      <c r="A164" s="177"/>
      <c r="B164" s="177"/>
      <c r="C164" s="177"/>
      <c r="D164" s="177"/>
      <c r="E164" s="177"/>
      <c r="F164" s="177"/>
      <c r="G164" s="177"/>
      <c r="H164" s="177"/>
      <c r="I164" s="177"/>
    </row>
    <row r="165" spans="1:9" ht="15" customHeight="1">
      <c r="A165" s="177"/>
      <c r="B165" s="177"/>
      <c r="C165" s="177"/>
      <c r="D165" s="177"/>
      <c r="E165" s="177"/>
      <c r="F165" s="177"/>
      <c r="G165" s="177"/>
      <c r="H165" s="177"/>
      <c r="I165" s="177"/>
    </row>
    <row r="166" spans="1:9" ht="15" customHeight="1">
      <c r="A166" s="177"/>
      <c r="B166" s="177"/>
      <c r="C166" s="177"/>
      <c r="D166" s="177"/>
      <c r="E166" s="177"/>
      <c r="F166" s="177"/>
      <c r="G166" s="177"/>
      <c r="H166" s="177"/>
      <c r="I166" s="177"/>
    </row>
    <row r="167" spans="1:9" ht="15" customHeight="1">
      <c r="A167" s="177"/>
      <c r="B167" s="177"/>
      <c r="C167" s="177"/>
      <c r="D167" s="177"/>
      <c r="E167" s="177"/>
      <c r="F167" s="177"/>
      <c r="G167" s="177"/>
      <c r="H167" s="177"/>
      <c r="I167" s="177"/>
    </row>
    <row r="168" spans="1:9" ht="15" customHeight="1">
      <c r="A168" s="177"/>
      <c r="B168" s="177"/>
      <c r="C168" s="177"/>
      <c r="D168" s="177"/>
      <c r="E168" s="177"/>
      <c r="F168" s="177"/>
      <c r="G168" s="177"/>
      <c r="H168" s="177"/>
      <c r="I168" s="177"/>
    </row>
    <row r="169" spans="1:9" ht="15" customHeight="1">
      <c r="A169" s="177"/>
      <c r="B169" s="177"/>
      <c r="C169" s="177"/>
      <c r="D169" s="177"/>
      <c r="E169" s="177"/>
      <c r="F169" s="177"/>
      <c r="G169" s="177"/>
      <c r="H169" s="177"/>
      <c r="I169" s="177"/>
    </row>
    <row r="170" spans="1:9" ht="15" customHeight="1">
      <c r="A170" s="177"/>
      <c r="B170" s="177"/>
      <c r="C170" s="177"/>
      <c r="D170" s="177"/>
      <c r="E170" s="177"/>
      <c r="F170" s="177"/>
      <c r="G170" s="177"/>
      <c r="H170" s="177"/>
      <c r="I170" s="177"/>
    </row>
    <row r="171" spans="1:9" ht="15" customHeight="1">
      <c r="A171" s="177"/>
      <c r="B171" s="177"/>
      <c r="C171" s="177"/>
      <c r="D171" s="177"/>
      <c r="E171" s="177"/>
      <c r="F171" s="177"/>
      <c r="G171" s="177"/>
      <c r="H171" s="177"/>
      <c r="I171" s="177"/>
    </row>
    <row r="172" spans="1:9" ht="15" customHeight="1">
      <c r="A172" s="177"/>
      <c r="B172" s="177"/>
      <c r="C172" s="177"/>
      <c r="D172" s="177"/>
      <c r="E172" s="177"/>
      <c r="F172" s="177"/>
      <c r="G172" s="177"/>
      <c r="H172" s="177"/>
      <c r="I172" s="177"/>
    </row>
    <row r="173" spans="1:9" ht="15" customHeight="1">
      <c r="A173" s="177"/>
      <c r="B173" s="177"/>
      <c r="C173" s="177"/>
      <c r="D173" s="177"/>
      <c r="E173" s="177"/>
      <c r="F173" s="177"/>
      <c r="G173" s="177"/>
      <c r="H173" s="177"/>
      <c r="I173" s="177"/>
    </row>
    <row r="174" spans="1:9" ht="15" customHeight="1">
      <c r="A174" s="177"/>
      <c r="B174" s="177"/>
      <c r="C174" s="177"/>
      <c r="D174" s="177"/>
      <c r="E174" s="177"/>
      <c r="F174" s="177"/>
      <c r="G174" s="177"/>
      <c r="H174" s="177"/>
      <c r="I174" s="177"/>
    </row>
    <row r="175" spans="1:9" ht="15" customHeight="1">
      <c r="A175" s="177"/>
      <c r="B175" s="177"/>
      <c r="C175" s="177"/>
      <c r="D175" s="177"/>
      <c r="E175" s="177"/>
      <c r="F175" s="177"/>
      <c r="G175" s="177"/>
      <c r="H175" s="177"/>
      <c r="I175" s="177"/>
    </row>
    <row r="176" spans="1:9" ht="15" customHeight="1">
      <c r="A176" s="177"/>
      <c r="B176" s="177"/>
      <c r="C176" s="177"/>
      <c r="D176" s="177"/>
      <c r="E176" s="177"/>
      <c r="F176" s="177"/>
      <c r="G176" s="177"/>
      <c r="H176" s="177"/>
      <c r="I176" s="177"/>
    </row>
    <row r="177" spans="1:9" ht="15" customHeight="1">
      <c r="A177" s="177"/>
      <c r="B177" s="177"/>
      <c r="C177" s="177"/>
      <c r="D177" s="177"/>
      <c r="E177" s="177"/>
      <c r="F177" s="177"/>
      <c r="G177" s="177"/>
      <c r="H177" s="177"/>
      <c r="I177" s="177"/>
    </row>
    <row r="178" spans="1:9" ht="15" customHeight="1">
      <c r="A178" s="177"/>
      <c r="B178" s="177"/>
      <c r="C178" s="177"/>
      <c r="D178" s="177"/>
      <c r="E178" s="177"/>
      <c r="F178" s="177"/>
      <c r="G178" s="177"/>
      <c r="H178" s="177"/>
      <c r="I178" s="177"/>
    </row>
    <row r="179" spans="1:9" ht="15" customHeight="1">
      <c r="A179" s="177"/>
      <c r="B179" s="177"/>
      <c r="C179" s="177"/>
      <c r="D179" s="177"/>
      <c r="E179" s="177"/>
      <c r="F179" s="177"/>
      <c r="G179" s="177"/>
      <c r="H179" s="177"/>
      <c r="I179" s="177"/>
    </row>
    <row r="180" spans="1:9" ht="15" customHeight="1">
      <c r="A180" s="177"/>
      <c r="B180" s="177"/>
      <c r="C180" s="177"/>
      <c r="D180" s="177"/>
      <c r="E180" s="177"/>
      <c r="F180" s="177"/>
      <c r="G180" s="177"/>
      <c r="H180" s="177"/>
      <c r="I180" s="177"/>
    </row>
    <row r="181" spans="1:9" ht="15" customHeight="1">
      <c r="A181" s="177"/>
      <c r="B181" s="177"/>
      <c r="C181" s="177"/>
      <c r="D181" s="177"/>
      <c r="E181" s="177"/>
      <c r="F181" s="177"/>
      <c r="G181" s="177"/>
      <c r="H181" s="177"/>
      <c r="I181" s="177"/>
    </row>
    <row r="182" spans="1:9" ht="15" customHeight="1">
      <c r="A182" s="177"/>
      <c r="B182" s="177"/>
      <c r="C182" s="177"/>
      <c r="D182" s="177"/>
      <c r="E182" s="177"/>
      <c r="F182" s="177"/>
      <c r="G182" s="177"/>
      <c r="H182" s="177"/>
      <c r="I182" s="177"/>
    </row>
    <row r="183" spans="1:9" ht="15" customHeight="1">
      <c r="A183" s="177"/>
      <c r="B183" s="177"/>
      <c r="C183" s="177"/>
      <c r="D183" s="177"/>
      <c r="E183" s="177"/>
      <c r="F183" s="177"/>
      <c r="G183" s="177"/>
      <c r="H183" s="177"/>
      <c r="I183" s="177"/>
    </row>
    <row r="184" spans="1:9" ht="15" customHeight="1">
      <c r="A184" s="177"/>
      <c r="B184" s="177"/>
      <c r="C184" s="177"/>
      <c r="D184" s="177"/>
      <c r="E184" s="177"/>
      <c r="F184" s="177"/>
      <c r="G184" s="177"/>
      <c r="H184" s="177"/>
      <c r="I184" s="177"/>
    </row>
    <row r="185" spans="1:9" ht="15" customHeight="1">
      <c r="A185" s="177"/>
      <c r="B185" s="177"/>
      <c r="C185" s="177"/>
      <c r="D185" s="177"/>
      <c r="E185" s="177"/>
      <c r="F185" s="177"/>
      <c r="G185" s="177"/>
      <c r="H185" s="177"/>
      <c r="I185" s="177"/>
    </row>
    <row r="186" spans="1:9" ht="15" customHeight="1">
      <c r="A186" s="177"/>
      <c r="B186" s="177"/>
      <c r="C186" s="177"/>
      <c r="D186" s="177"/>
      <c r="E186" s="177"/>
      <c r="F186" s="177"/>
      <c r="G186" s="177"/>
      <c r="H186" s="177"/>
      <c r="I186" s="177"/>
    </row>
    <row r="187" spans="1:9" ht="13.5" customHeight="1">
      <c r="A187" s="177"/>
      <c r="B187" s="177"/>
      <c r="C187" s="177"/>
      <c r="D187" s="177"/>
      <c r="E187" s="177"/>
      <c r="F187" s="177"/>
      <c r="G187" s="177"/>
      <c r="H187" s="177"/>
      <c r="I187" s="177"/>
    </row>
    <row r="188" spans="1:9" ht="15" hidden="1" customHeight="1">
      <c r="A188" s="177"/>
      <c r="B188" s="177"/>
      <c r="C188" s="177"/>
      <c r="D188" s="177"/>
      <c r="E188" s="177"/>
      <c r="F188" s="177"/>
      <c r="G188" s="177"/>
      <c r="H188" s="177"/>
      <c r="I188" s="177"/>
    </row>
    <row r="189" spans="1:9" ht="15" hidden="1" customHeight="1">
      <c r="A189" s="177"/>
      <c r="B189" s="177"/>
      <c r="C189" s="177"/>
      <c r="D189" s="177"/>
      <c r="E189" s="177"/>
      <c r="F189" s="177"/>
      <c r="G189" s="177"/>
      <c r="H189" s="177"/>
      <c r="I189" s="177"/>
    </row>
    <row r="190" spans="1:9">
      <c r="A190" s="177"/>
      <c r="B190" s="177"/>
      <c r="C190" s="177"/>
      <c r="D190" s="177"/>
      <c r="E190" s="177"/>
      <c r="F190" s="177"/>
      <c r="G190" s="177"/>
      <c r="H190" s="177"/>
      <c r="I190" s="177"/>
    </row>
    <row r="191" spans="1:9" ht="22.5" customHeight="1">
      <c r="A191" s="171" t="s">
        <v>9</v>
      </c>
      <c r="B191" s="171"/>
      <c r="C191" s="171"/>
      <c r="D191" s="171"/>
      <c r="E191" s="171"/>
      <c r="F191" s="171"/>
      <c r="G191" s="171"/>
      <c r="H191" s="171"/>
      <c r="I191" s="171"/>
    </row>
    <row r="193" spans="1:9" ht="15" customHeight="1">
      <c r="A193" s="178" t="s">
        <v>287</v>
      </c>
      <c r="B193" s="179"/>
      <c r="C193" s="179"/>
      <c r="D193" s="179"/>
      <c r="E193" s="179"/>
      <c r="F193" s="179"/>
      <c r="G193" s="179"/>
      <c r="H193" s="179"/>
      <c r="I193" s="179"/>
    </row>
    <row r="194" spans="1:9">
      <c r="A194" s="179"/>
      <c r="B194" s="179"/>
      <c r="C194" s="179"/>
      <c r="D194" s="179"/>
      <c r="E194" s="179"/>
      <c r="F194" s="179"/>
      <c r="G194" s="179"/>
      <c r="H194" s="179"/>
      <c r="I194" s="179"/>
    </row>
    <row r="195" spans="1:9">
      <c r="A195" s="179"/>
      <c r="B195" s="179"/>
      <c r="C195" s="179"/>
      <c r="D195" s="179"/>
      <c r="E195" s="179"/>
      <c r="F195" s="179"/>
      <c r="G195" s="179"/>
      <c r="H195" s="179"/>
      <c r="I195" s="179"/>
    </row>
    <row r="196" spans="1:9">
      <c r="A196" s="179"/>
      <c r="B196" s="179"/>
      <c r="C196" s="179"/>
      <c r="D196" s="179"/>
      <c r="E196" s="179"/>
      <c r="F196" s="179"/>
      <c r="G196" s="179"/>
      <c r="H196" s="179"/>
      <c r="I196" s="179"/>
    </row>
    <row r="197" spans="1:9">
      <c r="A197" s="179"/>
      <c r="B197" s="179"/>
      <c r="C197" s="179"/>
      <c r="D197" s="179"/>
      <c r="E197" s="179"/>
      <c r="F197" s="179"/>
      <c r="G197" s="179"/>
      <c r="H197" s="179"/>
      <c r="I197" s="179"/>
    </row>
    <row r="198" spans="1:9">
      <c r="A198" s="179"/>
      <c r="B198" s="179"/>
      <c r="C198" s="179"/>
      <c r="D198" s="179"/>
      <c r="E198" s="179"/>
      <c r="F198" s="179"/>
      <c r="G198" s="179"/>
      <c r="H198" s="179"/>
      <c r="I198" s="179"/>
    </row>
    <row r="199" spans="1:9">
      <c r="A199" s="179"/>
      <c r="B199" s="179"/>
      <c r="C199" s="179"/>
      <c r="D199" s="179"/>
      <c r="E199" s="179"/>
      <c r="F199" s="179"/>
      <c r="G199" s="179"/>
      <c r="H199" s="179"/>
      <c r="I199" s="179"/>
    </row>
    <row r="200" spans="1:9">
      <c r="A200" s="179"/>
      <c r="B200" s="179"/>
      <c r="C200" s="179"/>
      <c r="D200" s="179"/>
      <c r="E200" s="179"/>
      <c r="F200" s="179"/>
      <c r="G200" s="179"/>
      <c r="H200" s="179"/>
      <c r="I200" s="179"/>
    </row>
    <row r="201" spans="1:9">
      <c r="A201" s="179"/>
      <c r="B201" s="179"/>
      <c r="C201" s="179"/>
      <c r="D201" s="179"/>
      <c r="E201" s="179"/>
      <c r="F201" s="179"/>
      <c r="G201" s="179"/>
      <c r="H201" s="179"/>
      <c r="I201" s="179"/>
    </row>
    <row r="202" spans="1:9">
      <c r="A202" s="179"/>
      <c r="B202" s="179"/>
      <c r="C202" s="179"/>
      <c r="D202" s="179"/>
      <c r="E202" s="179"/>
      <c r="F202" s="179"/>
      <c r="G202" s="179"/>
      <c r="H202" s="179"/>
      <c r="I202" s="179"/>
    </row>
    <row r="203" spans="1:9">
      <c r="A203" s="42"/>
      <c r="B203" s="42"/>
      <c r="C203" s="42"/>
      <c r="D203" s="42"/>
      <c r="E203" s="42"/>
      <c r="F203" s="42"/>
      <c r="G203" s="42"/>
      <c r="H203" s="42"/>
      <c r="I203" s="42"/>
    </row>
    <row r="204" spans="1:9" ht="22.5" customHeight="1">
      <c r="A204" s="171" t="s">
        <v>288</v>
      </c>
      <c r="B204" s="171"/>
      <c r="C204" s="171"/>
      <c r="D204" s="171"/>
      <c r="E204" s="171"/>
      <c r="F204" s="171"/>
      <c r="G204" s="171"/>
      <c r="H204" s="171"/>
      <c r="I204" s="171"/>
    </row>
    <row r="205" spans="1:9">
      <c r="A205" s="42"/>
      <c r="B205" s="42"/>
      <c r="C205" s="42"/>
      <c r="D205" s="42"/>
      <c r="E205" s="42"/>
      <c r="F205" s="42"/>
      <c r="G205" s="42"/>
      <c r="H205" s="42"/>
      <c r="I205" s="42"/>
    </row>
    <row r="206" spans="1:9">
      <c r="A206" s="176" t="s">
        <v>289</v>
      </c>
      <c r="B206" s="176"/>
      <c r="C206" s="176"/>
      <c r="D206" s="176"/>
      <c r="E206" s="176"/>
      <c r="F206" s="176"/>
      <c r="G206" s="176"/>
      <c r="H206" s="176"/>
      <c r="I206" s="176"/>
    </row>
    <row r="207" spans="1:9">
      <c r="A207" s="176"/>
      <c r="B207" s="176"/>
      <c r="C207" s="176"/>
      <c r="D207" s="176"/>
      <c r="E207" s="176"/>
      <c r="F207" s="176"/>
      <c r="G207" s="176"/>
      <c r="H207" s="176"/>
      <c r="I207" s="176"/>
    </row>
    <row r="208" spans="1:9">
      <c r="A208" s="176"/>
      <c r="B208" s="176"/>
      <c r="C208" s="176"/>
      <c r="D208" s="176"/>
      <c r="E208" s="176"/>
      <c r="F208" s="176"/>
      <c r="G208" s="176"/>
      <c r="H208" s="176"/>
      <c r="I208" s="176"/>
    </row>
    <row r="209" spans="1:9">
      <c r="A209" s="176"/>
      <c r="B209" s="176"/>
      <c r="C209" s="176"/>
      <c r="D209" s="176"/>
      <c r="E209" s="176"/>
      <c r="F209" s="176"/>
      <c r="G209" s="176"/>
      <c r="H209" s="176"/>
      <c r="I209" s="176"/>
    </row>
    <row r="210" spans="1:9">
      <c r="A210" s="176"/>
      <c r="B210" s="176"/>
      <c r="C210" s="176"/>
      <c r="D210" s="176"/>
      <c r="E210" s="176"/>
      <c r="F210" s="176"/>
      <c r="G210" s="176"/>
      <c r="H210" s="176"/>
      <c r="I210" s="176"/>
    </row>
    <row r="211" spans="1:9">
      <c r="A211" s="176"/>
      <c r="B211" s="176"/>
      <c r="C211" s="176"/>
      <c r="D211" s="176"/>
      <c r="E211" s="176"/>
      <c r="F211" s="176"/>
      <c r="G211" s="176"/>
      <c r="H211" s="176"/>
      <c r="I211" s="176"/>
    </row>
    <row r="212" spans="1:9">
      <c r="A212" s="176"/>
      <c r="B212" s="176"/>
      <c r="C212" s="176"/>
      <c r="D212" s="176"/>
      <c r="E212" s="176"/>
      <c r="F212" s="176"/>
      <c r="G212" s="176"/>
      <c r="H212" s="176"/>
      <c r="I212" s="176"/>
    </row>
    <row r="213" spans="1:9">
      <c r="A213" s="176"/>
      <c r="B213" s="176"/>
      <c r="C213" s="176"/>
      <c r="D213" s="176"/>
      <c r="E213" s="176"/>
      <c r="F213" s="176"/>
      <c r="G213" s="176"/>
      <c r="H213" s="176"/>
      <c r="I213" s="176"/>
    </row>
    <row r="214" spans="1:9">
      <c r="A214" s="176"/>
      <c r="B214" s="176"/>
      <c r="C214" s="176"/>
      <c r="D214" s="176"/>
      <c r="E214" s="176"/>
      <c r="F214" s="176"/>
      <c r="G214" s="176"/>
      <c r="H214" s="176"/>
      <c r="I214" s="176"/>
    </row>
    <row r="215" spans="1:9">
      <c r="A215" s="176"/>
      <c r="B215" s="176"/>
      <c r="C215" s="176"/>
      <c r="D215" s="176"/>
      <c r="E215" s="176"/>
      <c r="F215" s="176"/>
      <c r="G215" s="176"/>
      <c r="H215" s="176"/>
      <c r="I215" s="176"/>
    </row>
    <row r="216" spans="1:9">
      <c r="A216" s="176"/>
      <c r="B216" s="176"/>
      <c r="C216" s="176"/>
      <c r="D216" s="176"/>
      <c r="E216" s="176"/>
      <c r="F216" s="176"/>
      <c r="G216" s="176"/>
      <c r="H216" s="176"/>
      <c r="I216" s="176"/>
    </row>
    <row r="217" spans="1:9">
      <c r="A217" s="176"/>
      <c r="B217" s="176"/>
      <c r="C217" s="176"/>
      <c r="D217" s="176"/>
      <c r="E217" s="176"/>
      <c r="F217" s="176"/>
      <c r="G217" s="176"/>
      <c r="H217" s="176"/>
      <c r="I217" s="176"/>
    </row>
    <row r="218" spans="1:9">
      <c r="A218" s="176"/>
      <c r="B218" s="176"/>
      <c r="C218" s="176"/>
      <c r="D218" s="176"/>
      <c r="E218" s="176"/>
      <c r="F218" s="176"/>
      <c r="G218" s="176"/>
      <c r="H218" s="176"/>
      <c r="I218" s="176"/>
    </row>
    <row r="219" spans="1:9">
      <c r="A219" s="176"/>
      <c r="B219" s="176"/>
      <c r="C219" s="176"/>
      <c r="D219" s="176"/>
      <c r="E219" s="176"/>
      <c r="F219" s="176"/>
      <c r="G219" s="176"/>
      <c r="H219" s="176"/>
      <c r="I219" s="176"/>
    </row>
    <row r="220" spans="1:9">
      <c r="A220" s="176"/>
      <c r="B220" s="176"/>
      <c r="C220" s="176"/>
      <c r="D220" s="176"/>
      <c r="E220" s="176"/>
      <c r="F220" s="176"/>
      <c r="G220" s="176"/>
      <c r="H220" s="176"/>
      <c r="I220" s="176"/>
    </row>
    <row r="221" spans="1:9">
      <c r="A221" s="176"/>
      <c r="B221" s="176"/>
      <c r="C221" s="176"/>
      <c r="D221" s="176"/>
      <c r="E221" s="176"/>
      <c r="F221" s="176"/>
      <c r="G221" s="176"/>
      <c r="H221" s="176"/>
      <c r="I221" s="176"/>
    </row>
    <row r="222" spans="1:9">
      <c r="A222" s="176"/>
      <c r="B222" s="176"/>
      <c r="C222" s="176"/>
      <c r="D222" s="176"/>
      <c r="E222" s="176"/>
      <c r="F222" s="176"/>
      <c r="G222" s="176"/>
      <c r="H222" s="176"/>
      <c r="I222" s="176"/>
    </row>
    <row r="223" spans="1:9">
      <c r="A223" s="176"/>
      <c r="B223" s="176"/>
      <c r="C223" s="176"/>
      <c r="D223" s="176"/>
      <c r="E223" s="176"/>
      <c r="F223" s="176"/>
      <c r="G223" s="176"/>
      <c r="H223" s="176"/>
      <c r="I223" s="176"/>
    </row>
    <row r="224" spans="1:9">
      <c r="A224" s="176"/>
      <c r="B224" s="176"/>
      <c r="C224" s="176"/>
      <c r="D224" s="176"/>
      <c r="E224" s="176"/>
      <c r="F224" s="176"/>
      <c r="G224" s="176"/>
      <c r="H224" s="176"/>
      <c r="I224" s="176"/>
    </row>
    <row r="225" spans="1:9">
      <c r="A225" s="176"/>
      <c r="B225" s="176"/>
      <c r="C225" s="176"/>
      <c r="D225" s="176"/>
      <c r="E225" s="176"/>
      <c r="F225" s="176"/>
      <c r="G225" s="176"/>
      <c r="H225" s="176"/>
      <c r="I225" s="176"/>
    </row>
    <row r="226" spans="1:9">
      <c r="A226" s="176"/>
      <c r="B226" s="176"/>
      <c r="C226" s="176"/>
      <c r="D226" s="176"/>
      <c r="E226" s="176"/>
      <c r="F226" s="176"/>
      <c r="G226" s="176"/>
      <c r="H226" s="176"/>
      <c r="I226" s="176"/>
    </row>
    <row r="227" spans="1:9">
      <c r="A227" s="176"/>
      <c r="B227" s="176"/>
      <c r="C227" s="176"/>
      <c r="D227" s="176"/>
      <c r="E227" s="176"/>
      <c r="F227" s="176"/>
      <c r="G227" s="176"/>
      <c r="H227" s="176"/>
      <c r="I227" s="176"/>
    </row>
    <row r="228" spans="1:9">
      <c r="A228" s="176"/>
      <c r="B228" s="176"/>
      <c r="C228" s="176"/>
      <c r="D228" s="176"/>
      <c r="E228" s="176"/>
      <c r="F228" s="176"/>
      <c r="G228" s="176"/>
      <c r="H228" s="176"/>
      <c r="I228" s="176"/>
    </row>
    <row r="229" spans="1:9">
      <c r="A229" s="176"/>
      <c r="B229" s="176"/>
      <c r="C229" s="176"/>
      <c r="D229" s="176"/>
      <c r="E229" s="176"/>
      <c r="F229" s="176"/>
      <c r="G229" s="176"/>
      <c r="H229" s="176"/>
      <c r="I229" s="176"/>
    </row>
    <row r="230" spans="1:9">
      <c r="A230" s="176"/>
      <c r="B230" s="176"/>
      <c r="C230" s="176"/>
      <c r="D230" s="176"/>
      <c r="E230" s="176"/>
      <c r="F230" s="176"/>
      <c r="G230" s="176"/>
      <c r="H230" s="176"/>
      <c r="I230" s="176"/>
    </row>
    <row r="231" spans="1:9">
      <c r="A231" s="176"/>
      <c r="B231" s="176"/>
      <c r="C231" s="176"/>
      <c r="D231" s="176"/>
      <c r="E231" s="176"/>
      <c r="F231" s="176"/>
      <c r="G231" s="176"/>
      <c r="H231" s="176"/>
      <c r="I231" s="176"/>
    </row>
    <row r="232" spans="1:9">
      <c r="A232" s="176"/>
      <c r="B232" s="176"/>
      <c r="C232" s="176"/>
      <c r="D232" s="176"/>
      <c r="E232" s="176"/>
      <c r="F232" s="176"/>
      <c r="G232" s="176"/>
      <c r="H232" s="176"/>
      <c r="I232" s="176"/>
    </row>
    <row r="233" spans="1:9">
      <c r="A233" s="176"/>
      <c r="B233" s="176"/>
      <c r="C233" s="176"/>
      <c r="D233" s="176"/>
      <c r="E233" s="176"/>
      <c r="F233" s="176"/>
      <c r="G233" s="176"/>
      <c r="H233" s="176"/>
      <c r="I233" s="176"/>
    </row>
    <row r="234" spans="1:9">
      <c r="A234" s="176"/>
      <c r="B234" s="176"/>
      <c r="C234" s="176"/>
      <c r="D234" s="176"/>
      <c r="E234" s="176"/>
      <c r="F234" s="176"/>
      <c r="G234" s="176"/>
      <c r="H234" s="176"/>
      <c r="I234" s="176"/>
    </row>
    <row r="235" spans="1:9" ht="13.5" customHeight="1">
      <c r="A235" s="176"/>
      <c r="B235" s="176"/>
      <c r="C235" s="176"/>
      <c r="D235" s="176"/>
      <c r="E235" s="176"/>
      <c r="F235" s="176"/>
      <c r="G235" s="176"/>
      <c r="H235" s="176"/>
      <c r="I235" s="176"/>
    </row>
    <row r="236" spans="1:9" ht="27.75" customHeight="1">
      <c r="A236" s="176"/>
      <c r="B236" s="176"/>
      <c r="C236" s="176"/>
      <c r="D236" s="176"/>
      <c r="E236" s="176"/>
      <c r="F236" s="176"/>
      <c r="G236" s="176"/>
      <c r="H236" s="176"/>
      <c r="I236" s="176"/>
    </row>
    <row r="237" spans="1:9" ht="15" customHeight="1">
      <c r="A237" s="176" t="s">
        <v>290</v>
      </c>
      <c r="B237" s="176"/>
      <c r="C237" s="176"/>
      <c r="D237" s="176"/>
      <c r="E237" s="176"/>
      <c r="F237" s="176"/>
      <c r="G237" s="176"/>
      <c r="H237" s="176"/>
      <c r="I237" s="176"/>
    </row>
    <row r="238" spans="1:9">
      <c r="A238" s="176"/>
      <c r="B238" s="176"/>
      <c r="C238" s="176"/>
      <c r="D238" s="176"/>
      <c r="E238" s="176"/>
      <c r="F238" s="176"/>
      <c r="G238" s="176"/>
      <c r="H238" s="176"/>
      <c r="I238" s="176"/>
    </row>
    <row r="239" spans="1:9">
      <c r="A239" s="176"/>
      <c r="B239" s="176"/>
      <c r="C239" s="176"/>
      <c r="D239" s="176"/>
      <c r="E239" s="176"/>
      <c r="F239" s="176"/>
      <c r="G239" s="176"/>
      <c r="H239" s="176"/>
      <c r="I239" s="176"/>
    </row>
    <row r="240" spans="1:9">
      <c r="A240" s="176"/>
      <c r="B240" s="176"/>
      <c r="C240" s="176"/>
      <c r="D240" s="176"/>
      <c r="E240" s="176"/>
      <c r="F240" s="176"/>
      <c r="G240" s="176"/>
      <c r="H240" s="176"/>
      <c r="I240" s="176"/>
    </row>
    <row r="241" spans="1:9">
      <c r="A241" s="176"/>
      <c r="B241" s="176"/>
      <c r="C241" s="176"/>
      <c r="D241" s="176"/>
      <c r="E241" s="176"/>
      <c r="F241" s="176"/>
      <c r="G241" s="176"/>
      <c r="H241" s="176"/>
      <c r="I241" s="176"/>
    </row>
    <row r="242" spans="1:9">
      <c r="A242" s="176"/>
      <c r="B242" s="176"/>
      <c r="C242" s="176"/>
      <c r="D242" s="176"/>
      <c r="E242" s="176"/>
      <c r="F242" s="176"/>
      <c r="G242" s="176"/>
      <c r="H242" s="176"/>
      <c r="I242" s="176"/>
    </row>
    <row r="243" spans="1:9">
      <c r="A243" s="176"/>
      <c r="B243" s="176"/>
      <c r="C243" s="176"/>
      <c r="D243" s="176"/>
      <c r="E243" s="176"/>
      <c r="F243" s="176"/>
      <c r="G243" s="176"/>
      <c r="H243" s="176"/>
      <c r="I243" s="176"/>
    </row>
    <row r="244" spans="1:9">
      <c r="A244" s="176"/>
      <c r="B244" s="176"/>
      <c r="C244" s="176"/>
      <c r="D244" s="176"/>
      <c r="E244" s="176"/>
      <c r="F244" s="176"/>
      <c r="G244" s="176"/>
      <c r="H244" s="176"/>
      <c r="I244" s="176"/>
    </row>
    <row r="245" spans="1:9">
      <c r="A245" s="176"/>
      <c r="B245" s="176"/>
      <c r="C245" s="176"/>
      <c r="D245" s="176"/>
      <c r="E245" s="176"/>
      <c r="F245" s="176"/>
      <c r="G245" s="176"/>
      <c r="H245" s="176"/>
      <c r="I245" s="176"/>
    </row>
    <row r="246" spans="1:9">
      <c r="A246" s="176"/>
      <c r="B246" s="176"/>
      <c r="C246" s="176"/>
      <c r="D246" s="176"/>
      <c r="E246" s="176"/>
      <c r="F246" s="176"/>
      <c r="G246" s="176"/>
      <c r="H246" s="176"/>
      <c r="I246" s="176"/>
    </row>
    <row r="247" spans="1:9">
      <c r="A247" s="176"/>
      <c r="B247" s="176"/>
      <c r="C247" s="176"/>
      <c r="D247" s="176"/>
      <c r="E247" s="176"/>
      <c r="F247" s="176"/>
      <c r="G247" s="176"/>
      <c r="H247" s="176"/>
      <c r="I247" s="176"/>
    </row>
    <row r="248" spans="1:9">
      <c r="A248" s="176"/>
      <c r="B248" s="176"/>
      <c r="C248" s="176"/>
      <c r="D248" s="176"/>
      <c r="E248" s="176"/>
      <c r="F248" s="176"/>
      <c r="G248" s="176"/>
      <c r="H248" s="176"/>
      <c r="I248" s="176"/>
    </row>
    <row r="249" spans="1:9">
      <c r="A249" s="176"/>
      <c r="B249" s="176"/>
      <c r="C249" s="176"/>
      <c r="D249" s="176"/>
      <c r="E249" s="176"/>
      <c r="F249" s="176"/>
      <c r="G249" s="176"/>
      <c r="H249" s="176"/>
      <c r="I249" s="176"/>
    </row>
    <row r="250" spans="1:9">
      <c r="A250" s="176"/>
      <c r="B250" s="176"/>
      <c r="C250" s="176"/>
      <c r="D250" s="176"/>
      <c r="E250" s="176"/>
      <c r="F250" s="176"/>
      <c r="G250" s="176"/>
      <c r="H250" s="176"/>
      <c r="I250" s="176"/>
    </row>
    <row r="251" spans="1:9">
      <c r="A251" s="176"/>
      <c r="B251" s="176"/>
      <c r="C251" s="176"/>
      <c r="D251" s="176"/>
      <c r="E251" s="176"/>
      <c r="F251" s="176"/>
      <c r="G251" s="176"/>
      <c r="H251" s="176"/>
      <c r="I251" s="176"/>
    </row>
    <row r="252" spans="1:9">
      <c r="A252" s="176"/>
      <c r="B252" s="176"/>
      <c r="C252" s="176"/>
      <c r="D252" s="176"/>
      <c r="E252" s="176"/>
      <c r="F252" s="176"/>
      <c r="G252" s="176"/>
      <c r="H252" s="176"/>
      <c r="I252" s="176"/>
    </row>
    <row r="253" spans="1:9">
      <c r="A253" s="176"/>
      <c r="B253" s="176"/>
      <c r="C253" s="176"/>
      <c r="D253" s="176"/>
      <c r="E253" s="176"/>
      <c r="F253" s="176"/>
      <c r="G253" s="176"/>
      <c r="H253" s="176"/>
      <c r="I253" s="176"/>
    </row>
    <row r="254" spans="1:9">
      <c r="A254" s="176"/>
      <c r="B254" s="176"/>
      <c r="C254" s="176"/>
      <c r="D254" s="176"/>
      <c r="E254" s="176"/>
      <c r="F254" s="176"/>
      <c r="G254" s="176"/>
      <c r="H254" s="176"/>
      <c r="I254" s="176"/>
    </row>
    <row r="255" spans="1:9">
      <c r="A255" s="176"/>
      <c r="B255" s="176"/>
      <c r="C255" s="176"/>
      <c r="D255" s="176"/>
      <c r="E255" s="176"/>
      <c r="F255" s="176"/>
      <c r="G255" s="176"/>
      <c r="H255" s="176"/>
      <c r="I255" s="176"/>
    </row>
    <row r="256" spans="1:9">
      <c r="A256" s="176"/>
      <c r="B256" s="176"/>
      <c r="C256" s="176"/>
      <c r="D256" s="176"/>
      <c r="E256" s="176"/>
      <c r="F256" s="176"/>
      <c r="G256" s="176"/>
      <c r="H256" s="176"/>
      <c r="I256" s="176"/>
    </row>
    <row r="257" spans="1:9" ht="22.5" customHeight="1">
      <c r="A257" s="171" t="s">
        <v>291</v>
      </c>
      <c r="B257" s="171"/>
      <c r="C257" s="171"/>
      <c r="D257" s="171"/>
      <c r="E257" s="171"/>
      <c r="F257" s="171"/>
      <c r="G257" s="171"/>
      <c r="H257" s="171"/>
      <c r="I257" s="171"/>
    </row>
    <row r="258" spans="1:9">
      <c r="A258" s="42"/>
      <c r="B258" s="42"/>
      <c r="C258" s="42"/>
      <c r="D258" s="42"/>
      <c r="E258" s="42"/>
      <c r="F258" s="42"/>
      <c r="G258" s="42"/>
      <c r="H258" s="42"/>
      <c r="I258" s="42"/>
    </row>
    <row r="259" spans="1:9" ht="15" customHeight="1">
      <c r="A259" s="176" t="s">
        <v>292</v>
      </c>
      <c r="B259" s="176"/>
      <c r="C259" s="176"/>
      <c r="D259" s="176"/>
      <c r="E259" s="176"/>
      <c r="F259" s="176"/>
      <c r="G259" s="176"/>
      <c r="H259" s="176"/>
      <c r="I259" s="176"/>
    </row>
    <row r="260" spans="1:9">
      <c r="A260" s="176"/>
      <c r="B260" s="176"/>
      <c r="C260" s="176"/>
      <c r="D260" s="176"/>
      <c r="E260" s="176"/>
      <c r="F260" s="176"/>
      <c r="G260" s="176"/>
      <c r="H260" s="176"/>
      <c r="I260" s="176"/>
    </row>
    <row r="261" spans="1:9">
      <c r="A261" s="176"/>
      <c r="B261" s="176"/>
      <c r="C261" s="176"/>
      <c r="D261" s="176"/>
      <c r="E261" s="176"/>
      <c r="F261" s="176"/>
      <c r="G261" s="176"/>
      <c r="H261" s="176"/>
      <c r="I261" s="176"/>
    </row>
    <row r="262" spans="1:9">
      <c r="A262" s="176"/>
      <c r="B262" s="176"/>
      <c r="C262" s="176"/>
      <c r="D262" s="176"/>
      <c r="E262" s="176"/>
      <c r="F262" s="176"/>
      <c r="G262" s="176"/>
      <c r="H262" s="176"/>
      <c r="I262" s="176"/>
    </row>
    <row r="263" spans="1:9">
      <c r="A263" s="176"/>
      <c r="B263" s="176"/>
      <c r="C263" s="176"/>
      <c r="D263" s="176"/>
      <c r="E263" s="176"/>
      <c r="F263" s="176"/>
      <c r="G263" s="176"/>
      <c r="H263" s="176"/>
      <c r="I263" s="176"/>
    </row>
    <row r="264" spans="1:9">
      <c r="A264" s="176"/>
      <c r="B264" s="176"/>
      <c r="C264" s="176"/>
      <c r="D264" s="176"/>
      <c r="E264" s="176"/>
      <c r="F264" s="176"/>
      <c r="G264" s="176"/>
      <c r="H264" s="176"/>
      <c r="I264" s="176"/>
    </row>
    <row r="265" spans="1:9">
      <c r="A265" s="176"/>
      <c r="B265" s="176"/>
      <c r="C265" s="176"/>
      <c r="D265" s="176"/>
      <c r="E265" s="176"/>
      <c r="F265" s="176"/>
      <c r="G265" s="176"/>
      <c r="H265" s="176"/>
      <c r="I265" s="176"/>
    </row>
    <row r="266" spans="1:9">
      <c r="A266" s="176"/>
      <c r="B266" s="176"/>
      <c r="C266" s="176"/>
      <c r="D266" s="176"/>
      <c r="E266" s="176"/>
      <c r="F266" s="176"/>
      <c r="G266" s="176"/>
      <c r="H266" s="176"/>
      <c r="I266" s="176"/>
    </row>
    <row r="267" spans="1:9">
      <c r="A267" s="176"/>
      <c r="B267" s="176"/>
      <c r="C267" s="176"/>
      <c r="D267" s="176"/>
      <c r="E267" s="176"/>
      <c r="F267" s="176"/>
      <c r="G267" s="176"/>
      <c r="H267" s="176"/>
      <c r="I267" s="176"/>
    </row>
    <row r="268" spans="1:9">
      <c r="A268" s="176"/>
      <c r="B268" s="176"/>
      <c r="C268" s="176"/>
      <c r="D268" s="176"/>
      <c r="E268" s="176"/>
      <c r="F268" s="176"/>
      <c r="G268" s="176"/>
      <c r="H268" s="176"/>
      <c r="I268" s="176"/>
    </row>
    <row r="269" spans="1:9">
      <c r="A269" s="176"/>
      <c r="B269" s="176"/>
      <c r="C269" s="176"/>
      <c r="D269" s="176"/>
      <c r="E269" s="176"/>
      <c r="F269" s="176"/>
      <c r="G269" s="176"/>
      <c r="H269" s="176"/>
      <c r="I269" s="176"/>
    </row>
    <row r="270" spans="1:9">
      <c r="A270" s="176"/>
      <c r="B270" s="176"/>
      <c r="C270" s="176"/>
      <c r="D270" s="176"/>
      <c r="E270" s="176"/>
      <c r="F270" s="176"/>
      <c r="G270" s="176"/>
      <c r="H270" s="176"/>
      <c r="I270" s="176"/>
    </row>
    <row r="271" spans="1:9">
      <c r="A271" s="176"/>
      <c r="B271" s="176"/>
      <c r="C271" s="176"/>
      <c r="D271" s="176"/>
      <c r="E271" s="176"/>
      <c r="F271" s="176"/>
      <c r="G271" s="176"/>
      <c r="H271" s="176"/>
      <c r="I271" s="176"/>
    </row>
    <row r="272" spans="1:9">
      <c r="A272" s="176"/>
      <c r="B272" s="176"/>
      <c r="C272" s="176"/>
      <c r="D272" s="176"/>
      <c r="E272" s="176"/>
      <c r="F272" s="176"/>
      <c r="G272" s="176"/>
      <c r="H272" s="176"/>
      <c r="I272" s="176"/>
    </row>
    <row r="273" spans="1:9">
      <c r="A273" s="176"/>
      <c r="B273" s="176"/>
      <c r="C273" s="176"/>
      <c r="D273" s="176"/>
      <c r="E273" s="176"/>
      <c r="F273" s="176"/>
      <c r="G273" s="176"/>
      <c r="H273" s="176"/>
      <c r="I273" s="176"/>
    </row>
    <row r="274" spans="1:9">
      <c r="A274" s="176"/>
      <c r="B274" s="176"/>
      <c r="C274" s="176"/>
      <c r="D274" s="176"/>
      <c r="E274" s="176"/>
      <c r="F274" s="176"/>
      <c r="G274" s="176"/>
      <c r="H274" s="176"/>
      <c r="I274" s="176"/>
    </row>
    <row r="275" spans="1:9">
      <c r="A275" s="176"/>
      <c r="B275" s="176"/>
      <c r="C275" s="176"/>
      <c r="D275" s="176"/>
      <c r="E275" s="176"/>
      <c r="F275" s="176"/>
      <c r="G275" s="176"/>
      <c r="H275" s="176"/>
      <c r="I275" s="176"/>
    </row>
    <row r="276" spans="1:9">
      <c r="A276" s="176"/>
      <c r="B276" s="176"/>
      <c r="C276" s="176"/>
      <c r="D276" s="176"/>
      <c r="E276" s="176"/>
      <c r="F276" s="176"/>
      <c r="G276" s="176"/>
      <c r="H276" s="176"/>
      <c r="I276" s="176"/>
    </row>
    <row r="277" spans="1:9">
      <c r="A277" s="176"/>
      <c r="B277" s="176"/>
      <c r="C277" s="176"/>
      <c r="D277" s="176"/>
      <c r="E277" s="176"/>
      <c r="F277" s="176"/>
      <c r="G277" s="176"/>
      <c r="H277" s="176"/>
      <c r="I277" s="176"/>
    </row>
    <row r="278" spans="1:9">
      <c r="A278" s="176"/>
      <c r="B278" s="176"/>
      <c r="C278" s="176"/>
      <c r="D278" s="176"/>
      <c r="E278" s="176"/>
      <c r="F278" s="176"/>
      <c r="G278" s="176"/>
      <c r="H278" s="176"/>
      <c r="I278" s="176"/>
    </row>
    <row r="279" spans="1:9">
      <c r="A279" s="176"/>
      <c r="B279" s="176"/>
      <c r="C279" s="176"/>
      <c r="D279" s="176"/>
      <c r="E279" s="176"/>
      <c r="F279" s="176"/>
      <c r="G279" s="176"/>
      <c r="H279" s="176"/>
      <c r="I279" s="176"/>
    </row>
    <row r="280" spans="1:9">
      <c r="A280" s="176"/>
      <c r="B280" s="176"/>
      <c r="C280" s="176"/>
      <c r="D280" s="176"/>
      <c r="E280" s="176"/>
      <c r="F280" s="176"/>
      <c r="G280" s="176"/>
      <c r="H280" s="176"/>
      <c r="I280" s="176"/>
    </row>
    <row r="281" spans="1:9">
      <c r="A281" s="176"/>
      <c r="B281" s="176"/>
      <c r="C281" s="176"/>
      <c r="D281" s="176"/>
      <c r="E281" s="176"/>
      <c r="F281" s="176"/>
      <c r="G281" s="176"/>
      <c r="H281" s="176"/>
      <c r="I281" s="176"/>
    </row>
    <row r="282" spans="1:9" ht="34.5" customHeight="1">
      <c r="A282" s="176"/>
      <c r="B282" s="176"/>
      <c r="C282" s="176"/>
      <c r="D282" s="176"/>
      <c r="E282" s="176"/>
      <c r="F282" s="176"/>
      <c r="G282" s="176"/>
      <c r="H282" s="176"/>
      <c r="I282" s="176"/>
    </row>
    <row r="283" spans="1:9" ht="18.75">
      <c r="A283" s="171" t="s">
        <v>60</v>
      </c>
      <c r="B283" s="171"/>
      <c r="C283" s="171"/>
      <c r="D283" s="171"/>
      <c r="E283" s="171"/>
      <c r="F283" s="171"/>
      <c r="G283" s="171"/>
      <c r="H283" s="171"/>
      <c r="I283" s="171"/>
    </row>
    <row r="285" spans="1:9">
      <c r="A285" s="173" t="s">
        <v>293</v>
      </c>
      <c r="B285" s="173"/>
      <c r="C285" s="173"/>
      <c r="D285" s="173"/>
      <c r="E285" s="173"/>
      <c r="F285" s="173"/>
      <c r="G285" s="173"/>
      <c r="H285" s="173"/>
      <c r="I285" s="173"/>
    </row>
    <row r="286" spans="1:9">
      <c r="A286" s="173"/>
      <c r="B286" s="173"/>
      <c r="C286" s="173"/>
      <c r="D286" s="173"/>
      <c r="E286" s="173"/>
      <c r="F286" s="173"/>
      <c r="G286" s="173"/>
      <c r="H286" s="173"/>
      <c r="I286" s="173"/>
    </row>
    <row r="287" spans="1:9">
      <c r="A287" s="173"/>
      <c r="B287" s="173"/>
      <c r="C287" s="173"/>
      <c r="D287" s="173"/>
      <c r="E287" s="173"/>
      <c r="F287" s="173"/>
      <c r="G287" s="173"/>
      <c r="H287" s="173"/>
      <c r="I287" s="173"/>
    </row>
    <row r="288" spans="1:9">
      <c r="A288" s="173"/>
      <c r="B288" s="173"/>
      <c r="C288" s="173"/>
      <c r="D288" s="173"/>
      <c r="E288" s="173"/>
      <c r="F288" s="173"/>
      <c r="G288" s="173"/>
      <c r="H288" s="173"/>
      <c r="I288" s="173"/>
    </row>
    <row r="290" spans="1:9" ht="18.75">
      <c r="A290" s="171" t="s">
        <v>70</v>
      </c>
      <c r="B290" s="171"/>
      <c r="C290" s="171"/>
      <c r="D290" s="171"/>
      <c r="E290" s="171"/>
      <c r="F290" s="171"/>
      <c r="G290" s="171"/>
      <c r="H290" s="171"/>
      <c r="I290" s="171"/>
    </row>
    <row r="292" spans="1:9" ht="15" customHeight="1">
      <c r="A292" s="172" t="s">
        <v>294</v>
      </c>
      <c r="B292" s="172"/>
      <c r="C292" s="172"/>
      <c r="D292" s="172"/>
      <c r="E292" s="172"/>
      <c r="F292" s="172"/>
      <c r="G292" s="172"/>
      <c r="H292" s="172"/>
      <c r="I292" s="172"/>
    </row>
    <row r="293" spans="1:9">
      <c r="A293" s="172"/>
      <c r="B293" s="172"/>
      <c r="C293" s="172"/>
      <c r="D293" s="172"/>
      <c r="E293" s="172"/>
      <c r="F293" s="172"/>
      <c r="G293" s="172"/>
      <c r="H293" s="172"/>
      <c r="I293" s="172"/>
    </row>
    <row r="294" spans="1:9">
      <c r="A294" s="172"/>
      <c r="B294" s="172"/>
      <c r="C294" s="172"/>
      <c r="D294" s="172"/>
      <c r="E294" s="172"/>
      <c r="F294" s="172"/>
      <c r="G294" s="172"/>
      <c r="H294" s="172"/>
      <c r="I294" s="172"/>
    </row>
    <row r="295" spans="1:9">
      <c r="A295" s="172"/>
      <c r="B295" s="172"/>
      <c r="C295" s="172"/>
      <c r="D295" s="172"/>
      <c r="E295" s="172"/>
      <c r="F295" s="172"/>
      <c r="G295" s="172"/>
      <c r="H295" s="172"/>
      <c r="I295" s="172"/>
    </row>
    <row r="296" spans="1:9">
      <c r="A296" s="172"/>
      <c r="B296" s="172"/>
      <c r="C296" s="172"/>
      <c r="D296" s="172"/>
      <c r="E296" s="172"/>
      <c r="F296" s="172"/>
      <c r="G296" s="172"/>
      <c r="H296" s="172"/>
      <c r="I296" s="172"/>
    </row>
    <row r="297" spans="1:9">
      <c r="A297" s="172"/>
      <c r="B297" s="172"/>
      <c r="C297" s="172"/>
      <c r="D297" s="172"/>
      <c r="E297" s="172"/>
      <c r="F297" s="172"/>
      <c r="G297" s="172"/>
      <c r="H297" s="172"/>
      <c r="I297" s="172"/>
    </row>
    <row r="298" spans="1:9">
      <c r="A298" s="172"/>
      <c r="B298" s="172"/>
      <c r="C298" s="172"/>
      <c r="D298" s="172"/>
      <c r="E298" s="172"/>
      <c r="F298" s="172"/>
      <c r="G298" s="172"/>
      <c r="H298" s="172"/>
      <c r="I298" s="172"/>
    </row>
    <row r="299" spans="1:9">
      <c r="A299" s="172"/>
      <c r="B299" s="172"/>
      <c r="C299" s="172"/>
      <c r="D299" s="172"/>
      <c r="E299" s="172"/>
      <c r="F299" s="172"/>
      <c r="G299" s="172"/>
      <c r="H299" s="172"/>
      <c r="I299" s="172"/>
    </row>
    <row r="300" spans="1:9">
      <c r="A300" s="172"/>
      <c r="B300" s="172"/>
      <c r="C300" s="172"/>
      <c r="D300" s="172"/>
      <c r="E300" s="172"/>
      <c r="F300" s="172"/>
      <c r="G300" s="172"/>
      <c r="H300" s="172"/>
      <c r="I300" s="172"/>
    </row>
    <row r="301" spans="1:9">
      <c r="A301" s="172"/>
      <c r="B301" s="172"/>
      <c r="C301" s="172"/>
      <c r="D301" s="172"/>
      <c r="E301" s="172"/>
      <c r="F301" s="172"/>
      <c r="G301" s="172"/>
      <c r="H301" s="172"/>
      <c r="I301" s="172"/>
    </row>
    <row r="302" spans="1:9">
      <c r="A302" s="172"/>
      <c r="B302" s="172"/>
      <c r="C302" s="172"/>
      <c r="D302" s="172"/>
      <c r="E302" s="172"/>
      <c r="F302" s="172"/>
      <c r="G302" s="172"/>
      <c r="H302" s="172"/>
      <c r="I302" s="172"/>
    </row>
    <row r="303" spans="1:9">
      <c r="A303" s="172"/>
      <c r="B303" s="172"/>
      <c r="C303" s="172"/>
      <c r="D303" s="172"/>
      <c r="E303" s="172"/>
      <c r="F303" s="172"/>
      <c r="G303" s="172"/>
      <c r="H303" s="172"/>
      <c r="I303" s="172"/>
    </row>
    <row r="304" spans="1:9">
      <c r="A304" s="172"/>
      <c r="B304" s="172"/>
      <c r="C304" s="172"/>
      <c r="D304" s="172"/>
      <c r="E304" s="172"/>
      <c r="F304" s="172"/>
      <c r="G304" s="172"/>
      <c r="H304" s="172"/>
      <c r="I304" s="172"/>
    </row>
    <row r="305" spans="1:9">
      <c r="A305" s="172"/>
      <c r="B305" s="172"/>
      <c r="C305" s="172"/>
      <c r="D305" s="172"/>
      <c r="E305" s="172"/>
      <c r="F305" s="172"/>
      <c r="G305" s="172"/>
      <c r="H305" s="172"/>
      <c r="I305" s="172"/>
    </row>
    <row r="306" spans="1:9">
      <c r="A306" s="172"/>
      <c r="B306" s="172"/>
      <c r="C306" s="172"/>
      <c r="D306" s="172"/>
      <c r="E306" s="172"/>
      <c r="F306" s="172"/>
      <c r="G306" s="172"/>
      <c r="H306" s="172"/>
      <c r="I306" s="172"/>
    </row>
    <row r="307" spans="1:9">
      <c r="A307" s="172"/>
      <c r="B307" s="172"/>
      <c r="C307" s="172"/>
      <c r="D307" s="172"/>
      <c r="E307" s="172"/>
      <c r="F307" s="172"/>
      <c r="G307" s="172"/>
      <c r="H307" s="172"/>
      <c r="I307" s="172"/>
    </row>
    <row r="308" spans="1:9">
      <c r="A308" s="172"/>
      <c r="B308" s="172"/>
      <c r="C308" s="172"/>
      <c r="D308" s="172"/>
      <c r="E308" s="172"/>
      <c r="F308" s="172"/>
      <c r="G308" s="172"/>
      <c r="H308" s="172"/>
      <c r="I308" s="172"/>
    </row>
    <row r="309" spans="1:9" ht="18.75">
      <c r="A309" s="171" t="s">
        <v>229</v>
      </c>
      <c r="B309" s="171"/>
      <c r="C309" s="171"/>
      <c r="D309" s="171"/>
      <c r="E309" s="171"/>
      <c r="F309" s="171"/>
      <c r="G309" s="171"/>
      <c r="H309" s="171"/>
      <c r="I309" s="171"/>
    </row>
    <row r="311" spans="1:9">
      <c r="A311" s="173" t="s">
        <v>295</v>
      </c>
      <c r="B311" s="174"/>
      <c r="C311" s="174"/>
      <c r="D311" s="174"/>
      <c r="E311" s="174"/>
      <c r="F311" s="174"/>
      <c r="G311" s="174"/>
      <c r="H311" s="174"/>
      <c r="I311" s="174"/>
    </row>
    <row r="312" spans="1:9">
      <c r="A312" s="174"/>
      <c r="B312" s="174"/>
      <c r="C312" s="174"/>
      <c r="D312" s="174"/>
      <c r="E312" s="174"/>
      <c r="F312" s="174"/>
      <c r="G312" s="174"/>
      <c r="H312" s="174"/>
      <c r="I312" s="174"/>
    </row>
    <row r="313" spans="1:9">
      <c r="A313" s="174"/>
      <c r="B313" s="174"/>
      <c r="C313" s="174"/>
      <c r="D313" s="174"/>
      <c r="E313" s="174"/>
      <c r="F313" s="174"/>
      <c r="G313" s="174"/>
      <c r="H313" s="174"/>
      <c r="I313" s="174"/>
    </row>
    <row r="314" spans="1:9">
      <c r="A314" s="174"/>
      <c r="B314" s="174"/>
      <c r="C314" s="174"/>
      <c r="D314" s="174"/>
      <c r="E314" s="174"/>
      <c r="F314" s="174"/>
      <c r="G314" s="174"/>
      <c r="H314" s="174"/>
      <c r="I314" s="174"/>
    </row>
    <row r="315" spans="1:9">
      <c r="A315" s="174"/>
      <c r="B315" s="174"/>
      <c r="C315" s="174"/>
      <c r="D315" s="174"/>
      <c r="E315" s="174"/>
      <c r="F315" s="174"/>
      <c r="G315" s="174"/>
      <c r="H315" s="174"/>
      <c r="I315" s="174"/>
    </row>
    <row r="316" spans="1:9">
      <c r="A316" s="174"/>
      <c r="B316" s="174"/>
      <c r="C316" s="174"/>
      <c r="D316" s="174"/>
      <c r="E316" s="174"/>
      <c r="F316" s="174"/>
      <c r="G316" s="174"/>
      <c r="H316" s="174"/>
      <c r="I316" s="174"/>
    </row>
    <row r="317" spans="1:9">
      <c r="A317" s="174"/>
      <c r="B317" s="174"/>
      <c r="C317" s="174"/>
      <c r="D317" s="174"/>
      <c r="E317" s="174"/>
      <c r="F317" s="174"/>
      <c r="G317" s="174"/>
      <c r="H317" s="174"/>
      <c r="I317" s="174"/>
    </row>
    <row r="318" spans="1:9">
      <c r="A318" s="174"/>
      <c r="B318" s="174"/>
      <c r="C318" s="174"/>
      <c r="D318" s="174"/>
      <c r="E318" s="174"/>
      <c r="F318" s="174"/>
      <c r="G318" s="174"/>
      <c r="H318" s="174"/>
      <c r="I318" s="174"/>
    </row>
    <row r="319" spans="1:9">
      <c r="A319" s="174"/>
      <c r="B319" s="174"/>
      <c r="C319" s="174"/>
      <c r="D319" s="174"/>
      <c r="E319" s="174"/>
      <c r="F319" s="174"/>
      <c r="G319" s="174"/>
      <c r="H319" s="174"/>
      <c r="I319" s="174"/>
    </row>
    <row r="320" spans="1:9">
      <c r="A320" s="174"/>
      <c r="B320" s="174"/>
      <c r="C320" s="174"/>
      <c r="D320" s="174"/>
      <c r="E320" s="174"/>
      <c r="F320" s="174"/>
      <c r="G320" s="174"/>
      <c r="H320" s="174"/>
      <c r="I320" s="174"/>
    </row>
    <row r="321" spans="1:9">
      <c r="A321" s="174"/>
      <c r="B321" s="174"/>
      <c r="C321" s="174"/>
      <c r="D321" s="174"/>
      <c r="E321" s="174"/>
      <c r="F321" s="174"/>
      <c r="G321" s="174"/>
      <c r="H321" s="174"/>
      <c r="I321" s="174"/>
    </row>
    <row r="322" spans="1:9">
      <c r="A322" s="174"/>
      <c r="B322" s="174"/>
      <c r="C322" s="174"/>
      <c r="D322" s="174"/>
      <c r="E322" s="174"/>
      <c r="F322" s="174"/>
      <c r="G322" s="174"/>
      <c r="H322" s="174"/>
      <c r="I322" s="174"/>
    </row>
    <row r="323" spans="1:9">
      <c r="A323" s="174"/>
      <c r="B323" s="174"/>
      <c r="C323" s="174"/>
      <c r="D323" s="174"/>
      <c r="E323" s="174"/>
      <c r="F323" s="174"/>
      <c r="G323" s="174"/>
      <c r="H323" s="174"/>
      <c r="I323" s="174"/>
    </row>
    <row r="324" spans="1:9">
      <c r="A324" s="174"/>
      <c r="B324" s="174"/>
      <c r="C324" s="174"/>
      <c r="D324" s="174"/>
      <c r="E324" s="174"/>
      <c r="F324" s="174"/>
      <c r="G324" s="174"/>
      <c r="H324" s="174"/>
      <c r="I324" s="174"/>
    </row>
    <row r="325" spans="1:9">
      <c r="A325" s="174"/>
      <c r="B325" s="174"/>
      <c r="C325" s="174"/>
      <c r="D325" s="174"/>
      <c r="E325" s="174"/>
      <c r="F325" s="174"/>
      <c r="G325" s="174"/>
      <c r="H325" s="174"/>
      <c r="I325" s="174"/>
    </row>
    <row r="326" spans="1:9">
      <c r="A326" s="174"/>
      <c r="B326" s="174"/>
      <c r="C326" s="174"/>
      <c r="D326" s="174"/>
      <c r="E326" s="174"/>
      <c r="F326" s="174"/>
      <c r="G326" s="174"/>
      <c r="H326" s="174"/>
      <c r="I326" s="174"/>
    </row>
    <row r="327" spans="1:9">
      <c r="A327" s="174"/>
      <c r="B327" s="174"/>
      <c r="C327" s="174"/>
      <c r="D327" s="174"/>
      <c r="E327" s="174"/>
      <c r="F327" s="174"/>
      <c r="G327" s="174"/>
      <c r="H327" s="174"/>
      <c r="I327" s="174"/>
    </row>
    <row r="328" spans="1:9">
      <c r="A328" s="174"/>
      <c r="B328" s="174"/>
      <c r="C328" s="174"/>
      <c r="D328" s="174"/>
      <c r="E328" s="174"/>
      <c r="F328" s="174"/>
      <c r="G328" s="174"/>
      <c r="H328" s="174"/>
      <c r="I328" s="174"/>
    </row>
    <row r="329" spans="1:9">
      <c r="A329" s="174"/>
      <c r="B329" s="174"/>
      <c r="C329" s="174"/>
      <c r="D329" s="174"/>
      <c r="E329" s="174"/>
      <c r="F329" s="174"/>
      <c r="G329" s="174"/>
      <c r="H329" s="174"/>
      <c r="I329" s="174"/>
    </row>
    <row r="330" spans="1:9" ht="15" customHeight="1">
      <c r="A330" s="170" t="s">
        <v>296</v>
      </c>
      <c r="B330" s="170"/>
      <c r="C330" s="170"/>
      <c r="D330" s="170"/>
      <c r="E330" s="170"/>
      <c r="F330" s="170"/>
      <c r="G330" s="170"/>
      <c r="H330" s="170"/>
      <c r="I330" s="170"/>
    </row>
    <row r="331" spans="1:9">
      <c r="A331" s="170"/>
      <c r="B331" s="170"/>
      <c r="C331" s="170"/>
      <c r="D331" s="170"/>
      <c r="E331" s="170"/>
      <c r="F331" s="170"/>
      <c r="G331" s="170"/>
      <c r="H331" s="170"/>
      <c r="I331" s="170"/>
    </row>
    <row r="332" spans="1:9">
      <c r="A332" s="170"/>
      <c r="B332" s="170"/>
      <c r="C332" s="170"/>
      <c r="D332" s="170"/>
      <c r="E332" s="170"/>
      <c r="F332" s="170"/>
      <c r="G332" s="170"/>
      <c r="H332" s="170"/>
      <c r="I332" s="170"/>
    </row>
    <row r="333" spans="1:9">
      <c r="A333" s="170"/>
      <c r="B333" s="170"/>
      <c r="C333" s="170"/>
      <c r="D333" s="170"/>
      <c r="E333" s="170"/>
      <c r="F333" s="170"/>
      <c r="G333" s="170"/>
      <c r="H333" s="170"/>
      <c r="I333" s="170"/>
    </row>
    <row r="334" spans="1:9">
      <c r="A334" s="170"/>
      <c r="B334" s="170"/>
      <c r="C334" s="170"/>
      <c r="D334" s="170"/>
      <c r="E334" s="170"/>
      <c r="F334" s="170"/>
      <c r="G334" s="170"/>
      <c r="H334" s="170"/>
      <c r="I334" s="170"/>
    </row>
    <row r="335" spans="1:9">
      <c r="A335" s="170"/>
      <c r="B335" s="170"/>
      <c r="C335" s="170"/>
      <c r="D335" s="170"/>
      <c r="E335" s="170"/>
      <c r="F335" s="170"/>
      <c r="G335" s="170"/>
      <c r="H335" s="170"/>
      <c r="I335" s="170"/>
    </row>
    <row r="336" spans="1:9">
      <c r="A336" s="170"/>
      <c r="B336" s="170"/>
      <c r="C336" s="170"/>
      <c r="D336" s="170"/>
      <c r="E336" s="170"/>
      <c r="F336" s="170"/>
      <c r="G336" s="170"/>
      <c r="H336" s="170"/>
      <c r="I336" s="170"/>
    </row>
    <row r="337" spans="1:9">
      <c r="A337" s="170"/>
      <c r="B337" s="170"/>
      <c r="C337" s="170"/>
      <c r="D337" s="170"/>
      <c r="E337" s="170"/>
      <c r="F337" s="170"/>
      <c r="G337" s="170"/>
      <c r="H337" s="170"/>
      <c r="I337" s="170"/>
    </row>
    <row r="338" spans="1:9">
      <c r="A338" s="170"/>
      <c r="B338" s="170"/>
      <c r="C338" s="170"/>
      <c r="D338" s="170"/>
      <c r="E338" s="170"/>
      <c r="F338" s="170"/>
      <c r="G338" s="170"/>
      <c r="H338" s="170"/>
      <c r="I338" s="170"/>
    </row>
    <row r="339" spans="1:9">
      <c r="A339" s="170"/>
      <c r="B339" s="170"/>
      <c r="C339" s="170"/>
      <c r="D339" s="170"/>
      <c r="E339" s="170"/>
      <c r="F339" s="170"/>
      <c r="G339" s="170"/>
      <c r="H339" s="170"/>
      <c r="I339" s="170"/>
    </row>
    <row r="340" spans="1:9">
      <c r="A340" s="170"/>
      <c r="B340" s="170"/>
      <c r="C340" s="170"/>
      <c r="D340" s="170"/>
      <c r="E340" s="170"/>
      <c r="F340" s="170"/>
      <c r="G340" s="170"/>
      <c r="H340" s="170"/>
      <c r="I340" s="170"/>
    </row>
    <row r="341" spans="1:9">
      <c r="A341" s="170"/>
      <c r="B341" s="170"/>
      <c r="C341" s="170"/>
      <c r="D341" s="170"/>
      <c r="E341" s="170"/>
      <c r="F341" s="170"/>
      <c r="G341" s="170"/>
      <c r="H341" s="170"/>
      <c r="I341" s="170"/>
    </row>
    <row r="342" spans="1:9">
      <c r="A342" s="170"/>
      <c r="B342" s="170"/>
      <c r="C342" s="170"/>
      <c r="D342" s="170"/>
      <c r="E342" s="170"/>
      <c r="F342" s="170"/>
      <c r="G342" s="170"/>
      <c r="H342" s="170"/>
      <c r="I342" s="170"/>
    </row>
    <row r="343" spans="1:9">
      <c r="A343" s="170"/>
      <c r="B343" s="170"/>
      <c r="C343" s="170"/>
      <c r="D343" s="170"/>
      <c r="E343" s="170"/>
      <c r="F343" s="170"/>
      <c r="G343" s="170"/>
      <c r="H343" s="170"/>
      <c r="I343" s="170"/>
    </row>
    <row r="344" spans="1:9">
      <c r="A344" s="170"/>
      <c r="B344" s="170"/>
      <c r="C344" s="170"/>
      <c r="D344" s="170"/>
      <c r="E344" s="170"/>
      <c r="F344" s="170"/>
      <c r="G344" s="170"/>
      <c r="H344" s="170"/>
      <c r="I344" s="170"/>
    </row>
    <row r="345" spans="1:9">
      <c r="A345" s="170"/>
      <c r="B345" s="170"/>
      <c r="C345" s="170"/>
      <c r="D345" s="170"/>
      <c r="E345" s="170"/>
      <c r="F345" s="170"/>
      <c r="G345" s="170"/>
      <c r="H345" s="170"/>
      <c r="I345" s="170"/>
    </row>
    <row r="346" spans="1:9">
      <c r="A346" s="29"/>
      <c r="B346" s="29"/>
      <c r="C346" s="29"/>
      <c r="D346" s="29"/>
      <c r="E346" s="29"/>
      <c r="F346" s="29"/>
      <c r="G346" s="29"/>
      <c r="H346" s="29"/>
      <c r="I346" s="29"/>
    </row>
    <row r="347" spans="1:9" ht="18.75">
      <c r="A347" s="171" t="s">
        <v>230</v>
      </c>
      <c r="B347" s="171"/>
      <c r="C347" s="171"/>
      <c r="D347" s="171"/>
      <c r="E347" s="171"/>
      <c r="F347" s="171"/>
      <c r="G347" s="171"/>
      <c r="H347" s="171"/>
      <c r="I347" s="171"/>
    </row>
    <row r="348" spans="1:9" ht="15.75" customHeight="1">
      <c r="A348" s="43"/>
      <c r="B348" s="43"/>
      <c r="C348" s="43"/>
      <c r="D348" s="43"/>
      <c r="E348" s="43"/>
      <c r="F348" s="43"/>
      <c r="G348" s="43"/>
      <c r="H348" s="43"/>
      <c r="I348" s="43"/>
    </row>
    <row r="349" spans="1:9" ht="15.75" customHeight="1">
      <c r="A349" s="170" t="s">
        <v>297</v>
      </c>
      <c r="B349" s="170"/>
      <c r="C349" s="170"/>
      <c r="D349" s="170"/>
      <c r="E349" s="170"/>
      <c r="F349" s="170"/>
      <c r="G349" s="170"/>
      <c r="H349" s="170"/>
      <c r="I349" s="170"/>
    </row>
    <row r="350" spans="1:9" ht="15" customHeight="1">
      <c r="A350" s="170"/>
      <c r="B350" s="170"/>
      <c r="C350" s="170"/>
      <c r="D350" s="170"/>
      <c r="E350" s="170"/>
      <c r="F350" s="170"/>
      <c r="G350" s="170"/>
      <c r="H350" s="170"/>
      <c r="I350" s="170"/>
    </row>
    <row r="351" spans="1:9" ht="15" customHeight="1">
      <c r="A351" s="170"/>
      <c r="B351" s="170"/>
      <c r="C351" s="170"/>
      <c r="D351" s="170"/>
      <c r="E351" s="170"/>
      <c r="F351" s="170"/>
      <c r="G351" s="170"/>
      <c r="H351" s="170"/>
      <c r="I351" s="170"/>
    </row>
    <row r="352" spans="1:9" ht="15" customHeight="1">
      <c r="A352" s="170"/>
      <c r="B352" s="170"/>
      <c r="C352" s="170"/>
      <c r="D352" s="170"/>
      <c r="E352" s="170"/>
      <c r="F352" s="170"/>
      <c r="G352" s="170"/>
      <c r="H352" s="170"/>
      <c r="I352" s="170"/>
    </row>
    <row r="353" spans="1:9" ht="15" customHeight="1">
      <c r="A353" s="170"/>
      <c r="B353" s="170"/>
      <c r="C353" s="170"/>
      <c r="D353" s="170"/>
      <c r="E353" s="170"/>
      <c r="F353" s="170"/>
      <c r="G353" s="170"/>
      <c r="H353" s="170"/>
      <c r="I353" s="170"/>
    </row>
    <row r="354" spans="1:9" ht="15" customHeight="1">
      <c r="A354" s="170"/>
      <c r="B354" s="170"/>
      <c r="C354" s="170"/>
      <c r="D354" s="170"/>
      <c r="E354" s="170"/>
      <c r="F354" s="170"/>
      <c r="G354" s="170"/>
      <c r="H354" s="170"/>
      <c r="I354" s="170"/>
    </row>
    <row r="355" spans="1:9" ht="15" customHeight="1">
      <c r="A355" s="170"/>
      <c r="B355" s="170"/>
      <c r="C355" s="170"/>
      <c r="D355" s="170"/>
      <c r="E355" s="170"/>
      <c r="F355" s="170"/>
      <c r="G355" s="170"/>
      <c r="H355" s="170"/>
      <c r="I355" s="170"/>
    </row>
    <row r="356" spans="1:9" ht="15" customHeight="1">
      <c r="A356" s="170"/>
      <c r="B356" s="170"/>
      <c r="C356" s="170"/>
      <c r="D356" s="170"/>
      <c r="E356" s="170"/>
      <c r="F356" s="170"/>
      <c r="G356" s="170"/>
      <c r="H356" s="170"/>
      <c r="I356" s="170"/>
    </row>
    <row r="357" spans="1:9" ht="15" customHeight="1">
      <c r="A357" s="170"/>
      <c r="B357" s="170"/>
      <c r="C357" s="170"/>
      <c r="D357" s="170"/>
      <c r="E357" s="170"/>
      <c r="F357" s="170"/>
      <c r="G357" s="170"/>
      <c r="H357" s="170"/>
      <c r="I357" s="170"/>
    </row>
    <row r="358" spans="1:9" ht="15" customHeight="1">
      <c r="A358" s="170"/>
      <c r="B358" s="170"/>
      <c r="C358" s="170"/>
      <c r="D358" s="170"/>
      <c r="E358" s="170"/>
      <c r="F358" s="170"/>
      <c r="G358" s="170"/>
      <c r="H358" s="170"/>
      <c r="I358" s="170"/>
    </row>
    <row r="359" spans="1:9" ht="15" customHeight="1">
      <c r="A359" s="170"/>
      <c r="B359" s="170"/>
      <c r="C359" s="170"/>
      <c r="D359" s="170"/>
      <c r="E359" s="170"/>
      <c r="F359" s="170"/>
      <c r="G359" s="170"/>
      <c r="H359" s="170"/>
      <c r="I359" s="170"/>
    </row>
    <row r="360" spans="1:9">
      <c r="A360" s="44"/>
      <c r="B360" s="44"/>
      <c r="C360" s="44"/>
      <c r="D360" s="44"/>
      <c r="E360" s="44"/>
      <c r="F360" s="44"/>
      <c r="G360" s="44"/>
      <c r="H360" s="44"/>
      <c r="I360" s="44"/>
    </row>
    <row r="361" spans="1:9">
      <c r="A361" s="44"/>
      <c r="B361" s="44"/>
      <c r="C361" s="44"/>
      <c r="D361" s="44"/>
      <c r="E361" s="44"/>
      <c r="F361" s="44"/>
      <c r="G361" s="44"/>
      <c r="H361" s="44"/>
      <c r="I361" s="44"/>
    </row>
    <row r="362" spans="1:9">
      <c r="A362" s="44"/>
      <c r="B362" s="44"/>
      <c r="C362" s="44"/>
      <c r="D362" s="44"/>
      <c r="E362" s="44"/>
      <c r="F362" s="44"/>
      <c r="G362" s="44"/>
      <c r="H362" s="44"/>
      <c r="I362" s="44"/>
    </row>
    <row r="363" spans="1:9">
      <c r="A363" s="44"/>
      <c r="B363" s="44"/>
      <c r="C363" s="44"/>
      <c r="D363" s="44"/>
      <c r="E363" s="44"/>
      <c r="F363" s="44"/>
      <c r="G363" s="44"/>
      <c r="H363" s="44"/>
      <c r="I363" s="44"/>
    </row>
  </sheetData>
  <mergeCells count="25">
    <mergeCell ref="A98:I141"/>
    <mergeCell ref="A1:I1"/>
    <mergeCell ref="A3:I49"/>
    <mergeCell ref="A50:I50"/>
    <mergeCell ref="A52:I95"/>
    <mergeCell ref="A96:I96"/>
    <mergeCell ref="A285:I288"/>
    <mergeCell ref="A142:I142"/>
    <mergeCell ref="A144:I190"/>
    <mergeCell ref="A191:I191"/>
    <mergeCell ref="A193:I202"/>
    <mergeCell ref="A204:I204"/>
    <mergeCell ref="A206:I236"/>
    <mergeCell ref="A237:I256"/>
    <mergeCell ref="A257:I257"/>
    <mergeCell ref="A259:I278"/>
    <mergeCell ref="A279:I282"/>
    <mergeCell ref="A283:I283"/>
    <mergeCell ref="A349:I359"/>
    <mergeCell ref="A290:I290"/>
    <mergeCell ref="A292:I308"/>
    <mergeCell ref="A309:I309"/>
    <mergeCell ref="A311:I329"/>
    <mergeCell ref="A330:I345"/>
    <mergeCell ref="A347:I347"/>
  </mergeCells>
  <pageMargins left="0.7" right="0.7" top="0.95833333333333337" bottom="1.0104166666666667" header="0.3" footer="0.28125"/>
  <pageSetup paperSize="9" orientation="portrait" r:id="rId1"/>
  <headerFooter>
    <oddHeader>&amp;LInvestitor: Plava Laguna d.d
Lokacija: Poreč&amp;CHOTEL PARENTIUM
- RESTORAN -</oddHeader>
    <oddFooter>&amp;LFranić Šekoranja interijeri d.o.o.
Ulica kralja Držislava 10
info@studiofs.hr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J568"/>
  <sheetViews>
    <sheetView zoomScale="80" zoomScaleNormal="80" zoomScaleSheetLayoutView="80" workbookViewId="0">
      <pane ySplit="2" topLeftCell="A3" activePane="bottomLeft" state="frozen"/>
      <selection pane="bottomLeft" activeCell="F3" sqref="F3"/>
    </sheetView>
  </sheetViews>
  <sheetFormatPr defaultRowHeight="15.75"/>
  <cols>
    <col min="1" max="1" width="2" style="43" bestFit="1" customWidth="1"/>
    <col min="2" max="2" width="2.42578125" style="158" bestFit="1" customWidth="1"/>
    <col min="3" max="3" width="9.42578125" style="119" customWidth="1"/>
    <col min="4" max="4" width="9" bestFit="1" customWidth="1"/>
    <col min="5" max="5" width="51.140625" customWidth="1"/>
    <col min="6" max="6" width="33" customWidth="1"/>
    <col min="7" max="7" width="9.28515625" bestFit="1" customWidth="1"/>
    <col min="8" max="8" width="10.28515625" style="45" bestFit="1" customWidth="1"/>
    <col min="9" max="9" width="15.7109375" bestFit="1" customWidth="1"/>
    <col min="10" max="10" width="17.85546875" style="80" customWidth="1"/>
  </cols>
  <sheetData>
    <row r="1" spans="1:10" s="60" customFormat="1" ht="25.5">
      <c r="A1" s="120"/>
      <c r="B1" s="157"/>
      <c r="C1" s="61" t="s">
        <v>503</v>
      </c>
      <c r="D1" s="61" t="s">
        <v>474</v>
      </c>
      <c r="E1" s="61" t="s">
        <v>0</v>
      </c>
      <c r="F1" s="144" t="s">
        <v>1</v>
      </c>
      <c r="G1" s="61" t="s">
        <v>2</v>
      </c>
      <c r="H1" s="61" t="s">
        <v>3</v>
      </c>
      <c r="I1" s="61" t="s">
        <v>4</v>
      </c>
      <c r="J1" s="139" t="s">
        <v>5</v>
      </c>
    </row>
    <row r="2" spans="1:10" s="60" customFormat="1">
      <c r="A2" s="121" t="s">
        <v>303</v>
      </c>
      <c r="B2" s="157"/>
      <c r="C2" s="118"/>
      <c r="H2" s="62"/>
      <c r="J2" s="80"/>
    </row>
    <row r="3" spans="1:10" ht="81">
      <c r="A3" s="122" t="s">
        <v>303</v>
      </c>
      <c r="E3" s="76" t="s">
        <v>487</v>
      </c>
      <c r="J3" s="78"/>
    </row>
    <row r="4" spans="1:10" ht="15">
      <c r="A4" s="122" t="s">
        <v>303</v>
      </c>
      <c r="J4" s="78"/>
    </row>
    <row r="5" spans="1:10" ht="15">
      <c r="A5" s="122" t="s">
        <v>303</v>
      </c>
      <c r="H5" s="77"/>
      <c r="J5" s="78"/>
    </row>
    <row r="6" spans="1:10" ht="15">
      <c r="A6" s="122" t="s">
        <v>303</v>
      </c>
      <c r="H6" s="77"/>
      <c r="J6" s="78"/>
    </row>
    <row r="7" spans="1:10" ht="18.75">
      <c r="A7" s="122" t="s">
        <v>303</v>
      </c>
      <c r="D7" s="65"/>
      <c r="E7" s="68" t="s">
        <v>368</v>
      </c>
      <c r="F7" s="65"/>
      <c r="G7" s="65"/>
      <c r="H7" s="67"/>
      <c r="I7" s="65"/>
      <c r="J7" s="79"/>
    </row>
    <row r="8" spans="1:10" ht="18.75">
      <c r="A8" s="122" t="s">
        <v>303</v>
      </c>
      <c r="B8" s="158" t="s">
        <v>369</v>
      </c>
      <c r="D8" s="65"/>
      <c r="E8" s="68" t="s">
        <v>354</v>
      </c>
      <c r="F8" s="65"/>
      <c r="G8" s="65"/>
      <c r="H8" s="67"/>
      <c r="I8" s="65"/>
      <c r="J8" s="132"/>
    </row>
    <row r="9" spans="1:10" ht="15">
      <c r="A9" s="122" t="s">
        <v>303</v>
      </c>
      <c r="J9" s="78"/>
    </row>
    <row r="10" spans="1:10" s="97" customFormat="1" ht="18.75">
      <c r="A10" s="122" t="s">
        <v>303</v>
      </c>
      <c r="B10" s="159" t="s">
        <v>369</v>
      </c>
      <c r="C10" s="141"/>
      <c r="D10" s="99" t="s">
        <v>439</v>
      </c>
      <c r="E10" s="100" t="s">
        <v>458</v>
      </c>
      <c r="F10" s="100"/>
      <c r="G10" s="100"/>
      <c r="H10" s="101"/>
      <c r="I10" s="100"/>
      <c r="J10" s="133">
        <f>SUM(J11:J17)</f>
        <v>0</v>
      </c>
    </row>
    <row r="11" spans="1:10" s="69" customFormat="1" ht="18.75">
      <c r="A11" s="122" t="s">
        <v>303</v>
      </c>
      <c r="B11" s="160" t="s">
        <v>369</v>
      </c>
      <c r="C11" s="142"/>
      <c r="D11" s="96" t="s">
        <v>355</v>
      </c>
      <c r="E11" s="89" t="s">
        <v>361</v>
      </c>
      <c r="F11" s="89"/>
      <c r="G11" s="89"/>
      <c r="H11" s="90"/>
      <c r="I11" s="98"/>
      <c r="J11" s="134">
        <f>J90</f>
        <v>0</v>
      </c>
    </row>
    <row r="12" spans="1:10" s="69" customFormat="1" ht="18.75">
      <c r="A12" s="122" t="s">
        <v>303</v>
      </c>
      <c r="B12" s="160" t="s">
        <v>369</v>
      </c>
      <c r="C12" s="142"/>
      <c r="D12" s="94" t="s">
        <v>356</v>
      </c>
      <c r="E12" s="91" t="s">
        <v>362</v>
      </c>
      <c r="F12" s="91"/>
      <c r="G12" s="91"/>
      <c r="H12" s="92"/>
      <c r="I12" s="93"/>
      <c r="J12" s="134">
        <f>J127</f>
        <v>0</v>
      </c>
    </row>
    <row r="13" spans="1:10" s="69" customFormat="1" ht="18.75">
      <c r="A13" s="122" t="s">
        <v>303</v>
      </c>
      <c r="B13" s="160" t="s">
        <v>369</v>
      </c>
      <c r="C13" s="142"/>
      <c r="D13" s="94" t="s">
        <v>357</v>
      </c>
      <c r="E13" s="91" t="s">
        <v>364</v>
      </c>
      <c r="F13" s="91"/>
      <c r="G13" s="91"/>
      <c r="H13" s="92"/>
      <c r="I13" s="93"/>
      <c r="J13" s="134">
        <f>J151</f>
        <v>0</v>
      </c>
    </row>
    <row r="14" spans="1:10" s="69" customFormat="1" ht="18.75">
      <c r="A14" s="122" t="s">
        <v>303</v>
      </c>
      <c r="B14" s="160" t="s">
        <v>369</v>
      </c>
      <c r="C14" s="142"/>
      <c r="D14" s="94" t="s">
        <v>358</v>
      </c>
      <c r="E14" s="91" t="s">
        <v>363</v>
      </c>
      <c r="F14" s="91"/>
      <c r="G14" s="91"/>
      <c r="H14" s="92"/>
      <c r="I14" s="93"/>
      <c r="J14" s="134">
        <f>J178</f>
        <v>0</v>
      </c>
    </row>
    <row r="15" spans="1:10" s="69" customFormat="1" ht="18.75">
      <c r="A15" s="122" t="s">
        <v>303</v>
      </c>
      <c r="B15" s="160" t="s">
        <v>369</v>
      </c>
      <c r="C15" s="142"/>
      <c r="D15" s="95" t="s">
        <v>359</v>
      </c>
      <c r="E15" s="87" t="s">
        <v>365</v>
      </c>
      <c r="F15" s="87"/>
      <c r="G15" s="87"/>
      <c r="H15" s="88"/>
      <c r="I15" s="87"/>
      <c r="J15" s="134">
        <f>J200</f>
        <v>0</v>
      </c>
    </row>
    <row r="16" spans="1:10" s="69" customFormat="1" ht="18.75">
      <c r="A16" s="122" t="s">
        <v>303</v>
      </c>
      <c r="B16" s="160" t="s">
        <v>369</v>
      </c>
      <c r="C16" s="142"/>
      <c r="D16" s="94" t="s">
        <v>360</v>
      </c>
      <c r="E16" s="91" t="s">
        <v>366</v>
      </c>
      <c r="F16" s="91"/>
      <c r="G16" s="91"/>
      <c r="H16" s="92"/>
      <c r="I16" s="93"/>
      <c r="J16" s="135">
        <f>J246</f>
        <v>0</v>
      </c>
    </row>
    <row r="17" spans="1:10" s="69" customFormat="1" ht="18.75">
      <c r="A17" s="122" t="s">
        <v>303</v>
      </c>
      <c r="B17" s="160" t="s">
        <v>369</v>
      </c>
      <c r="C17" s="142"/>
      <c r="D17" s="96" t="s">
        <v>350</v>
      </c>
      <c r="E17" s="89" t="s">
        <v>367</v>
      </c>
      <c r="F17" s="89"/>
      <c r="G17" s="89"/>
      <c r="H17" s="90"/>
      <c r="I17" s="89"/>
      <c r="J17" s="134">
        <f>J311</f>
        <v>0</v>
      </c>
    </row>
    <row r="18" spans="1:10" ht="15">
      <c r="A18" s="122" t="s">
        <v>303</v>
      </c>
      <c r="J18" s="78"/>
    </row>
    <row r="19" spans="1:10" s="97" customFormat="1" ht="18.75">
      <c r="A19" s="122" t="s">
        <v>303</v>
      </c>
      <c r="B19" s="159" t="s">
        <v>369</v>
      </c>
      <c r="C19" s="141"/>
      <c r="D19" s="99" t="s">
        <v>438</v>
      </c>
      <c r="E19" s="100" t="s">
        <v>459</v>
      </c>
      <c r="F19" s="100"/>
      <c r="G19" s="100"/>
      <c r="H19" s="101"/>
      <c r="I19" s="100"/>
      <c r="J19" s="133">
        <f>J460</f>
        <v>0</v>
      </c>
    </row>
    <row r="20" spans="1:10" ht="15">
      <c r="A20" s="122" t="s">
        <v>303</v>
      </c>
      <c r="H20" s="77"/>
      <c r="J20" s="78"/>
    </row>
    <row r="21" spans="1:10" s="97" customFormat="1" ht="18.75">
      <c r="A21" s="122" t="s">
        <v>303</v>
      </c>
      <c r="B21" s="159" t="s">
        <v>369</v>
      </c>
      <c r="C21" s="141"/>
      <c r="D21" s="99" t="s">
        <v>437</v>
      </c>
      <c r="E21" s="100" t="s">
        <v>460</v>
      </c>
      <c r="F21" s="100"/>
      <c r="G21" s="100"/>
      <c r="H21" s="101"/>
      <c r="I21" s="100"/>
      <c r="J21" s="133">
        <f>J565</f>
        <v>0</v>
      </c>
    </row>
    <row r="22" spans="1:10" thickBot="1">
      <c r="A22" s="122" t="s">
        <v>303</v>
      </c>
      <c r="J22" s="78"/>
    </row>
    <row r="23" spans="1:10" s="97" customFormat="1" ht="38.25" customHeight="1" thickBot="1">
      <c r="A23" s="122" t="s">
        <v>303</v>
      </c>
      <c r="B23" s="159" t="s">
        <v>369</v>
      </c>
      <c r="C23" s="141"/>
      <c r="D23" s="102"/>
      <c r="E23" s="103" t="s">
        <v>457</v>
      </c>
      <c r="F23" s="103"/>
      <c r="G23" s="103"/>
      <c r="H23" s="104"/>
      <c r="I23" s="103"/>
      <c r="J23" s="136">
        <f>J10+J19+J21</f>
        <v>0</v>
      </c>
    </row>
    <row r="24" spans="1:10" ht="21">
      <c r="A24" s="122" t="s">
        <v>303</v>
      </c>
      <c r="E24" s="2"/>
      <c r="J24" s="78"/>
    </row>
    <row r="25" spans="1:10" s="185" customFormat="1" ht="33" customHeight="1">
      <c r="A25" s="182" t="s">
        <v>303</v>
      </c>
      <c r="B25" s="183"/>
      <c r="C25" s="184"/>
      <c r="E25" s="201" t="s">
        <v>512</v>
      </c>
      <c r="F25" s="203" t="s">
        <v>511</v>
      </c>
      <c r="G25" s="187"/>
      <c r="H25" s="188"/>
      <c r="J25" s="189"/>
    </row>
    <row r="26" spans="1:10" s="185" customFormat="1" ht="25.5" customHeight="1">
      <c r="A26" s="182" t="s">
        <v>303</v>
      </c>
      <c r="B26" s="183"/>
      <c r="C26" s="184"/>
      <c r="E26" s="186" t="s">
        <v>513</v>
      </c>
      <c r="F26" s="205"/>
      <c r="G26" s="187"/>
      <c r="H26" s="188"/>
      <c r="J26" s="189"/>
    </row>
    <row r="27" spans="1:10" s="185" customFormat="1" ht="25.5" customHeight="1">
      <c r="A27" s="182" t="s">
        <v>303</v>
      </c>
      <c r="B27" s="183"/>
      <c r="C27" s="184"/>
      <c r="E27" s="186" t="s">
        <v>514</v>
      </c>
      <c r="F27" s="205"/>
      <c r="G27" s="187"/>
      <c r="H27" s="188"/>
      <c r="J27" s="189"/>
    </row>
    <row r="28" spans="1:10" s="185" customFormat="1" ht="25.5" customHeight="1">
      <c r="A28" s="182" t="s">
        <v>303</v>
      </c>
      <c r="B28" s="183"/>
      <c r="C28" s="184"/>
      <c r="E28" s="186" t="s">
        <v>515</v>
      </c>
      <c r="F28" s="205"/>
      <c r="G28" s="187"/>
      <c r="H28" s="188"/>
      <c r="J28" s="189"/>
    </row>
    <row r="29" spans="1:10" s="185" customFormat="1" ht="25.5" customHeight="1">
      <c r="A29" s="182" t="s">
        <v>303</v>
      </c>
      <c r="B29" s="183"/>
      <c r="C29" s="184"/>
      <c r="E29" s="190" t="s">
        <v>516</v>
      </c>
      <c r="F29" s="205"/>
      <c r="G29" s="187"/>
      <c r="H29" s="191"/>
      <c r="J29" s="189"/>
    </row>
    <row r="30" spans="1:10" s="185" customFormat="1" ht="25.5" customHeight="1">
      <c r="A30" s="182" t="s">
        <v>303</v>
      </c>
      <c r="B30" s="183"/>
      <c r="C30" s="184"/>
      <c r="E30" s="186" t="s">
        <v>517</v>
      </c>
      <c r="F30" s="205"/>
      <c r="G30" s="187"/>
      <c r="H30" s="192"/>
      <c r="J30" s="189"/>
    </row>
    <row r="31" spans="1:10" s="185" customFormat="1" ht="25.5" customHeight="1">
      <c r="A31" s="182" t="s">
        <v>303</v>
      </c>
      <c r="B31" s="183"/>
      <c r="C31" s="184"/>
      <c r="E31" s="186" t="s">
        <v>527</v>
      </c>
      <c r="F31" s="205"/>
      <c r="G31" s="187"/>
      <c r="H31" s="193"/>
      <c r="J31" s="189"/>
    </row>
    <row r="32" spans="1:10" s="185" customFormat="1" ht="25.5" customHeight="1">
      <c r="A32" s="182" t="s">
        <v>303</v>
      </c>
      <c r="B32" s="183"/>
      <c r="C32" s="184"/>
      <c r="E32" s="186" t="s">
        <v>519</v>
      </c>
      <c r="F32" s="205"/>
      <c r="G32" s="187"/>
      <c r="H32" s="193"/>
      <c r="J32" s="189"/>
    </row>
    <row r="33" spans="1:10" s="185" customFormat="1" ht="25.5" customHeight="1">
      <c r="A33" s="182" t="s">
        <v>303</v>
      </c>
      <c r="B33" s="183"/>
      <c r="C33" s="184"/>
      <c r="E33" s="186" t="s">
        <v>520</v>
      </c>
      <c r="F33" s="205"/>
      <c r="G33" s="187"/>
      <c r="H33" s="188"/>
      <c r="J33" s="189"/>
    </row>
    <row r="34" spans="1:10" s="185" customFormat="1" ht="25.5" customHeight="1">
      <c r="A34" s="182" t="s">
        <v>303</v>
      </c>
      <c r="B34" s="183"/>
      <c r="C34" s="184"/>
      <c r="E34" s="186" t="s">
        <v>521</v>
      </c>
      <c r="F34" s="205"/>
      <c r="G34" s="187"/>
      <c r="H34" s="188"/>
      <c r="J34" s="189"/>
    </row>
    <row r="35" spans="1:10" s="185" customFormat="1" ht="25.5" customHeight="1">
      <c r="A35" s="182" t="s">
        <v>303</v>
      </c>
      <c r="B35" s="183"/>
      <c r="C35" s="184"/>
      <c r="E35" s="186" t="s">
        <v>522</v>
      </c>
      <c r="F35" s="205"/>
      <c r="G35" s="187"/>
      <c r="H35" s="188"/>
      <c r="J35" s="189"/>
    </row>
    <row r="36" spans="1:10" s="185" customFormat="1" ht="25.5" customHeight="1">
      <c r="A36" s="182" t="s">
        <v>303</v>
      </c>
      <c r="B36" s="183"/>
      <c r="C36" s="184"/>
      <c r="E36" s="186" t="s">
        <v>523</v>
      </c>
      <c r="F36" s="205"/>
      <c r="G36" s="187"/>
      <c r="H36" s="191"/>
      <c r="J36" s="189"/>
    </row>
    <row r="37" spans="1:10" s="185" customFormat="1" ht="25.5" customHeight="1">
      <c r="A37" s="182" t="s">
        <v>303</v>
      </c>
      <c r="B37" s="183"/>
      <c r="C37" s="184"/>
      <c r="E37" s="186" t="s">
        <v>524</v>
      </c>
      <c r="F37" s="205"/>
      <c r="G37" s="187"/>
      <c r="H37" s="192"/>
      <c r="J37" s="189"/>
    </row>
    <row r="38" spans="1:10" s="185" customFormat="1" ht="25.5" customHeight="1">
      <c r="A38" s="182" t="s">
        <v>303</v>
      </c>
      <c r="B38" s="183"/>
      <c r="C38" s="184"/>
      <c r="E38" s="186" t="s">
        <v>525</v>
      </c>
      <c r="F38" s="205"/>
      <c r="G38" s="187"/>
      <c r="H38" s="192"/>
      <c r="J38" s="189"/>
    </row>
    <row r="39" spans="1:10" s="185" customFormat="1" ht="25.5" customHeight="1">
      <c r="A39" s="182" t="s">
        <v>303</v>
      </c>
      <c r="B39" s="183"/>
      <c r="C39" s="184"/>
      <c r="E39" s="186" t="s">
        <v>526</v>
      </c>
      <c r="F39" s="205"/>
      <c r="G39" s="187"/>
      <c r="H39" s="191"/>
      <c r="J39" s="189"/>
    </row>
    <row r="40" spans="1:10" s="185" customFormat="1" ht="25.5" customHeight="1">
      <c r="A40" s="182" t="s">
        <v>303</v>
      </c>
      <c r="B40" s="183"/>
      <c r="C40" s="184"/>
      <c r="E40" s="194"/>
      <c r="H40" s="195"/>
      <c r="J40" s="196"/>
    </row>
    <row r="41" spans="1:10" s="185" customFormat="1" ht="25.5" customHeight="1" thickBot="1">
      <c r="A41" s="182" t="s">
        <v>303</v>
      </c>
      <c r="B41" s="183"/>
      <c r="C41" s="184"/>
      <c r="F41" s="204"/>
      <c r="H41" s="192"/>
      <c r="J41" s="189"/>
    </row>
    <row r="42" spans="1:10" ht="18.75">
      <c r="A42" s="122" t="s">
        <v>303</v>
      </c>
      <c r="F42" s="202" t="s">
        <v>518</v>
      </c>
      <c r="G42" s="105"/>
      <c r="H42" s="77"/>
      <c r="J42" s="78"/>
    </row>
    <row r="43" spans="1:10">
      <c r="A43" s="122" t="s">
        <v>303</v>
      </c>
      <c r="H43" s="162"/>
    </row>
    <row r="44" spans="1:10" ht="15">
      <c r="A44" s="122" t="s">
        <v>303</v>
      </c>
      <c r="H44" s="162"/>
      <c r="J44" s="78"/>
    </row>
    <row r="45" spans="1:10">
      <c r="A45" s="122" t="s">
        <v>303</v>
      </c>
      <c r="H45" s="153"/>
    </row>
    <row r="46" spans="1:10" s="41" customFormat="1" ht="15">
      <c r="A46" s="122" t="s">
        <v>303</v>
      </c>
      <c r="B46" s="161"/>
      <c r="C46" s="155" t="s">
        <v>496</v>
      </c>
      <c r="E46" s="41" t="s">
        <v>528</v>
      </c>
      <c r="H46" s="156"/>
      <c r="J46" s="86"/>
    </row>
    <row r="47" spans="1:10">
      <c r="A47" s="122" t="s">
        <v>303</v>
      </c>
      <c r="C47" s="197" t="s">
        <v>488</v>
      </c>
      <c r="D47" s="198"/>
      <c r="E47" s="198" t="s">
        <v>497</v>
      </c>
      <c r="F47" s="198"/>
      <c r="G47" s="198"/>
      <c r="H47" s="199"/>
      <c r="I47" s="198"/>
      <c r="J47" s="200">
        <f>SUMIF($C$58:$C$565,$C$47,J$58:J$565)</f>
        <v>0</v>
      </c>
    </row>
    <row r="48" spans="1:10">
      <c r="A48" s="122" t="s">
        <v>303</v>
      </c>
      <c r="C48" s="197" t="s">
        <v>489</v>
      </c>
      <c r="D48" s="198"/>
      <c r="E48" s="198" t="s">
        <v>498</v>
      </c>
      <c r="F48" s="198"/>
      <c r="G48" s="198"/>
      <c r="H48" s="199"/>
      <c r="I48" s="198"/>
      <c r="J48" s="200">
        <f>SUMIF($C$58:$C$565,$C$48,J$58:J$565)</f>
        <v>0</v>
      </c>
    </row>
    <row r="49" spans="1:10">
      <c r="A49" s="122" t="s">
        <v>303</v>
      </c>
      <c r="C49" s="197" t="s">
        <v>491</v>
      </c>
      <c r="D49" s="198"/>
      <c r="E49" s="198" t="s">
        <v>499</v>
      </c>
      <c r="F49" s="198"/>
      <c r="G49" s="198"/>
      <c r="H49" s="199"/>
      <c r="I49" s="198"/>
      <c r="J49" s="200">
        <f>SUMIF($C$58:$C$565,$C$49,J$58:J$565)</f>
        <v>0</v>
      </c>
    </row>
    <row r="50" spans="1:10">
      <c r="A50" s="122" t="s">
        <v>303</v>
      </c>
      <c r="C50" s="197" t="s">
        <v>492</v>
      </c>
      <c r="D50" s="198"/>
      <c r="E50" s="198" t="s">
        <v>500</v>
      </c>
      <c r="F50" s="198"/>
      <c r="G50" s="198"/>
      <c r="H50" s="199"/>
      <c r="I50" s="198"/>
      <c r="J50" s="200">
        <f>SUMIF($C$58:$C$565,$C$50,J$58:J$565)</f>
        <v>0</v>
      </c>
    </row>
    <row r="51" spans="1:10">
      <c r="A51" s="122" t="s">
        <v>303</v>
      </c>
      <c r="C51" s="197" t="s">
        <v>493</v>
      </c>
      <c r="D51" s="198"/>
      <c r="E51" s="198" t="s">
        <v>501</v>
      </c>
      <c r="F51" s="198"/>
      <c r="G51" s="198"/>
      <c r="H51" s="199"/>
      <c r="I51" s="198"/>
      <c r="J51" s="200">
        <f>SUMIF($C$58:$C$565,$C$51,J$58:J$565)</f>
        <v>0</v>
      </c>
    </row>
    <row r="52" spans="1:10" s="41" customFormat="1">
      <c r="A52" s="122" t="s">
        <v>303</v>
      </c>
      <c r="B52" s="161"/>
      <c r="C52" s="155" t="s">
        <v>495</v>
      </c>
      <c r="E52" s="41" t="s">
        <v>502</v>
      </c>
      <c r="H52" s="156"/>
      <c r="J52" s="81">
        <f>SUM(J47:J51)</f>
        <v>0</v>
      </c>
    </row>
    <row r="53" spans="1:10">
      <c r="A53" s="122" t="s">
        <v>303</v>
      </c>
      <c r="C53" s="197" t="s">
        <v>507</v>
      </c>
      <c r="D53" s="198"/>
      <c r="E53" s="198" t="s">
        <v>508</v>
      </c>
      <c r="F53" s="198"/>
      <c r="G53" s="198"/>
      <c r="H53" s="199"/>
      <c r="I53" s="198"/>
      <c r="J53" s="200">
        <f>SUMIF($C$58:$C$565,$C$53,J$58:J$565)</f>
        <v>0</v>
      </c>
    </row>
    <row r="54" spans="1:10" s="41" customFormat="1">
      <c r="A54" s="122" t="s">
        <v>303</v>
      </c>
      <c r="B54" s="161"/>
      <c r="C54" s="155" t="s">
        <v>510</v>
      </c>
      <c r="E54" s="41" t="s">
        <v>509</v>
      </c>
      <c r="H54" s="156"/>
      <c r="J54" s="81">
        <f>SUM(J52:J53)</f>
        <v>0</v>
      </c>
    </row>
    <row r="55" spans="1:10" ht="15">
      <c r="A55" s="122" t="s">
        <v>303</v>
      </c>
      <c r="H55" s="154"/>
      <c r="J55" s="78"/>
    </row>
    <row r="56" spans="1:10">
      <c r="A56" s="122" t="s">
        <v>303</v>
      </c>
      <c r="H56" s="154"/>
    </row>
    <row r="57" spans="1:10" ht="15">
      <c r="A57" s="122" t="s">
        <v>303</v>
      </c>
      <c r="H57" s="77"/>
      <c r="J57" s="78"/>
    </row>
    <row r="58" spans="1:10" ht="19.5">
      <c r="A58" s="122" t="s">
        <v>303</v>
      </c>
      <c r="B58" s="158" t="s">
        <v>369</v>
      </c>
      <c r="D58" s="115" t="s">
        <v>439</v>
      </c>
      <c r="E58" s="66" t="s">
        <v>7</v>
      </c>
      <c r="F58" s="65"/>
      <c r="G58" s="65"/>
      <c r="H58" s="67"/>
      <c r="I58" s="65"/>
      <c r="J58" s="132"/>
    </row>
    <row r="59" spans="1:10" ht="19.5">
      <c r="A59" s="122" t="s">
        <v>303</v>
      </c>
      <c r="B59" s="158" t="s">
        <v>369</v>
      </c>
      <c r="D59" s="65"/>
      <c r="E59" s="66" t="s">
        <v>8</v>
      </c>
      <c r="F59" s="65"/>
      <c r="G59" s="65"/>
      <c r="H59" s="67"/>
      <c r="I59" s="65"/>
      <c r="J59" s="132"/>
    </row>
    <row r="60" spans="1:10">
      <c r="A60" s="122" t="s">
        <v>303</v>
      </c>
      <c r="D60" s="3"/>
      <c r="E60" s="3"/>
      <c r="F60" s="3"/>
      <c r="G60" s="3"/>
      <c r="H60" s="32"/>
      <c r="I60" s="3"/>
    </row>
    <row r="61" spans="1:10" ht="18.75">
      <c r="A61" s="122" t="s">
        <v>303</v>
      </c>
      <c r="B61" s="158" t="s">
        <v>369</v>
      </c>
      <c r="D61" s="73"/>
      <c r="E61" s="73" t="s">
        <v>9</v>
      </c>
      <c r="F61" s="73"/>
      <c r="G61" s="73"/>
      <c r="H61" s="71"/>
      <c r="I61" s="73"/>
      <c r="J61" s="137"/>
    </row>
    <row r="62" spans="1:10">
      <c r="A62" s="122" t="s">
        <v>303</v>
      </c>
      <c r="D62" s="3"/>
      <c r="E62" s="3"/>
      <c r="F62" s="3"/>
      <c r="G62" s="3"/>
      <c r="H62" s="32"/>
      <c r="I62" s="3"/>
    </row>
    <row r="63" spans="1:10">
      <c r="A63" s="122" t="s">
        <v>303</v>
      </c>
      <c r="D63" s="3"/>
      <c r="E63" s="3" t="s">
        <v>10</v>
      </c>
      <c r="F63" s="3"/>
      <c r="G63" s="3"/>
      <c r="H63" s="32"/>
      <c r="I63" s="3"/>
    </row>
    <row r="64" spans="1:10" ht="63">
      <c r="A64" s="122" t="s">
        <v>303</v>
      </c>
      <c r="D64" s="3"/>
      <c r="E64" s="5" t="s">
        <v>11</v>
      </c>
      <c r="F64" s="5"/>
      <c r="G64" s="3"/>
      <c r="H64" s="32"/>
      <c r="I64" s="3"/>
    </row>
    <row r="65" spans="1:10" ht="63">
      <c r="A65" s="122" t="s">
        <v>303</v>
      </c>
      <c r="D65" s="3"/>
      <c r="E65" s="5" t="s">
        <v>12</v>
      </c>
      <c r="F65" s="5"/>
      <c r="G65" s="3"/>
      <c r="H65" s="32"/>
      <c r="I65" s="3"/>
    </row>
    <row r="66" spans="1:10" ht="31.5">
      <c r="A66" s="122" t="s">
        <v>303</v>
      </c>
      <c r="D66" s="3"/>
      <c r="E66" s="5" t="s">
        <v>13</v>
      </c>
      <c r="F66" s="5"/>
      <c r="G66" s="3"/>
      <c r="H66" s="32"/>
      <c r="I66" s="3"/>
    </row>
    <row r="67" spans="1:10" ht="63">
      <c r="A67" s="122" t="s">
        <v>303</v>
      </c>
      <c r="D67" s="3"/>
      <c r="E67" s="5" t="s">
        <v>14</v>
      </c>
      <c r="F67" s="5"/>
      <c r="G67" s="3"/>
      <c r="H67" s="32"/>
      <c r="I67" s="3"/>
    </row>
    <row r="68" spans="1:10" ht="78.75">
      <c r="A68" s="122" t="s">
        <v>303</v>
      </c>
      <c r="D68" s="3"/>
      <c r="E68" s="5" t="s">
        <v>15</v>
      </c>
      <c r="F68" s="5"/>
      <c r="G68" s="3"/>
      <c r="H68" s="32"/>
      <c r="I68" s="3"/>
    </row>
    <row r="69" spans="1:10">
      <c r="A69" s="122" t="s">
        <v>303</v>
      </c>
      <c r="D69" s="3"/>
      <c r="E69" s="5"/>
      <c r="F69" s="5"/>
      <c r="G69" s="3"/>
      <c r="H69" s="32"/>
      <c r="I69" s="3"/>
    </row>
    <row r="70" spans="1:10" ht="31.5">
      <c r="A70" s="122" t="s">
        <v>303</v>
      </c>
      <c r="B70" s="158" t="s">
        <v>369</v>
      </c>
      <c r="D70" s="6" t="s">
        <v>16</v>
      </c>
      <c r="E70" s="6" t="s">
        <v>17</v>
      </c>
      <c r="F70" s="6"/>
      <c r="G70" s="3" t="s">
        <v>19</v>
      </c>
      <c r="H70" s="47">
        <v>1</v>
      </c>
      <c r="I70" s="46">
        <v>0</v>
      </c>
      <c r="J70" s="81">
        <f>$H70*I70</f>
        <v>0</v>
      </c>
    </row>
    <row r="71" spans="1:10" ht="63">
      <c r="A71" s="122" t="s">
        <v>303</v>
      </c>
      <c r="D71" s="3"/>
      <c r="E71" s="5" t="s">
        <v>18</v>
      </c>
      <c r="F71" s="58"/>
      <c r="J71" s="78"/>
    </row>
    <row r="72" spans="1:10">
      <c r="A72" s="122" t="s">
        <v>303</v>
      </c>
      <c r="D72" s="3"/>
      <c r="E72" s="5"/>
      <c r="F72" s="5"/>
      <c r="G72" s="3"/>
      <c r="H72" s="32"/>
      <c r="I72" s="3"/>
    </row>
    <row r="73" spans="1:10" ht="31.5">
      <c r="A73" s="122" t="s">
        <v>303</v>
      </c>
      <c r="B73" s="158" t="s">
        <v>369</v>
      </c>
      <c r="D73" s="6" t="s">
        <v>20</v>
      </c>
      <c r="E73" s="6" t="s">
        <v>21</v>
      </c>
      <c r="F73" s="6"/>
      <c r="G73" s="3" t="s">
        <v>19</v>
      </c>
      <c r="H73" s="47">
        <v>1</v>
      </c>
      <c r="I73" s="46">
        <v>0</v>
      </c>
      <c r="J73" s="81">
        <f>$H73*I73</f>
        <v>0</v>
      </c>
    </row>
    <row r="74" spans="1:10" ht="63">
      <c r="A74" s="122" t="s">
        <v>303</v>
      </c>
      <c r="D74" s="3"/>
      <c r="E74" s="5" t="s">
        <v>22</v>
      </c>
      <c r="F74" s="58"/>
      <c r="J74" s="78"/>
    </row>
    <row r="75" spans="1:10">
      <c r="A75" s="122" t="s">
        <v>303</v>
      </c>
      <c r="D75" s="3"/>
      <c r="E75" s="5"/>
      <c r="F75" s="5"/>
      <c r="G75" s="3"/>
      <c r="H75" s="47"/>
      <c r="I75" s="3"/>
      <c r="J75" s="81"/>
    </row>
    <row r="76" spans="1:10">
      <c r="A76" s="122" t="s">
        <v>303</v>
      </c>
      <c r="B76" s="158" t="s">
        <v>369</v>
      </c>
      <c r="D76" s="6" t="s">
        <v>23</v>
      </c>
      <c r="E76" s="6" t="s">
        <v>24</v>
      </c>
      <c r="F76" s="6"/>
      <c r="G76" s="3"/>
      <c r="H76" s="47"/>
      <c r="I76" s="3"/>
      <c r="J76" s="81"/>
    </row>
    <row r="77" spans="1:10" ht="63">
      <c r="A77" s="122" t="s">
        <v>303</v>
      </c>
      <c r="D77" s="3"/>
      <c r="E77" s="8" t="s">
        <v>461</v>
      </c>
      <c r="F77" s="59"/>
      <c r="J77" s="78"/>
    </row>
    <row r="78" spans="1:10">
      <c r="A78" s="122" t="s">
        <v>303</v>
      </c>
      <c r="D78" s="3" t="s">
        <v>476</v>
      </c>
      <c r="E78" s="3" t="s">
        <v>478</v>
      </c>
      <c r="F78" s="3"/>
      <c r="G78" s="3" t="s">
        <v>69</v>
      </c>
      <c r="H78" s="152">
        <v>20.3</v>
      </c>
      <c r="I78" s="46">
        <v>0</v>
      </c>
      <c r="J78" s="81">
        <f t="shared" ref="J78:J79" si="0">$H78*I78</f>
        <v>0</v>
      </c>
    </row>
    <row r="79" spans="1:10">
      <c r="A79" s="122" t="s">
        <v>303</v>
      </c>
      <c r="D79" s="3" t="s">
        <v>477</v>
      </c>
      <c r="E79" s="3" t="s">
        <v>479</v>
      </c>
      <c r="F79" s="3"/>
      <c r="G79" s="3" t="s">
        <v>69</v>
      </c>
      <c r="H79" s="14">
        <v>29.35</v>
      </c>
      <c r="I79" s="46">
        <v>0</v>
      </c>
      <c r="J79" s="81">
        <f t="shared" si="0"/>
        <v>0</v>
      </c>
    </row>
    <row r="80" spans="1:10">
      <c r="A80" s="122" t="s">
        <v>303</v>
      </c>
      <c r="D80" s="3"/>
      <c r="E80" s="5"/>
      <c r="F80" s="5"/>
      <c r="G80" s="3"/>
      <c r="H80" s="47"/>
      <c r="I80" s="3"/>
      <c r="J80" s="81"/>
    </row>
    <row r="81" spans="1:10">
      <c r="A81" s="122" t="s">
        <v>303</v>
      </c>
      <c r="B81" s="158" t="s">
        <v>369</v>
      </c>
      <c r="D81" s="6" t="s">
        <v>25</v>
      </c>
      <c r="E81" s="6" t="s">
        <v>26</v>
      </c>
      <c r="F81" s="6"/>
      <c r="G81" s="3" t="s">
        <v>19</v>
      </c>
      <c r="H81" s="47">
        <v>1</v>
      </c>
      <c r="I81" s="46">
        <v>0</v>
      </c>
      <c r="J81" s="81">
        <f>$H81*I81</f>
        <v>0</v>
      </c>
    </row>
    <row r="82" spans="1:10" ht="275.25" customHeight="1">
      <c r="A82" s="122" t="s">
        <v>303</v>
      </c>
      <c r="D82" s="3"/>
      <c r="E82" s="8" t="s">
        <v>27</v>
      </c>
      <c r="F82" s="59"/>
      <c r="J82" s="78"/>
    </row>
    <row r="83" spans="1:10">
      <c r="A83" s="122" t="s">
        <v>303</v>
      </c>
      <c r="D83" s="3"/>
      <c r="E83" s="3"/>
      <c r="F83" s="3"/>
      <c r="G83" s="3"/>
      <c r="H83" s="32"/>
      <c r="I83" s="3"/>
    </row>
    <row r="84" spans="1:10" ht="31.5">
      <c r="A84" s="122" t="s">
        <v>303</v>
      </c>
      <c r="B84" s="158" t="s">
        <v>369</v>
      </c>
      <c r="D84" s="6" t="s">
        <v>28</v>
      </c>
      <c r="E84" s="6" t="s">
        <v>29</v>
      </c>
      <c r="F84" s="6"/>
      <c r="G84" s="3" t="s">
        <v>19</v>
      </c>
      <c r="H84" s="47">
        <v>1</v>
      </c>
      <c r="I84" s="46">
        <v>0</v>
      </c>
      <c r="J84" s="81">
        <f>$H84*I84</f>
        <v>0</v>
      </c>
    </row>
    <row r="85" spans="1:10" ht="126">
      <c r="A85" s="122" t="s">
        <v>303</v>
      </c>
      <c r="D85" s="3"/>
      <c r="E85" s="8" t="s">
        <v>237</v>
      </c>
      <c r="F85" s="59"/>
      <c r="J85" s="78"/>
    </row>
    <row r="86" spans="1:10">
      <c r="A86" s="122" t="s">
        <v>303</v>
      </c>
      <c r="D86" s="3"/>
      <c r="E86" s="8"/>
      <c r="F86" s="8"/>
      <c r="G86" s="3"/>
      <c r="H86" s="47"/>
      <c r="I86" s="3"/>
      <c r="J86" s="81"/>
    </row>
    <row r="87" spans="1:10" ht="31.5">
      <c r="A87" s="122" t="s">
        <v>303</v>
      </c>
      <c r="B87" s="158" t="s">
        <v>369</v>
      </c>
      <c r="D87" s="6" t="s">
        <v>260</v>
      </c>
      <c r="E87" s="6" t="s">
        <v>261</v>
      </c>
      <c r="F87" s="6"/>
      <c r="G87" s="11" t="s">
        <v>37</v>
      </c>
      <c r="H87" s="47">
        <v>343.81</v>
      </c>
      <c r="I87" s="46">
        <v>0</v>
      </c>
      <c r="J87" s="81">
        <f>$H87*I87</f>
        <v>0</v>
      </c>
    </row>
    <row r="88" spans="1:10" ht="126">
      <c r="A88" s="122" t="s">
        <v>303</v>
      </c>
      <c r="D88" s="3"/>
      <c r="E88" s="8" t="s">
        <v>505</v>
      </c>
      <c r="F88" s="59"/>
      <c r="J88" s="78"/>
    </row>
    <row r="89" spans="1:10">
      <c r="A89" s="122" t="s">
        <v>303</v>
      </c>
      <c r="D89" s="3"/>
      <c r="E89" s="8"/>
      <c r="F89" s="8"/>
      <c r="G89" s="3"/>
      <c r="H89" s="47"/>
      <c r="I89" s="3"/>
      <c r="J89" s="81"/>
    </row>
    <row r="90" spans="1:10" ht="18.75">
      <c r="A90" s="122" t="s">
        <v>303</v>
      </c>
      <c r="B90" s="158" t="s">
        <v>369</v>
      </c>
      <c r="D90" s="1"/>
      <c r="E90" s="70" t="s">
        <v>272</v>
      </c>
      <c r="F90" s="70"/>
      <c r="G90" s="71"/>
      <c r="H90" s="71"/>
      <c r="I90" s="72"/>
      <c r="J90" s="137">
        <f>SUM(J62:J89)</f>
        <v>0</v>
      </c>
    </row>
    <row r="91" spans="1:10">
      <c r="A91" s="122" t="s">
        <v>303</v>
      </c>
      <c r="D91" s="5"/>
      <c r="E91" s="5"/>
      <c r="F91" s="5"/>
      <c r="G91" s="5"/>
      <c r="H91" s="30"/>
      <c r="I91" s="5"/>
      <c r="J91" s="82"/>
    </row>
    <row r="92" spans="1:10" ht="18.75">
      <c r="A92" s="122" t="s">
        <v>303</v>
      </c>
      <c r="B92" s="158" t="s">
        <v>369</v>
      </c>
      <c r="D92" s="73"/>
      <c r="E92" s="73" t="s">
        <v>30</v>
      </c>
      <c r="F92" s="73"/>
      <c r="G92" s="73"/>
      <c r="H92" s="71"/>
      <c r="I92" s="73"/>
      <c r="J92" s="137"/>
    </row>
    <row r="93" spans="1:10">
      <c r="A93" s="122" t="s">
        <v>303</v>
      </c>
      <c r="D93" s="3"/>
      <c r="E93" s="3"/>
      <c r="F93" s="3"/>
      <c r="G93" s="3"/>
      <c r="H93" s="32"/>
      <c r="I93" s="3"/>
    </row>
    <row r="94" spans="1:10">
      <c r="A94" s="122" t="s">
        <v>303</v>
      </c>
      <c r="D94" s="3"/>
      <c r="E94" s="3" t="s">
        <v>10</v>
      </c>
      <c r="F94" s="3"/>
      <c r="G94" s="3"/>
      <c r="H94" s="32"/>
      <c r="I94" s="3"/>
    </row>
    <row r="95" spans="1:10" ht="126">
      <c r="A95" s="122" t="s">
        <v>303</v>
      </c>
      <c r="D95" s="3"/>
      <c r="E95" s="8" t="s">
        <v>31</v>
      </c>
      <c r="F95" s="3"/>
      <c r="G95" s="3"/>
      <c r="H95" s="32"/>
      <c r="I95" s="3"/>
    </row>
    <row r="96" spans="1:10" ht="31.5">
      <c r="A96" s="122" t="s">
        <v>303</v>
      </c>
      <c r="D96" s="3"/>
      <c r="E96" s="8" t="s">
        <v>32</v>
      </c>
      <c r="F96" s="3"/>
      <c r="G96" s="3"/>
      <c r="H96" s="32"/>
      <c r="I96" s="3"/>
    </row>
    <row r="97" spans="1:10" ht="47.25">
      <c r="A97" s="122" t="s">
        <v>303</v>
      </c>
      <c r="D97" s="3"/>
      <c r="E97" s="8" t="s">
        <v>33</v>
      </c>
      <c r="F97" s="3"/>
      <c r="G97" s="3"/>
      <c r="H97" s="32"/>
      <c r="I97" s="3"/>
    </row>
    <row r="98" spans="1:10" ht="47.25">
      <c r="A98" s="122" t="s">
        <v>303</v>
      </c>
      <c r="D98" s="3"/>
      <c r="E98" s="8" t="s">
        <v>34</v>
      </c>
      <c r="F98" s="3"/>
      <c r="G98" s="3"/>
      <c r="H98" s="32"/>
      <c r="I98" s="3"/>
    </row>
    <row r="99" spans="1:10" ht="94.5">
      <c r="A99" s="122" t="s">
        <v>303</v>
      </c>
      <c r="D99" s="3"/>
      <c r="E99" s="63" t="s">
        <v>236</v>
      </c>
      <c r="F99" s="3"/>
      <c r="G99" s="3"/>
      <c r="H99" s="32"/>
      <c r="I99" s="3"/>
    </row>
    <row r="100" spans="1:10">
      <c r="A100" s="122" t="s">
        <v>303</v>
      </c>
      <c r="D100" s="3"/>
      <c r="E100" s="3"/>
      <c r="F100" s="3"/>
      <c r="G100" s="3"/>
      <c r="H100" s="32"/>
      <c r="I100" s="3"/>
    </row>
    <row r="101" spans="1:10" ht="31.5">
      <c r="A101" s="122" t="s">
        <v>303</v>
      </c>
      <c r="B101" s="158" t="s">
        <v>369</v>
      </c>
      <c r="D101" s="6" t="s">
        <v>35</v>
      </c>
      <c r="E101" s="9" t="s">
        <v>36</v>
      </c>
      <c r="F101" s="9"/>
      <c r="G101" s="106"/>
      <c r="H101" s="107"/>
      <c r="I101" s="106"/>
      <c r="J101" s="108"/>
    </row>
    <row r="102" spans="1:10" ht="284.25" customHeight="1">
      <c r="A102" s="122" t="s">
        <v>303</v>
      </c>
      <c r="D102" s="10"/>
      <c r="E102" s="8" t="s">
        <v>304</v>
      </c>
      <c r="F102" s="58"/>
      <c r="G102" s="3"/>
      <c r="H102" s="32"/>
      <c r="I102" s="3"/>
    </row>
    <row r="103" spans="1:10">
      <c r="A103" s="122" t="s">
        <v>303</v>
      </c>
      <c r="B103" s="158" t="s">
        <v>369</v>
      </c>
      <c r="D103" s="3" t="s">
        <v>317</v>
      </c>
      <c r="E103" s="5" t="s">
        <v>319</v>
      </c>
      <c r="F103" s="3"/>
      <c r="G103" s="11" t="s">
        <v>37</v>
      </c>
      <c r="H103" s="47">
        <v>26.73</v>
      </c>
      <c r="I103" s="46">
        <v>0</v>
      </c>
      <c r="J103" s="81">
        <f t="shared" ref="J103:J104" si="1">$H103*I103</f>
        <v>0</v>
      </c>
    </row>
    <row r="104" spans="1:10">
      <c r="A104" s="122" t="s">
        <v>303</v>
      </c>
      <c r="B104" s="158" t="s">
        <v>369</v>
      </c>
      <c r="D104" s="3" t="s">
        <v>318</v>
      </c>
      <c r="E104" s="5" t="s">
        <v>320</v>
      </c>
      <c r="F104" s="3"/>
      <c r="G104" s="11" t="s">
        <v>37</v>
      </c>
      <c r="H104" s="47">
        <v>4.5599999999999996</v>
      </c>
      <c r="I104" s="46">
        <v>0</v>
      </c>
      <c r="J104" s="81">
        <f t="shared" si="1"/>
        <v>0</v>
      </c>
    </row>
    <row r="105" spans="1:10">
      <c r="A105" s="122" t="s">
        <v>303</v>
      </c>
      <c r="D105" s="3"/>
      <c r="E105" s="3"/>
      <c r="F105" s="3"/>
      <c r="G105" s="106"/>
      <c r="H105" s="107"/>
      <c r="I105" s="106"/>
      <c r="J105" s="108"/>
    </row>
    <row r="106" spans="1:10" ht="31.5">
      <c r="A106" s="122" t="s">
        <v>303</v>
      </c>
      <c r="B106" s="158" t="s">
        <v>369</v>
      </c>
      <c r="D106" s="6" t="s">
        <v>38</v>
      </c>
      <c r="E106" s="9" t="s">
        <v>39</v>
      </c>
      <c r="F106" s="9"/>
      <c r="G106" s="106"/>
      <c r="H106" s="107"/>
      <c r="I106" s="106"/>
      <c r="J106" s="108"/>
    </row>
    <row r="107" spans="1:10" ht="267.75">
      <c r="A107" s="122" t="s">
        <v>303</v>
      </c>
      <c r="D107" s="10"/>
      <c r="E107" s="5" t="s">
        <v>306</v>
      </c>
      <c r="F107" s="58"/>
      <c r="G107" s="3"/>
      <c r="H107" s="32"/>
      <c r="I107" s="3"/>
    </row>
    <row r="108" spans="1:10">
      <c r="A108" s="122" t="s">
        <v>303</v>
      </c>
      <c r="B108" s="158" t="s">
        <v>369</v>
      </c>
      <c r="D108" s="3" t="s">
        <v>321</v>
      </c>
      <c r="E108" s="5" t="s">
        <v>323</v>
      </c>
      <c r="F108" s="3"/>
      <c r="G108" s="11" t="s">
        <v>37</v>
      </c>
      <c r="H108" s="47">
        <v>2.46</v>
      </c>
      <c r="I108" s="46">
        <v>0</v>
      </c>
      <c r="J108" s="81">
        <f t="shared" ref="J108:J109" si="2">$H108*I108</f>
        <v>0</v>
      </c>
    </row>
    <row r="109" spans="1:10">
      <c r="A109" s="122" t="s">
        <v>303</v>
      </c>
      <c r="B109" s="158" t="s">
        <v>369</v>
      </c>
      <c r="D109" s="3" t="s">
        <v>322</v>
      </c>
      <c r="E109" s="5" t="s">
        <v>324</v>
      </c>
      <c r="F109" s="3"/>
      <c r="G109" s="11" t="s">
        <v>37</v>
      </c>
      <c r="H109" s="47">
        <v>5.49</v>
      </c>
      <c r="I109" s="46">
        <v>0</v>
      </c>
      <c r="J109" s="81">
        <f t="shared" si="2"/>
        <v>0</v>
      </c>
    </row>
    <row r="110" spans="1:10">
      <c r="A110" s="122" t="s">
        <v>303</v>
      </c>
      <c r="D110" s="3"/>
      <c r="E110" s="3"/>
      <c r="F110" s="3"/>
      <c r="G110" s="3"/>
      <c r="H110" s="32"/>
      <c r="I110" s="3"/>
    </row>
    <row r="111" spans="1:10">
      <c r="A111" s="122" t="s">
        <v>303</v>
      </c>
      <c r="B111" s="158" t="s">
        <v>369</v>
      </c>
      <c r="D111" s="6" t="s">
        <v>40</v>
      </c>
      <c r="E111" s="57" t="s">
        <v>325</v>
      </c>
      <c r="F111" s="9"/>
      <c r="G111" s="11" t="s">
        <v>37</v>
      </c>
      <c r="H111" s="47">
        <v>3.22</v>
      </c>
      <c r="I111" s="46">
        <v>0</v>
      </c>
      <c r="J111" s="81">
        <f>$H111*I111</f>
        <v>0</v>
      </c>
    </row>
    <row r="112" spans="1:10" ht="325.5" customHeight="1">
      <c r="A112" s="122" t="s">
        <v>303</v>
      </c>
      <c r="D112" s="10"/>
      <c r="E112" s="8" t="s">
        <v>326</v>
      </c>
      <c r="F112" s="58"/>
      <c r="G112" s="3"/>
      <c r="H112" s="32"/>
      <c r="I112" s="3"/>
    </row>
    <row r="113" spans="1:10">
      <c r="A113" s="122" t="s">
        <v>303</v>
      </c>
      <c r="D113" s="3"/>
      <c r="E113" s="3"/>
      <c r="F113" s="3"/>
      <c r="G113" s="3"/>
      <c r="H113" s="32"/>
      <c r="I113" s="3"/>
    </row>
    <row r="114" spans="1:10" ht="47.25">
      <c r="A114" s="122" t="s">
        <v>303</v>
      </c>
      <c r="B114" s="158" t="s">
        <v>369</v>
      </c>
      <c r="D114" s="6" t="s">
        <v>41</v>
      </c>
      <c r="E114" s="9" t="s">
        <v>42</v>
      </c>
      <c r="F114" s="9"/>
      <c r="G114" s="11" t="s">
        <v>43</v>
      </c>
      <c r="H114" s="47">
        <v>49.59</v>
      </c>
      <c r="I114" s="46">
        <v>0</v>
      </c>
      <c r="J114" s="81">
        <f>$H114*I114</f>
        <v>0</v>
      </c>
    </row>
    <row r="115" spans="1:10" ht="357" customHeight="1">
      <c r="A115" s="122" t="s">
        <v>303</v>
      </c>
      <c r="D115" s="12"/>
      <c r="E115" s="8" t="s">
        <v>305</v>
      </c>
      <c r="F115" s="58"/>
      <c r="J115" s="78"/>
    </row>
    <row r="116" spans="1:10">
      <c r="A116" s="122" t="s">
        <v>303</v>
      </c>
      <c r="D116" s="3"/>
      <c r="E116" s="3"/>
      <c r="F116" s="3"/>
      <c r="G116" s="3"/>
      <c r="H116" s="32"/>
      <c r="I116" s="3"/>
    </row>
    <row r="117" spans="1:10" ht="47.25">
      <c r="A117" s="122" t="s">
        <v>303</v>
      </c>
      <c r="B117" s="158" t="s">
        <v>369</v>
      </c>
      <c r="D117" s="6" t="s">
        <v>44</v>
      </c>
      <c r="E117" s="9" t="s">
        <v>45</v>
      </c>
      <c r="F117" s="9"/>
      <c r="G117" s="11" t="s">
        <v>43</v>
      </c>
      <c r="H117" s="47">
        <v>32.49</v>
      </c>
      <c r="I117" s="46">
        <v>0</v>
      </c>
      <c r="J117" s="81">
        <f>$H117*I117</f>
        <v>0</v>
      </c>
    </row>
    <row r="118" spans="1:10" ht="340.5" customHeight="1">
      <c r="A118" s="122" t="s">
        <v>303</v>
      </c>
      <c r="D118" s="12"/>
      <c r="E118" s="8" t="s">
        <v>307</v>
      </c>
      <c r="F118" s="58"/>
      <c r="J118" s="78"/>
    </row>
    <row r="119" spans="1:10">
      <c r="A119" s="122" t="s">
        <v>303</v>
      </c>
      <c r="D119" s="12"/>
      <c r="E119" s="5"/>
      <c r="F119" s="5"/>
      <c r="G119" s="3"/>
      <c r="H119" s="47"/>
      <c r="I119" s="3"/>
      <c r="J119" s="81"/>
    </row>
    <row r="120" spans="1:10" ht="31.5">
      <c r="A120" s="122" t="s">
        <v>303</v>
      </c>
      <c r="B120" s="158" t="s">
        <v>369</v>
      </c>
      <c r="D120" s="37" t="s">
        <v>46</v>
      </c>
      <c r="E120" s="9" t="s">
        <v>263</v>
      </c>
      <c r="F120" s="9"/>
      <c r="G120" s="11" t="s">
        <v>43</v>
      </c>
      <c r="H120" s="47">
        <v>343.81</v>
      </c>
      <c r="I120" s="46">
        <v>0</v>
      </c>
      <c r="J120" s="81">
        <f>$H120*I120</f>
        <v>0</v>
      </c>
    </row>
    <row r="121" spans="1:10" ht="387" customHeight="1">
      <c r="A121" s="122" t="s">
        <v>303</v>
      </c>
      <c r="D121" s="12"/>
      <c r="E121" s="8" t="s">
        <v>299</v>
      </c>
      <c r="F121" s="58"/>
      <c r="G121" s="11"/>
      <c r="H121" s="47"/>
      <c r="I121" s="3"/>
      <c r="J121" s="81"/>
    </row>
    <row r="122" spans="1:10" ht="110.25">
      <c r="A122" s="122" t="s">
        <v>303</v>
      </c>
      <c r="D122" s="12"/>
      <c r="E122" s="8" t="s">
        <v>327</v>
      </c>
      <c r="F122" s="58"/>
      <c r="G122" s="11"/>
      <c r="H122" s="47"/>
      <c r="I122" s="3"/>
      <c r="J122" s="81"/>
    </row>
    <row r="123" spans="1:10">
      <c r="A123" s="122" t="s">
        <v>303</v>
      </c>
      <c r="D123" s="3"/>
      <c r="E123" s="8"/>
      <c r="F123" s="3"/>
      <c r="G123" s="11"/>
      <c r="H123" s="47"/>
      <c r="I123" s="3"/>
      <c r="J123" s="81"/>
    </row>
    <row r="124" spans="1:10" ht="31.5">
      <c r="A124" s="122" t="s">
        <v>303</v>
      </c>
      <c r="B124" s="158" t="s">
        <v>369</v>
      </c>
      <c r="D124" s="37" t="s">
        <v>262</v>
      </c>
      <c r="E124" s="38" t="s">
        <v>47</v>
      </c>
      <c r="F124" s="38"/>
      <c r="G124" s="40" t="s">
        <v>48</v>
      </c>
      <c r="H124" s="48">
        <v>7</v>
      </c>
      <c r="I124" s="46">
        <v>0</v>
      </c>
      <c r="J124" s="81">
        <f>$H124*I124</f>
        <v>0</v>
      </c>
    </row>
    <row r="125" spans="1:10" ht="157.5">
      <c r="A125" s="122" t="s">
        <v>303</v>
      </c>
      <c r="D125" s="39"/>
      <c r="E125" s="27" t="s">
        <v>235</v>
      </c>
      <c r="F125" s="125"/>
      <c r="J125" s="78"/>
    </row>
    <row r="126" spans="1:10">
      <c r="A126" s="122" t="s">
        <v>303</v>
      </c>
      <c r="D126" s="3"/>
      <c r="E126" s="3"/>
      <c r="F126" s="3"/>
      <c r="G126" s="11"/>
      <c r="H126" s="32"/>
      <c r="I126" s="3"/>
    </row>
    <row r="127" spans="1:10" ht="18.75">
      <c r="A127" s="122" t="s">
        <v>303</v>
      </c>
      <c r="B127" s="158" t="s">
        <v>369</v>
      </c>
      <c r="D127" s="1"/>
      <c r="E127" s="70" t="s">
        <v>273</v>
      </c>
      <c r="F127" s="70"/>
      <c r="G127" s="71"/>
      <c r="H127" s="71"/>
      <c r="I127" s="72"/>
      <c r="J127" s="137">
        <f>SUM(J93:J126)</f>
        <v>0</v>
      </c>
    </row>
    <row r="128" spans="1:10">
      <c r="A128" s="122" t="s">
        <v>303</v>
      </c>
      <c r="D128" s="3"/>
      <c r="E128" s="3"/>
      <c r="F128" s="3"/>
      <c r="G128" s="11"/>
      <c r="H128" s="32"/>
      <c r="I128" s="3"/>
    </row>
    <row r="129" spans="1:10" ht="18.75">
      <c r="A129" s="122" t="s">
        <v>303</v>
      </c>
      <c r="B129" s="158" t="s">
        <v>369</v>
      </c>
      <c r="D129" s="70"/>
      <c r="E129" s="70" t="s">
        <v>49</v>
      </c>
      <c r="F129" s="73"/>
      <c r="G129" s="73"/>
      <c r="H129" s="71"/>
      <c r="I129" s="73"/>
      <c r="J129" s="137"/>
    </row>
    <row r="130" spans="1:10">
      <c r="A130" s="122" t="s">
        <v>303</v>
      </c>
      <c r="D130" s="3"/>
      <c r="E130" s="3"/>
      <c r="F130" s="3"/>
      <c r="G130" s="3"/>
      <c r="H130" s="32"/>
      <c r="I130" s="3"/>
    </row>
    <row r="131" spans="1:10">
      <c r="A131" s="122" t="s">
        <v>303</v>
      </c>
      <c r="D131" s="3"/>
      <c r="E131" s="3" t="s">
        <v>50</v>
      </c>
      <c r="F131" s="3"/>
      <c r="G131" s="3"/>
      <c r="H131" s="32"/>
      <c r="I131" s="3"/>
    </row>
    <row r="132" spans="1:10">
      <c r="A132" s="122" t="s">
        <v>303</v>
      </c>
      <c r="D132" s="3"/>
      <c r="E132" s="3" t="s">
        <v>51</v>
      </c>
      <c r="F132" s="3"/>
      <c r="G132" s="3"/>
      <c r="H132" s="32"/>
      <c r="I132" s="3"/>
    </row>
    <row r="133" spans="1:10" ht="94.5">
      <c r="A133" s="122" t="s">
        <v>303</v>
      </c>
      <c r="D133" s="3"/>
      <c r="E133" s="27" t="s">
        <v>234</v>
      </c>
      <c r="F133" s="5"/>
      <c r="G133" s="3"/>
      <c r="H133" s="32"/>
      <c r="I133" s="3"/>
    </row>
    <row r="134" spans="1:10" ht="63">
      <c r="A134" s="122" t="s">
        <v>303</v>
      </c>
      <c r="D134" s="3"/>
      <c r="E134" s="8" t="s">
        <v>52</v>
      </c>
      <c r="F134" s="5"/>
      <c r="G134" s="3"/>
      <c r="H134" s="32"/>
      <c r="I134" s="3"/>
    </row>
    <row r="135" spans="1:10" ht="31.5">
      <c r="A135" s="122" t="s">
        <v>303</v>
      </c>
      <c r="D135" s="3"/>
      <c r="E135" s="8" t="s">
        <v>53</v>
      </c>
      <c r="F135" s="5"/>
      <c r="G135" s="3"/>
      <c r="H135" s="32"/>
      <c r="I135" s="3"/>
    </row>
    <row r="136" spans="1:10">
      <c r="A136" s="122" t="s">
        <v>303</v>
      </c>
      <c r="D136" s="3"/>
      <c r="E136" s="5"/>
      <c r="F136" s="5"/>
      <c r="G136" s="3"/>
      <c r="H136" s="32"/>
      <c r="I136" s="3"/>
    </row>
    <row r="137" spans="1:10" ht="37.5">
      <c r="A137" s="122" t="s">
        <v>303</v>
      </c>
      <c r="B137" s="158" t="s">
        <v>369</v>
      </c>
      <c r="D137" s="4" t="s">
        <v>54</v>
      </c>
      <c r="E137" s="15" t="s">
        <v>328</v>
      </c>
      <c r="F137" s="15"/>
      <c r="G137" s="106"/>
      <c r="H137" s="107"/>
      <c r="I137" s="106"/>
      <c r="J137" s="108"/>
    </row>
    <row r="138" spans="1:10" ht="63.75">
      <c r="A138" s="122" t="s">
        <v>303</v>
      </c>
      <c r="D138" s="16"/>
      <c r="E138" s="5" t="s">
        <v>55</v>
      </c>
      <c r="F138" s="58"/>
      <c r="G138" s="3"/>
      <c r="H138" s="32"/>
      <c r="I138" s="3"/>
    </row>
    <row r="139" spans="1:10" ht="173.25">
      <c r="A139" s="122" t="s">
        <v>303</v>
      </c>
      <c r="D139" s="3"/>
      <c r="E139" s="5" t="s">
        <v>308</v>
      </c>
      <c r="F139" s="58"/>
      <c r="G139" s="3"/>
      <c r="H139" s="32"/>
      <c r="I139" s="3"/>
    </row>
    <row r="140" spans="1:10" ht="63">
      <c r="A140" s="122" t="s">
        <v>303</v>
      </c>
      <c r="D140" s="3"/>
      <c r="E140" s="5" t="s">
        <v>56</v>
      </c>
      <c r="F140" s="58"/>
      <c r="G140" s="3"/>
      <c r="H140" s="32"/>
      <c r="I140" s="3"/>
    </row>
    <row r="141" spans="1:10">
      <c r="A141" s="122" t="s">
        <v>303</v>
      </c>
      <c r="B141" s="158" t="s">
        <v>369</v>
      </c>
      <c r="D141" s="3" t="s">
        <v>309</v>
      </c>
      <c r="E141" s="5" t="s">
        <v>313</v>
      </c>
      <c r="F141" s="5"/>
      <c r="G141" s="11" t="s">
        <v>57</v>
      </c>
      <c r="H141" s="47">
        <v>101.42</v>
      </c>
      <c r="I141" s="46">
        <v>0</v>
      </c>
      <c r="J141" s="81">
        <f t="shared" ref="J141:J144" si="3">$H141*I141</f>
        <v>0</v>
      </c>
    </row>
    <row r="142" spans="1:10">
      <c r="A142" s="122" t="s">
        <v>303</v>
      </c>
      <c r="B142" s="158" t="s">
        <v>369</v>
      </c>
      <c r="D142" s="3" t="s">
        <v>310</v>
      </c>
      <c r="E142" s="5" t="s">
        <v>314</v>
      </c>
      <c r="F142" s="5"/>
      <c r="G142" s="11" t="s">
        <v>57</v>
      </c>
      <c r="H142" s="47">
        <v>237.09</v>
      </c>
      <c r="I142" s="46">
        <v>0</v>
      </c>
      <c r="J142" s="81">
        <f t="shared" si="3"/>
        <v>0</v>
      </c>
    </row>
    <row r="143" spans="1:10">
      <c r="A143" s="122" t="s">
        <v>303</v>
      </c>
      <c r="B143" s="158" t="s">
        <v>369</v>
      </c>
      <c r="D143" s="3" t="s">
        <v>311</v>
      </c>
      <c r="E143" s="5" t="s">
        <v>315</v>
      </c>
      <c r="F143" s="5"/>
      <c r="G143" s="11" t="s">
        <v>57</v>
      </c>
      <c r="H143" s="47">
        <v>17.100000000000001</v>
      </c>
      <c r="I143" s="46">
        <v>0</v>
      </c>
      <c r="J143" s="81">
        <f t="shared" si="3"/>
        <v>0</v>
      </c>
    </row>
    <row r="144" spans="1:10">
      <c r="A144" s="122" t="s">
        <v>303</v>
      </c>
      <c r="B144" s="158" t="s">
        <v>369</v>
      </c>
      <c r="D144" s="3" t="s">
        <v>312</v>
      </c>
      <c r="E144" s="5" t="s">
        <v>316</v>
      </c>
      <c r="F144" s="5"/>
      <c r="G144" s="11" t="s">
        <v>57</v>
      </c>
      <c r="H144" s="47">
        <v>759.07</v>
      </c>
      <c r="I144" s="46">
        <v>0</v>
      </c>
      <c r="J144" s="81">
        <f t="shared" si="3"/>
        <v>0</v>
      </c>
    </row>
    <row r="145" spans="1:10">
      <c r="A145" s="122" t="s">
        <v>303</v>
      </c>
      <c r="D145" s="3"/>
      <c r="E145" s="8"/>
      <c r="F145" s="3"/>
      <c r="G145" s="11"/>
      <c r="H145" s="47"/>
      <c r="I145" s="3"/>
      <c r="J145" s="81"/>
    </row>
    <row r="146" spans="1:10" ht="37.5">
      <c r="A146" s="122" t="s">
        <v>303</v>
      </c>
      <c r="B146" s="158" t="s">
        <v>369</v>
      </c>
      <c r="D146" s="4" t="s">
        <v>58</v>
      </c>
      <c r="E146" s="15" t="s">
        <v>329</v>
      </c>
      <c r="F146" s="15"/>
      <c r="G146" s="11" t="s">
        <v>57</v>
      </c>
      <c r="H146" s="47">
        <v>24.42</v>
      </c>
      <c r="I146" s="46">
        <v>0</v>
      </c>
      <c r="J146" s="81">
        <f>$H146*I146</f>
        <v>0</v>
      </c>
    </row>
    <row r="147" spans="1:10" ht="85.5" customHeight="1">
      <c r="A147" s="122" t="s">
        <v>303</v>
      </c>
      <c r="D147" s="16"/>
      <c r="E147" s="8" t="s">
        <v>55</v>
      </c>
      <c r="F147" s="58"/>
      <c r="G147" s="3"/>
      <c r="H147" s="32"/>
      <c r="I147" s="3"/>
    </row>
    <row r="148" spans="1:10" ht="173.25">
      <c r="A148" s="122" t="s">
        <v>303</v>
      </c>
      <c r="D148" s="3"/>
      <c r="E148" s="5" t="s">
        <v>308</v>
      </c>
      <c r="F148" s="58"/>
      <c r="G148" s="3"/>
      <c r="H148" s="32"/>
      <c r="I148" s="3"/>
    </row>
    <row r="149" spans="1:10" ht="63">
      <c r="A149" s="122" t="s">
        <v>303</v>
      </c>
      <c r="D149" s="3"/>
      <c r="E149" s="5" t="s">
        <v>59</v>
      </c>
      <c r="F149" s="58"/>
      <c r="J149" s="78"/>
    </row>
    <row r="150" spans="1:10">
      <c r="A150" s="122" t="s">
        <v>303</v>
      </c>
      <c r="D150" s="3"/>
      <c r="E150" s="3"/>
      <c r="F150" s="3"/>
      <c r="G150" s="3"/>
      <c r="H150" s="32"/>
      <c r="I150" s="3"/>
    </row>
    <row r="151" spans="1:10" ht="18.75">
      <c r="A151" s="122" t="s">
        <v>303</v>
      </c>
      <c r="B151" s="158" t="s">
        <v>369</v>
      </c>
      <c r="D151" s="1"/>
      <c r="E151" s="70" t="s">
        <v>274</v>
      </c>
      <c r="F151" s="70"/>
      <c r="G151" s="71"/>
      <c r="H151" s="71"/>
      <c r="I151" s="72"/>
      <c r="J151" s="137">
        <f>SUM(J130:J150)</f>
        <v>0</v>
      </c>
    </row>
    <row r="152" spans="1:10">
      <c r="A152" s="122" t="s">
        <v>303</v>
      </c>
      <c r="D152" s="3"/>
      <c r="E152" s="3"/>
      <c r="F152" s="3"/>
      <c r="G152" s="3"/>
      <c r="H152" s="32"/>
      <c r="I152" s="3"/>
    </row>
    <row r="153" spans="1:10" ht="18.75">
      <c r="A153" s="122" t="s">
        <v>303</v>
      </c>
      <c r="B153" s="158" t="s">
        <v>369</v>
      </c>
      <c r="D153" s="73"/>
      <c r="E153" s="73" t="s">
        <v>60</v>
      </c>
      <c r="F153" s="73"/>
      <c r="G153" s="73"/>
      <c r="H153" s="71"/>
      <c r="I153" s="73"/>
      <c r="J153" s="137"/>
    </row>
    <row r="154" spans="1:10">
      <c r="A154" s="122" t="s">
        <v>303</v>
      </c>
      <c r="D154" s="3"/>
      <c r="E154" s="3"/>
      <c r="F154" s="3"/>
      <c r="G154" s="3"/>
      <c r="H154" s="32"/>
      <c r="I154" s="3"/>
    </row>
    <row r="155" spans="1:10">
      <c r="A155" s="122" t="s">
        <v>303</v>
      </c>
      <c r="D155" s="3"/>
      <c r="E155" s="3" t="s">
        <v>50</v>
      </c>
      <c r="F155" s="3"/>
      <c r="G155" s="3"/>
      <c r="H155" s="32"/>
      <c r="I155" s="3"/>
    </row>
    <row r="156" spans="1:10">
      <c r="A156" s="122" t="s">
        <v>303</v>
      </c>
      <c r="D156" s="3"/>
      <c r="E156" s="64" t="s">
        <v>51</v>
      </c>
      <c r="F156" s="3"/>
      <c r="G156" s="3"/>
      <c r="H156" s="32"/>
      <c r="I156" s="3"/>
    </row>
    <row r="157" spans="1:10" ht="94.5">
      <c r="A157" s="122" t="s">
        <v>303</v>
      </c>
      <c r="D157" s="3"/>
      <c r="E157" s="63" t="s">
        <v>234</v>
      </c>
      <c r="F157" s="5"/>
      <c r="G157" s="3"/>
      <c r="H157" s="32"/>
      <c r="I157" s="3"/>
    </row>
    <row r="158" spans="1:10" ht="63">
      <c r="A158" s="122" t="s">
        <v>303</v>
      </c>
      <c r="D158" s="3"/>
      <c r="E158" s="8" t="s">
        <v>52</v>
      </c>
      <c r="F158" s="5"/>
      <c r="G158" s="3"/>
      <c r="H158" s="32"/>
      <c r="I158" s="3"/>
    </row>
    <row r="159" spans="1:10" ht="31.5">
      <c r="A159" s="122" t="s">
        <v>303</v>
      </c>
      <c r="D159" s="3"/>
      <c r="E159" s="8" t="s">
        <v>53</v>
      </c>
      <c r="F159" s="5"/>
      <c r="G159" s="3"/>
      <c r="H159" s="32"/>
      <c r="I159" s="3"/>
    </row>
    <row r="160" spans="1:10">
      <c r="A160" s="122" t="s">
        <v>303</v>
      </c>
      <c r="D160" s="3"/>
      <c r="E160" s="3"/>
      <c r="F160" s="3"/>
      <c r="G160" s="3"/>
      <c r="H160" s="32"/>
      <c r="I160" s="3"/>
    </row>
    <row r="161" spans="1:10">
      <c r="A161" s="122" t="s">
        <v>303</v>
      </c>
      <c r="B161" s="158" t="s">
        <v>369</v>
      </c>
      <c r="D161" s="17" t="s">
        <v>61</v>
      </c>
      <c r="E161" s="9" t="s">
        <v>62</v>
      </c>
      <c r="F161" s="9"/>
      <c r="G161" s="106"/>
      <c r="H161" s="107"/>
      <c r="I161" s="106"/>
      <c r="J161" s="108"/>
    </row>
    <row r="162" spans="1:10" ht="47.25">
      <c r="A162" s="122" t="s">
        <v>303</v>
      </c>
      <c r="D162" s="14"/>
      <c r="E162" s="5" t="s">
        <v>238</v>
      </c>
      <c r="F162" s="58"/>
      <c r="G162" s="3"/>
      <c r="H162" s="32"/>
      <c r="I162" s="3"/>
    </row>
    <row r="163" spans="1:10" ht="63">
      <c r="A163" s="122" t="s">
        <v>303</v>
      </c>
      <c r="D163" s="3"/>
      <c r="E163" s="5" t="s">
        <v>63</v>
      </c>
      <c r="F163" s="58"/>
      <c r="G163" s="3"/>
      <c r="H163" s="32"/>
      <c r="I163" s="3"/>
    </row>
    <row r="164" spans="1:10" ht="63">
      <c r="A164" s="122" t="s">
        <v>303</v>
      </c>
      <c r="D164" s="3"/>
      <c r="E164" s="5" t="s">
        <v>64</v>
      </c>
      <c r="F164" s="58"/>
      <c r="G164" s="3"/>
      <c r="H164" s="32"/>
      <c r="I164" s="3"/>
    </row>
    <row r="165" spans="1:10" ht="31.5">
      <c r="A165" s="122" t="s">
        <v>303</v>
      </c>
      <c r="D165" s="3"/>
      <c r="E165" s="5" t="s">
        <v>504</v>
      </c>
      <c r="F165" s="58"/>
      <c r="G165" s="3"/>
      <c r="H165" s="32"/>
      <c r="I165" s="3"/>
    </row>
    <row r="166" spans="1:10" ht="31.5">
      <c r="A166" s="122" t="s">
        <v>303</v>
      </c>
      <c r="B166" s="158" t="s">
        <v>369</v>
      </c>
      <c r="D166" s="64" t="s">
        <v>467</v>
      </c>
      <c r="E166" s="5" t="s">
        <v>232</v>
      </c>
      <c r="F166" s="3"/>
      <c r="G166" s="11" t="s">
        <v>57</v>
      </c>
      <c r="H166" s="50">
        <v>89.88</v>
      </c>
      <c r="I166" s="46">
        <v>0</v>
      </c>
      <c r="J166" s="81">
        <f t="shared" ref="J166:J168" si="4">$H166*I166</f>
        <v>0</v>
      </c>
    </row>
    <row r="167" spans="1:10" ht="63">
      <c r="A167" s="122" t="s">
        <v>303</v>
      </c>
      <c r="B167" s="158" t="s">
        <v>369</v>
      </c>
      <c r="D167" s="64" t="s">
        <v>468</v>
      </c>
      <c r="E167" s="5" t="s">
        <v>466</v>
      </c>
      <c r="F167" s="3"/>
      <c r="G167" s="11" t="s">
        <v>462</v>
      </c>
      <c r="H167" s="47" t="s">
        <v>463</v>
      </c>
      <c r="I167" s="140">
        <v>0</v>
      </c>
      <c r="J167" s="81">
        <f>I167*J166</f>
        <v>0</v>
      </c>
    </row>
    <row r="168" spans="1:10" ht="110.25">
      <c r="A168" s="122" t="s">
        <v>303</v>
      </c>
      <c r="B168" s="158" t="s">
        <v>369</v>
      </c>
      <c r="D168" s="64" t="s">
        <v>469</v>
      </c>
      <c r="E168" s="8" t="s">
        <v>231</v>
      </c>
      <c r="F168" s="3"/>
      <c r="G168" s="11" t="s">
        <v>57</v>
      </c>
      <c r="H168" s="50">
        <v>89.88</v>
      </c>
      <c r="I168" s="46">
        <v>0</v>
      </c>
      <c r="J168" s="81">
        <f t="shared" si="4"/>
        <v>0</v>
      </c>
    </row>
    <row r="169" spans="1:10">
      <c r="A169" s="122" t="s">
        <v>303</v>
      </c>
      <c r="D169" s="3"/>
      <c r="E169" s="5"/>
      <c r="F169" s="5"/>
      <c r="G169" s="11"/>
      <c r="H169" s="47"/>
      <c r="I169" s="3"/>
      <c r="J169" s="81"/>
    </row>
    <row r="170" spans="1:10">
      <c r="A170" s="122" t="s">
        <v>303</v>
      </c>
      <c r="B170" s="158" t="s">
        <v>369</v>
      </c>
      <c r="D170" s="17" t="s">
        <v>65</v>
      </c>
      <c r="E170" s="9" t="s">
        <v>66</v>
      </c>
      <c r="F170" s="9"/>
      <c r="G170" s="106"/>
      <c r="H170" s="107"/>
      <c r="I170" s="106"/>
      <c r="J170" s="108"/>
    </row>
    <row r="171" spans="1:10" ht="126">
      <c r="A171" s="122" t="s">
        <v>303</v>
      </c>
      <c r="D171" s="14"/>
      <c r="E171" s="5" t="s">
        <v>67</v>
      </c>
      <c r="F171" s="58"/>
      <c r="G171" s="3"/>
      <c r="H171" s="32"/>
      <c r="I171" s="3"/>
    </row>
    <row r="172" spans="1:10" ht="31.5">
      <c r="A172" s="122" t="s">
        <v>303</v>
      </c>
      <c r="D172" s="3"/>
      <c r="E172" s="5" t="s">
        <v>68</v>
      </c>
      <c r="F172" s="58"/>
      <c r="G172" s="11"/>
      <c r="H172" s="47"/>
      <c r="I172" s="3"/>
      <c r="J172" s="81"/>
    </row>
    <row r="173" spans="1:10">
      <c r="A173" s="122" t="s">
        <v>303</v>
      </c>
      <c r="D173" s="3"/>
      <c r="E173" s="5" t="s">
        <v>506</v>
      </c>
      <c r="F173" s="58"/>
      <c r="G173" s="3"/>
      <c r="H173" s="32"/>
      <c r="I173" s="3"/>
    </row>
    <row r="174" spans="1:10" ht="47.25">
      <c r="A174" s="122" t="s">
        <v>303</v>
      </c>
      <c r="B174" s="158" t="s">
        <v>369</v>
      </c>
      <c r="D174" s="64" t="s">
        <v>470</v>
      </c>
      <c r="E174" s="8" t="s">
        <v>233</v>
      </c>
      <c r="F174" s="3"/>
      <c r="G174" s="11" t="s">
        <v>69</v>
      </c>
      <c r="H174" s="47">
        <v>6</v>
      </c>
      <c r="I174" s="46">
        <v>0</v>
      </c>
      <c r="J174" s="81">
        <f>$H174*I174</f>
        <v>0</v>
      </c>
    </row>
    <row r="175" spans="1:10" ht="63">
      <c r="A175" s="122" t="s">
        <v>303</v>
      </c>
      <c r="B175" s="158" t="s">
        <v>369</v>
      </c>
      <c r="D175" s="64" t="s">
        <v>471</v>
      </c>
      <c r="E175" s="8" t="s">
        <v>473</v>
      </c>
      <c r="F175" s="3"/>
      <c r="G175" s="11" t="s">
        <v>462</v>
      </c>
      <c r="H175" s="47" t="s">
        <v>463</v>
      </c>
      <c r="I175" s="140">
        <v>0</v>
      </c>
      <c r="J175" s="81">
        <f>I175*J174</f>
        <v>0</v>
      </c>
    </row>
    <row r="176" spans="1:10" ht="110.25">
      <c r="A176" s="122" t="s">
        <v>303</v>
      </c>
      <c r="B176" s="158" t="s">
        <v>369</v>
      </c>
      <c r="D176" s="64" t="s">
        <v>472</v>
      </c>
      <c r="E176" s="8" t="s">
        <v>231</v>
      </c>
      <c r="F176" s="3"/>
      <c r="G176" s="11" t="s">
        <v>69</v>
      </c>
      <c r="H176" s="47">
        <v>6</v>
      </c>
      <c r="I176" s="46">
        <v>0</v>
      </c>
      <c r="J176" s="81">
        <f t="shared" ref="J176" si="5">$H176*I176</f>
        <v>0</v>
      </c>
    </row>
    <row r="177" spans="1:10">
      <c r="A177" s="122" t="s">
        <v>303</v>
      </c>
      <c r="D177" s="3"/>
      <c r="E177" s="5"/>
      <c r="F177" s="5"/>
      <c r="G177" s="11"/>
      <c r="H177" s="32"/>
      <c r="I177" s="3"/>
    </row>
    <row r="178" spans="1:10" ht="18.75">
      <c r="A178" s="122" t="s">
        <v>303</v>
      </c>
      <c r="B178" s="158" t="s">
        <v>369</v>
      </c>
      <c r="D178" s="1"/>
      <c r="E178" s="70" t="s">
        <v>275</v>
      </c>
      <c r="F178" s="70"/>
      <c r="G178" s="71"/>
      <c r="H178" s="71"/>
      <c r="I178" s="72"/>
      <c r="J178" s="137">
        <f>SUM(J154:J177)</f>
        <v>0</v>
      </c>
    </row>
    <row r="179" spans="1:10" s="18" customFormat="1">
      <c r="A179" s="122" t="s">
        <v>303</v>
      </c>
      <c r="B179" s="158"/>
      <c r="C179" s="119"/>
      <c r="D179" s="3"/>
      <c r="E179" s="3"/>
      <c r="F179" s="3"/>
      <c r="G179" s="3"/>
      <c r="H179" s="32"/>
      <c r="I179" s="3"/>
      <c r="J179" s="80"/>
    </row>
    <row r="180" spans="1:10">
      <c r="A180" s="122" t="s">
        <v>303</v>
      </c>
      <c r="D180" s="3"/>
      <c r="E180" s="3"/>
      <c r="F180" s="3"/>
      <c r="G180" s="3"/>
      <c r="H180" s="32"/>
      <c r="I180" s="3"/>
    </row>
    <row r="181" spans="1:10" ht="18.75">
      <c r="A181" s="122" t="s">
        <v>303</v>
      </c>
      <c r="B181" s="158" t="s">
        <v>369</v>
      </c>
      <c r="D181" s="73"/>
      <c r="E181" s="73" t="s">
        <v>70</v>
      </c>
      <c r="F181" s="73"/>
      <c r="G181" s="73"/>
      <c r="H181" s="71"/>
      <c r="I181" s="73"/>
      <c r="J181" s="137"/>
    </row>
    <row r="182" spans="1:10">
      <c r="A182" s="122" t="s">
        <v>303</v>
      </c>
      <c r="D182" s="3"/>
      <c r="E182" s="3"/>
      <c r="F182" s="3"/>
      <c r="G182" s="3"/>
      <c r="H182" s="32"/>
      <c r="I182" s="3"/>
    </row>
    <row r="183" spans="1:10">
      <c r="A183" s="122" t="s">
        <v>303</v>
      </c>
      <c r="D183" s="3"/>
      <c r="E183" s="3" t="s">
        <v>51</v>
      </c>
      <c r="F183" s="3"/>
      <c r="G183" s="3"/>
      <c r="H183" s="32"/>
      <c r="I183" s="3"/>
    </row>
    <row r="184" spans="1:10">
      <c r="A184" s="122" t="s">
        <v>303</v>
      </c>
      <c r="D184" s="3"/>
      <c r="E184" s="3" t="s">
        <v>71</v>
      </c>
      <c r="F184" s="3"/>
      <c r="G184" s="3"/>
      <c r="H184" s="32"/>
      <c r="I184" s="3"/>
    </row>
    <row r="185" spans="1:10">
      <c r="A185" s="122" t="s">
        <v>303</v>
      </c>
      <c r="D185" s="3"/>
      <c r="E185" s="3" t="s">
        <v>72</v>
      </c>
      <c r="F185" s="3"/>
      <c r="G185" s="3"/>
      <c r="H185" s="32"/>
      <c r="I185" s="3"/>
    </row>
    <row r="186" spans="1:10">
      <c r="A186" s="122" t="s">
        <v>303</v>
      </c>
      <c r="D186" s="3"/>
      <c r="E186" s="3" t="s">
        <v>73</v>
      </c>
      <c r="F186" s="3"/>
      <c r="G186" s="3"/>
      <c r="H186" s="32"/>
      <c r="I186" s="3"/>
    </row>
    <row r="187" spans="1:10" ht="47.25">
      <c r="A187" s="122" t="s">
        <v>303</v>
      </c>
      <c r="D187" s="3"/>
      <c r="E187" s="5" t="s">
        <v>74</v>
      </c>
      <c r="F187" s="5"/>
      <c r="G187" s="3"/>
      <c r="H187" s="32"/>
      <c r="I187" s="3"/>
    </row>
    <row r="188" spans="1:10" ht="47.25">
      <c r="A188" s="122" t="s">
        <v>303</v>
      </c>
      <c r="D188" s="3"/>
      <c r="E188" s="5" t="s">
        <v>75</v>
      </c>
      <c r="F188" s="5"/>
      <c r="G188" s="3"/>
      <c r="H188" s="32"/>
      <c r="I188" s="3"/>
    </row>
    <row r="189" spans="1:10">
      <c r="A189" s="122" t="s">
        <v>303</v>
      </c>
      <c r="D189" s="3"/>
      <c r="E189" s="5" t="s">
        <v>76</v>
      </c>
      <c r="F189" s="5"/>
      <c r="G189" s="3"/>
      <c r="H189" s="32"/>
      <c r="I189" s="3"/>
    </row>
    <row r="190" spans="1:10">
      <c r="A190" s="122" t="s">
        <v>303</v>
      </c>
      <c r="D190" s="3"/>
      <c r="E190" s="3" t="s">
        <v>77</v>
      </c>
      <c r="F190" s="3"/>
      <c r="G190" s="3"/>
      <c r="H190" s="32"/>
      <c r="I190" s="3"/>
    </row>
    <row r="191" spans="1:10" ht="94.5">
      <c r="A191" s="122" t="s">
        <v>303</v>
      </c>
      <c r="D191" s="3"/>
      <c r="E191" s="27" t="s">
        <v>234</v>
      </c>
      <c r="F191" s="3"/>
      <c r="G191" s="3"/>
      <c r="H191" s="32"/>
      <c r="I191" s="3"/>
    </row>
    <row r="192" spans="1:10">
      <c r="A192" s="122" t="s">
        <v>303</v>
      </c>
      <c r="D192" s="3"/>
      <c r="E192" s="5"/>
      <c r="F192" s="3"/>
      <c r="G192" s="3"/>
      <c r="H192" s="32"/>
      <c r="I192" s="3"/>
    </row>
    <row r="193" spans="1:10">
      <c r="A193" s="122" t="s">
        <v>303</v>
      </c>
      <c r="B193" s="158" t="s">
        <v>369</v>
      </c>
      <c r="C193" s="119" t="s">
        <v>488</v>
      </c>
      <c r="D193" s="9" t="s">
        <v>78</v>
      </c>
      <c r="E193" s="9" t="s">
        <v>79</v>
      </c>
      <c r="F193" s="9"/>
      <c r="G193" s="109"/>
      <c r="H193" s="109"/>
      <c r="I193" s="107"/>
      <c r="J193" s="110"/>
    </row>
    <row r="194" spans="1:10" ht="157.5">
      <c r="A194" s="122" t="s">
        <v>303</v>
      </c>
      <c r="C194" s="119" t="s">
        <v>488</v>
      </c>
      <c r="D194" s="19"/>
      <c r="E194" s="20" t="s">
        <v>80</v>
      </c>
      <c r="F194" s="126"/>
      <c r="G194" s="21"/>
      <c r="H194" s="47"/>
      <c r="I194" s="21"/>
      <c r="J194" s="83"/>
    </row>
    <row r="195" spans="1:10" ht="94.5">
      <c r="A195" s="122" t="s">
        <v>303</v>
      </c>
      <c r="C195" s="119" t="s">
        <v>488</v>
      </c>
      <c r="D195" s="3"/>
      <c r="E195" s="5" t="s">
        <v>490</v>
      </c>
      <c r="F195" s="58"/>
      <c r="G195" s="3"/>
      <c r="H195" s="32"/>
      <c r="I195" s="3"/>
    </row>
    <row r="196" spans="1:10" ht="31.5">
      <c r="A196" s="122" t="s">
        <v>303</v>
      </c>
      <c r="B196" s="158" t="s">
        <v>369</v>
      </c>
      <c r="C196" s="119" t="s">
        <v>488</v>
      </c>
      <c r="D196" s="64" t="s">
        <v>330</v>
      </c>
      <c r="E196" s="5" t="s">
        <v>334</v>
      </c>
      <c r="F196" s="3"/>
      <c r="G196" s="11" t="s">
        <v>57</v>
      </c>
      <c r="H196" s="47">
        <v>109.75</v>
      </c>
      <c r="I196" s="46">
        <v>0</v>
      </c>
      <c r="J196" s="81">
        <f t="shared" ref="J196:J198" si="6">$H196*I196</f>
        <v>0</v>
      </c>
    </row>
    <row r="197" spans="1:10" ht="63">
      <c r="A197" s="122" t="s">
        <v>303</v>
      </c>
      <c r="B197" s="158" t="s">
        <v>369</v>
      </c>
      <c r="C197" s="119" t="s">
        <v>488</v>
      </c>
      <c r="D197" s="64" t="s">
        <v>331</v>
      </c>
      <c r="E197" s="5" t="s">
        <v>464</v>
      </c>
      <c r="F197" s="3"/>
      <c r="G197" s="11" t="s">
        <v>462</v>
      </c>
      <c r="H197" s="47" t="s">
        <v>463</v>
      </c>
      <c r="I197" s="140">
        <v>0</v>
      </c>
      <c r="J197" s="81">
        <f>I197*J196</f>
        <v>0</v>
      </c>
    </row>
    <row r="198" spans="1:10" ht="110.25">
      <c r="A198" s="122" t="s">
        <v>303</v>
      </c>
      <c r="B198" s="158" t="s">
        <v>369</v>
      </c>
      <c r="D198" s="64" t="s">
        <v>332</v>
      </c>
      <c r="E198" s="8" t="s">
        <v>333</v>
      </c>
      <c r="F198" s="3"/>
      <c r="G198" s="11" t="s">
        <v>57</v>
      </c>
      <c r="H198" s="47">
        <v>109.75</v>
      </c>
      <c r="I198" s="46">
        <v>0</v>
      </c>
      <c r="J198" s="81">
        <f t="shared" si="6"/>
        <v>0</v>
      </c>
    </row>
    <row r="199" spans="1:10">
      <c r="A199" s="122" t="s">
        <v>303</v>
      </c>
      <c r="D199" s="3"/>
      <c r="E199" s="3"/>
      <c r="F199" s="3"/>
      <c r="G199" s="11"/>
      <c r="H199" s="51"/>
      <c r="I199" s="22"/>
    </row>
    <row r="200" spans="1:10" ht="18.75">
      <c r="A200" s="122" t="s">
        <v>303</v>
      </c>
      <c r="B200" s="158" t="s">
        <v>369</v>
      </c>
      <c r="D200" s="1"/>
      <c r="E200" s="70" t="s">
        <v>276</v>
      </c>
      <c r="F200" s="70"/>
      <c r="G200" s="74"/>
      <c r="H200" s="74"/>
      <c r="I200" s="75"/>
      <c r="J200" s="137">
        <f>SUM(J182:J199)</f>
        <v>0</v>
      </c>
    </row>
    <row r="201" spans="1:10" ht="15">
      <c r="A201" s="122" t="s">
        <v>303</v>
      </c>
      <c r="D201" s="1"/>
      <c r="E201" s="1"/>
      <c r="F201" s="1"/>
      <c r="G201" s="1"/>
      <c r="H201" s="52"/>
      <c r="I201" s="1"/>
      <c r="J201" s="78"/>
    </row>
    <row r="202" spans="1:10" ht="18.75">
      <c r="A202" s="122" t="s">
        <v>303</v>
      </c>
      <c r="B202" s="158" t="s">
        <v>369</v>
      </c>
      <c r="D202" s="73"/>
      <c r="E202" s="73" t="s">
        <v>81</v>
      </c>
      <c r="F202" s="73"/>
      <c r="G202" s="73"/>
      <c r="H202" s="71"/>
      <c r="I202" s="73"/>
      <c r="J202" s="137"/>
    </row>
    <row r="203" spans="1:10">
      <c r="A203" s="122" t="s">
        <v>303</v>
      </c>
      <c r="D203" s="20"/>
      <c r="E203" s="20"/>
      <c r="F203" s="20"/>
      <c r="G203" s="20"/>
      <c r="H203" s="30"/>
      <c r="I203" s="20"/>
      <c r="J203" s="82"/>
    </row>
    <row r="204" spans="1:10">
      <c r="A204" s="122" t="s">
        <v>303</v>
      </c>
      <c r="D204" s="3"/>
      <c r="E204" s="23" t="s">
        <v>50</v>
      </c>
      <c r="F204" s="23"/>
      <c r="G204" s="3"/>
      <c r="H204" s="32"/>
      <c r="I204" s="3"/>
    </row>
    <row r="205" spans="1:10">
      <c r="A205" s="122" t="s">
        <v>303</v>
      </c>
      <c r="D205" s="3"/>
      <c r="E205" s="24" t="s">
        <v>82</v>
      </c>
      <c r="F205" s="24"/>
      <c r="G205" s="3"/>
      <c r="H205" s="32"/>
      <c r="I205" s="3"/>
    </row>
    <row r="206" spans="1:10" ht="78.75">
      <c r="A206" s="122" t="s">
        <v>303</v>
      </c>
      <c r="D206" s="3"/>
      <c r="E206" s="20" t="s">
        <v>83</v>
      </c>
      <c r="F206" s="20"/>
      <c r="G206" s="3"/>
      <c r="H206" s="32"/>
      <c r="I206" s="3"/>
    </row>
    <row r="207" spans="1:10" ht="31.5">
      <c r="A207" s="122" t="s">
        <v>303</v>
      </c>
      <c r="D207" s="3"/>
      <c r="E207" s="20" t="s">
        <v>84</v>
      </c>
      <c r="F207" s="20"/>
      <c r="G207" s="3"/>
      <c r="H207" s="32"/>
      <c r="I207" s="3"/>
    </row>
    <row r="208" spans="1:10" ht="78.75">
      <c r="A208" s="122" t="s">
        <v>303</v>
      </c>
      <c r="D208" s="3"/>
      <c r="E208" s="20" t="s">
        <v>85</v>
      </c>
      <c r="F208" s="20"/>
      <c r="G208" s="3"/>
      <c r="H208" s="32"/>
      <c r="I208" s="3"/>
    </row>
    <row r="209" spans="1:10">
      <c r="A209" s="122" t="s">
        <v>303</v>
      </c>
      <c r="D209" s="3"/>
      <c r="E209" s="20" t="s">
        <v>86</v>
      </c>
      <c r="F209" s="20"/>
      <c r="G209" s="3"/>
      <c r="H209" s="32"/>
      <c r="I209" s="3"/>
    </row>
    <row r="210" spans="1:10" ht="31.5">
      <c r="A210" s="122" t="s">
        <v>303</v>
      </c>
      <c r="E210" s="25" t="s">
        <v>87</v>
      </c>
      <c r="F210" s="25"/>
      <c r="G210" s="3"/>
      <c r="H210" s="32"/>
      <c r="I210" s="3"/>
    </row>
    <row r="211" spans="1:10" ht="31.5">
      <c r="A211" s="122" t="s">
        <v>303</v>
      </c>
      <c r="E211" s="25" t="s">
        <v>88</v>
      </c>
      <c r="F211" s="25"/>
      <c r="G211" s="3"/>
      <c r="H211" s="32"/>
      <c r="I211" s="3"/>
    </row>
    <row r="212" spans="1:10">
      <c r="A212" s="122" t="s">
        <v>303</v>
      </c>
      <c r="D212" s="3"/>
      <c r="E212" s="5"/>
      <c r="F212" s="5"/>
      <c r="G212" s="3"/>
      <c r="H212" s="32"/>
      <c r="I212" s="3"/>
    </row>
    <row r="213" spans="1:10">
      <c r="A213" s="122" t="s">
        <v>303</v>
      </c>
      <c r="B213" s="158" t="s">
        <v>369</v>
      </c>
      <c r="D213" s="6" t="s">
        <v>89</v>
      </c>
      <c r="E213" s="6" t="s">
        <v>90</v>
      </c>
      <c r="F213" s="6"/>
      <c r="G213" s="5" t="s">
        <v>94</v>
      </c>
      <c r="H213" s="53">
        <v>1</v>
      </c>
      <c r="I213" s="46">
        <v>0</v>
      </c>
      <c r="J213" s="81">
        <f>$H213*I213</f>
        <v>0</v>
      </c>
    </row>
    <row r="214" spans="1:10" ht="390" customHeight="1">
      <c r="A214" s="122" t="s">
        <v>303</v>
      </c>
      <c r="D214" s="12"/>
      <c r="E214" s="8" t="s">
        <v>91</v>
      </c>
      <c r="F214" s="58"/>
      <c r="G214" s="5"/>
      <c r="H214" s="47"/>
      <c r="I214" s="3"/>
    </row>
    <row r="215" spans="1:10">
      <c r="A215" s="122" t="s">
        <v>303</v>
      </c>
      <c r="D215" s="12"/>
      <c r="E215" s="5" t="s">
        <v>92</v>
      </c>
      <c r="F215" s="5"/>
      <c r="G215" s="5"/>
      <c r="H215" s="47"/>
      <c r="I215" s="3"/>
    </row>
    <row r="216" spans="1:10">
      <c r="A216" s="122" t="s">
        <v>303</v>
      </c>
      <c r="D216" s="3"/>
      <c r="E216" s="5" t="s">
        <v>93</v>
      </c>
      <c r="F216" s="5"/>
      <c r="J216" s="78"/>
    </row>
    <row r="217" spans="1:10">
      <c r="A217" s="122" t="s">
        <v>303</v>
      </c>
      <c r="D217" s="3"/>
      <c r="E217" s="3"/>
      <c r="F217" s="3"/>
      <c r="G217" s="3"/>
      <c r="H217" s="32"/>
      <c r="I217" s="3"/>
    </row>
    <row r="218" spans="1:10">
      <c r="A218" s="122" t="s">
        <v>303</v>
      </c>
      <c r="B218" s="158" t="s">
        <v>369</v>
      </c>
      <c r="D218" s="6" t="s">
        <v>335</v>
      </c>
      <c r="E218" s="6" t="s">
        <v>95</v>
      </c>
      <c r="F218" s="6"/>
      <c r="G218" s="5" t="s">
        <v>94</v>
      </c>
      <c r="H218" s="47">
        <v>1</v>
      </c>
      <c r="I218" s="46">
        <v>0</v>
      </c>
      <c r="J218" s="81">
        <f>$H218*I218</f>
        <v>0</v>
      </c>
    </row>
    <row r="219" spans="1:10" ht="369" customHeight="1">
      <c r="A219" s="122" t="s">
        <v>303</v>
      </c>
      <c r="D219" s="3"/>
      <c r="E219" s="8" t="s">
        <v>91</v>
      </c>
      <c r="F219" s="58"/>
      <c r="G219" s="5"/>
      <c r="H219" s="47"/>
      <c r="I219" s="3"/>
    </row>
    <row r="220" spans="1:10">
      <c r="A220" s="122" t="s">
        <v>303</v>
      </c>
      <c r="D220" s="3"/>
      <c r="E220" s="5" t="s">
        <v>96</v>
      </c>
      <c r="F220" s="5"/>
      <c r="G220" s="5"/>
      <c r="H220" s="47"/>
      <c r="I220" s="3"/>
    </row>
    <row r="221" spans="1:10">
      <c r="A221" s="122" t="s">
        <v>303</v>
      </c>
      <c r="D221" s="3"/>
      <c r="E221" s="5" t="s">
        <v>97</v>
      </c>
      <c r="F221" s="5"/>
      <c r="J221" s="78"/>
    </row>
    <row r="222" spans="1:10">
      <c r="A222" s="122" t="s">
        <v>303</v>
      </c>
      <c r="D222" s="5"/>
      <c r="E222" s="5"/>
      <c r="F222" s="5"/>
      <c r="G222" s="5"/>
      <c r="H222" s="30"/>
      <c r="I222" s="5"/>
      <c r="J222" s="82"/>
    </row>
    <row r="223" spans="1:10">
      <c r="A223" s="122" t="s">
        <v>303</v>
      </c>
      <c r="B223" s="158" t="s">
        <v>369</v>
      </c>
      <c r="D223" s="6" t="s">
        <v>98</v>
      </c>
      <c r="E223" s="6" t="s">
        <v>99</v>
      </c>
      <c r="F223" s="6"/>
      <c r="G223" s="5" t="s">
        <v>94</v>
      </c>
      <c r="H223" s="47">
        <v>6</v>
      </c>
      <c r="I223" s="46">
        <v>0</v>
      </c>
      <c r="J223" s="81">
        <f>$H223*I223</f>
        <v>0</v>
      </c>
    </row>
    <row r="224" spans="1:10" ht="288.75" customHeight="1">
      <c r="A224" s="122" t="s">
        <v>303</v>
      </c>
      <c r="D224" s="3"/>
      <c r="E224" s="8" t="s">
        <v>336</v>
      </c>
      <c r="F224" s="58"/>
      <c r="G224" s="5"/>
      <c r="H224" s="47"/>
      <c r="I224" s="3"/>
    </row>
    <row r="225" spans="1:10">
      <c r="A225" s="122" t="s">
        <v>303</v>
      </c>
      <c r="D225" s="3"/>
      <c r="E225" s="5" t="s">
        <v>100</v>
      </c>
      <c r="F225" s="5"/>
      <c r="G225" s="5"/>
      <c r="H225" s="47"/>
      <c r="I225" s="3"/>
    </row>
    <row r="226" spans="1:10" ht="47.25">
      <c r="A226" s="122" t="s">
        <v>303</v>
      </c>
      <c r="D226" s="3"/>
      <c r="E226" s="5" t="s">
        <v>101</v>
      </c>
      <c r="F226" s="5"/>
      <c r="J226" s="78"/>
    </row>
    <row r="227" spans="1:10">
      <c r="A227" s="122" t="s">
        <v>303</v>
      </c>
      <c r="D227" s="3"/>
      <c r="E227" s="5"/>
      <c r="F227" s="5"/>
      <c r="G227" s="5"/>
      <c r="H227" s="47"/>
      <c r="I227" s="3"/>
      <c r="J227" s="81"/>
    </row>
    <row r="228" spans="1:10">
      <c r="A228" s="122" t="s">
        <v>303</v>
      </c>
      <c r="B228" s="158" t="s">
        <v>369</v>
      </c>
      <c r="D228" s="6" t="s">
        <v>102</v>
      </c>
      <c r="E228" s="6" t="s">
        <v>103</v>
      </c>
      <c r="F228" s="6"/>
      <c r="G228" s="111"/>
      <c r="H228" s="112"/>
      <c r="I228" s="111"/>
      <c r="J228" s="113"/>
    </row>
    <row r="229" spans="1:10" ht="220.5">
      <c r="A229" s="122" t="s">
        <v>303</v>
      </c>
      <c r="D229" s="3"/>
      <c r="E229" s="5" t="s">
        <v>337</v>
      </c>
      <c r="F229" s="58"/>
      <c r="G229" s="5"/>
      <c r="H229" s="47"/>
      <c r="I229" s="3"/>
    </row>
    <row r="230" spans="1:10" ht="141.75">
      <c r="A230" s="122" t="s">
        <v>303</v>
      </c>
      <c r="B230" s="158" t="s">
        <v>369</v>
      </c>
      <c r="D230" s="64" t="s">
        <v>338</v>
      </c>
      <c r="E230" s="5" t="s">
        <v>341</v>
      </c>
      <c r="F230" s="58"/>
      <c r="G230" s="5" t="s">
        <v>94</v>
      </c>
      <c r="H230" s="47">
        <v>12</v>
      </c>
      <c r="I230" s="46">
        <v>0</v>
      </c>
      <c r="J230" s="81">
        <f t="shared" ref="J230:J232" si="7">$H230*I230</f>
        <v>0</v>
      </c>
    </row>
    <row r="231" spans="1:10" ht="78.75">
      <c r="A231" s="122" t="s">
        <v>303</v>
      </c>
      <c r="B231" s="158" t="s">
        <v>369</v>
      </c>
      <c r="D231" s="64" t="s">
        <v>339</v>
      </c>
      <c r="E231" s="5" t="s">
        <v>343</v>
      </c>
      <c r="F231" s="58"/>
      <c r="G231" s="5" t="s">
        <v>94</v>
      </c>
      <c r="H231" s="47">
        <v>12</v>
      </c>
      <c r="I231" s="46">
        <v>0</v>
      </c>
      <c r="J231" s="81">
        <f t="shared" si="7"/>
        <v>0</v>
      </c>
    </row>
    <row r="232" spans="1:10" ht="63">
      <c r="A232" s="122" t="s">
        <v>303</v>
      </c>
      <c r="B232" s="158" t="s">
        <v>369</v>
      </c>
      <c r="D232" s="64" t="s">
        <v>340</v>
      </c>
      <c r="E232" s="5" t="s">
        <v>342</v>
      </c>
      <c r="F232" s="58"/>
      <c r="G232" s="5" t="s">
        <v>94</v>
      </c>
      <c r="H232" s="47">
        <v>18</v>
      </c>
      <c r="I232" s="46">
        <v>0</v>
      </c>
      <c r="J232" s="81">
        <f t="shared" si="7"/>
        <v>0</v>
      </c>
    </row>
    <row r="233" spans="1:10">
      <c r="A233" s="122" t="s">
        <v>303</v>
      </c>
      <c r="D233" s="3"/>
      <c r="E233" s="3"/>
      <c r="F233" s="3"/>
      <c r="G233" s="3"/>
      <c r="H233" s="32"/>
      <c r="I233" s="3"/>
    </row>
    <row r="234" spans="1:10">
      <c r="A234" s="122" t="s">
        <v>303</v>
      </c>
      <c r="B234" s="158" t="s">
        <v>369</v>
      </c>
      <c r="D234" s="6" t="s">
        <v>104</v>
      </c>
      <c r="E234" s="6" t="s">
        <v>105</v>
      </c>
      <c r="F234" s="6"/>
      <c r="G234" s="5" t="s">
        <v>94</v>
      </c>
      <c r="H234" s="47">
        <v>1</v>
      </c>
      <c r="I234" s="46">
        <v>0</v>
      </c>
      <c r="J234" s="81">
        <f>$H234*I234</f>
        <v>0</v>
      </c>
    </row>
    <row r="235" spans="1:10" ht="157.5">
      <c r="A235" s="122" t="s">
        <v>303</v>
      </c>
      <c r="D235" s="3"/>
      <c r="E235" s="5" t="s">
        <v>106</v>
      </c>
      <c r="F235" s="5"/>
      <c r="G235" s="5"/>
      <c r="H235" s="47"/>
      <c r="I235" s="3"/>
    </row>
    <row r="236" spans="1:10">
      <c r="A236" s="122" t="s">
        <v>303</v>
      </c>
      <c r="D236" s="3"/>
      <c r="E236" s="5" t="s">
        <v>107</v>
      </c>
      <c r="F236" s="5"/>
      <c r="G236" s="5"/>
      <c r="H236" s="47"/>
      <c r="I236" s="3"/>
    </row>
    <row r="237" spans="1:10">
      <c r="A237" s="122" t="s">
        <v>303</v>
      </c>
      <c r="D237" s="3"/>
      <c r="E237" s="5" t="s">
        <v>108</v>
      </c>
      <c r="F237" s="5"/>
      <c r="J237" s="78"/>
    </row>
    <row r="238" spans="1:10">
      <c r="A238" s="122" t="s">
        <v>303</v>
      </c>
      <c r="D238" s="3"/>
      <c r="E238" s="5"/>
      <c r="F238" s="5"/>
      <c r="G238" s="3"/>
      <c r="H238" s="32"/>
      <c r="I238" s="3"/>
    </row>
    <row r="239" spans="1:10">
      <c r="A239" s="122" t="s">
        <v>303</v>
      </c>
      <c r="B239" s="158" t="s">
        <v>369</v>
      </c>
      <c r="D239" s="6" t="s">
        <v>109</v>
      </c>
      <c r="E239" s="6" t="s">
        <v>110</v>
      </c>
      <c r="F239" s="6"/>
      <c r="G239" s="111"/>
      <c r="H239" s="112"/>
      <c r="I239" s="111"/>
      <c r="J239" s="113"/>
    </row>
    <row r="240" spans="1:10" ht="157.5">
      <c r="A240" s="122" t="s">
        <v>303</v>
      </c>
      <c r="D240" s="3"/>
      <c r="E240" s="8" t="s">
        <v>111</v>
      </c>
      <c r="F240" s="58"/>
      <c r="G240" s="5"/>
      <c r="H240" s="47"/>
      <c r="I240" s="3"/>
    </row>
    <row r="241" spans="1:10">
      <c r="A241" s="122" t="s">
        <v>303</v>
      </c>
      <c r="D241" s="3"/>
      <c r="E241" s="5" t="s">
        <v>112</v>
      </c>
      <c r="F241" s="5"/>
      <c r="G241" s="5"/>
      <c r="H241" s="47"/>
      <c r="I241" s="3"/>
    </row>
    <row r="242" spans="1:10">
      <c r="A242" s="122" t="s">
        <v>303</v>
      </c>
      <c r="D242" s="3"/>
      <c r="E242" s="5" t="s">
        <v>113</v>
      </c>
      <c r="F242" s="5"/>
      <c r="G242" s="3"/>
      <c r="H242" s="32"/>
      <c r="I242" s="3"/>
    </row>
    <row r="243" spans="1:10" ht="31.5">
      <c r="A243" s="122" t="s">
        <v>303</v>
      </c>
      <c r="B243" s="158" t="s">
        <v>369</v>
      </c>
      <c r="D243" s="64" t="s">
        <v>344</v>
      </c>
      <c r="E243" s="5" t="s">
        <v>346</v>
      </c>
      <c r="F243" s="5"/>
      <c r="G243" s="3" t="s">
        <v>114</v>
      </c>
      <c r="H243" s="49">
        <v>4</v>
      </c>
      <c r="I243" s="46">
        <v>0</v>
      </c>
      <c r="J243" s="81">
        <f t="shared" ref="J243:J244" si="8">$H243*I243</f>
        <v>0</v>
      </c>
    </row>
    <row r="244" spans="1:10" ht="31.5">
      <c r="A244" s="122" t="s">
        <v>303</v>
      </c>
      <c r="B244" s="158" t="s">
        <v>369</v>
      </c>
      <c r="D244" s="64" t="s">
        <v>345</v>
      </c>
      <c r="E244" s="5" t="s">
        <v>347</v>
      </c>
      <c r="F244" s="5"/>
      <c r="G244" s="3" t="s">
        <v>114</v>
      </c>
      <c r="H244" s="49">
        <v>2</v>
      </c>
      <c r="I244" s="46">
        <v>0</v>
      </c>
      <c r="J244" s="81">
        <f t="shared" si="8"/>
        <v>0</v>
      </c>
    </row>
    <row r="245" spans="1:10">
      <c r="A245" s="122" t="s">
        <v>303</v>
      </c>
      <c r="D245" s="3"/>
      <c r="E245" s="5"/>
      <c r="F245" s="5"/>
      <c r="G245" s="3"/>
      <c r="H245" s="32"/>
      <c r="I245" s="3"/>
    </row>
    <row r="246" spans="1:10" ht="18.75">
      <c r="A246" s="122" t="s">
        <v>303</v>
      </c>
      <c r="B246" s="158" t="s">
        <v>369</v>
      </c>
      <c r="D246" s="3"/>
      <c r="E246" s="70" t="s">
        <v>277</v>
      </c>
      <c r="F246" s="70"/>
      <c r="G246" s="71"/>
      <c r="H246" s="71"/>
      <c r="I246" s="71"/>
      <c r="J246" s="137">
        <f>SUM(J203:J245)</f>
        <v>0</v>
      </c>
    </row>
    <row r="247" spans="1:10">
      <c r="A247" s="122" t="s">
        <v>303</v>
      </c>
      <c r="D247" s="5"/>
      <c r="E247" s="5"/>
      <c r="F247" s="5"/>
      <c r="G247" s="5"/>
      <c r="H247" s="30"/>
      <c r="I247" s="5"/>
      <c r="J247" s="82"/>
    </row>
    <row r="248" spans="1:10">
      <c r="A248" s="122" t="s">
        <v>303</v>
      </c>
      <c r="D248" s="3"/>
      <c r="E248" s="3"/>
      <c r="F248" s="3"/>
      <c r="G248" s="3"/>
      <c r="H248" s="32"/>
      <c r="I248" s="3"/>
    </row>
    <row r="249" spans="1:10" ht="18.75">
      <c r="A249" s="122" t="s">
        <v>303</v>
      </c>
      <c r="B249" s="158" t="s">
        <v>369</v>
      </c>
      <c r="D249" s="73"/>
      <c r="E249" s="73" t="s">
        <v>115</v>
      </c>
      <c r="F249" s="73"/>
      <c r="G249" s="73"/>
      <c r="H249" s="71"/>
      <c r="I249" s="73"/>
      <c r="J249" s="137"/>
    </row>
    <row r="250" spans="1:10">
      <c r="A250" s="122" t="s">
        <v>303</v>
      </c>
      <c r="D250" s="3"/>
      <c r="E250" s="3"/>
      <c r="F250" s="3"/>
      <c r="G250" s="3"/>
      <c r="H250" s="32"/>
      <c r="I250" s="3"/>
    </row>
    <row r="251" spans="1:10">
      <c r="A251" s="122" t="s">
        <v>303</v>
      </c>
      <c r="D251" s="3"/>
      <c r="E251" s="23" t="s">
        <v>50</v>
      </c>
      <c r="F251" s="23"/>
      <c r="G251" s="3"/>
      <c r="H251" s="32"/>
      <c r="I251" s="3"/>
    </row>
    <row r="252" spans="1:10">
      <c r="A252" s="122" t="s">
        <v>303</v>
      </c>
      <c r="D252" s="3"/>
      <c r="E252" s="24" t="s">
        <v>82</v>
      </c>
      <c r="F252" s="24"/>
      <c r="G252" s="3"/>
      <c r="H252" s="32"/>
      <c r="I252" s="3"/>
    </row>
    <row r="253" spans="1:10" ht="78.75">
      <c r="A253" s="122" t="s">
        <v>303</v>
      </c>
      <c r="D253" s="3"/>
      <c r="E253" s="20" t="s">
        <v>83</v>
      </c>
      <c r="F253" s="20"/>
      <c r="G253" s="3"/>
      <c r="H253" s="32"/>
      <c r="I253" s="3"/>
    </row>
    <row r="254" spans="1:10" ht="31.5">
      <c r="A254" s="122" t="s">
        <v>303</v>
      </c>
      <c r="D254" s="3"/>
      <c r="E254" s="20" t="s">
        <v>84</v>
      </c>
      <c r="F254" s="20"/>
      <c r="G254" s="3"/>
      <c r="H254" s="32"/>
      <c r="I254" s="3"/>
    </row>
    <row r="255" spans="1:10" ht="78.75">
      <c r="A255" s="122" t="s">
        <v>303</v>
      </c>
      <c r="D255" s="3"/>
      <c r="E255" s="20" t="s">
        <v>85</v>
      </c>
      <c r="F255" s="20"/>
      <c r="G255" s="3"/>
      <c r="H255" s="32"/>
      <c r="I255" s="3"/>
    </row>
    <row r="256" spans="1:10">
      <c r="A256" s="122" t="s">
        <v>303</v>
      </c>
      <c r="D256" s="3"/>
      <c r="E256" s="20" t="s">
        <v>86</v>
      </c>
      <c r="F256" s="20"/>
      <c r="G256" s="3"/>
      <c r="H256" s="32"/>
      <c r="I256" s="3"/>
    </row>
    <row r="257" spans="1:10" ht="31.5">
      <c r="A257" s="122" t="s">
        <v>303</v>
      </c>
      <c r="E257" s="25" t="s">
        <v>87</v>
      </c>
      <c r="F257" s="25"/>
      <c r="G257" s="3"/>
      <c r="H257" s="32"/>
      <c r="I257" s="3"/>
    </row>
    <row r="258" spans="1:10" ht="31.5">
      <c r="A258" s="122" t="s">
        <v>303</v>
      </c>
      <c r="E258" s="25" t="s">
        <v>88</v>
      </c>
      <c r="F258" s="25"/>
      <c r="G258" s="3"/>
      <c r="H258" s="32"/>
      <c r="I258" s="3"/>
    </row>
    <row r="259" spans="1:10">
      <c r="A259" s="122" t="s">
        <v>303</v>
      </c>
      <c r="E259" s="25"/>
      <c r="F259" s="25"/>
      <c r="G259" s="3"/>
      <c r="H259" s="32"/>
      <c r="I259" s="3"/>
    </row>
    <row r="260" spans="1:10">
      <c r="A260" s="122" t="s">
        <v>303</v>
      </c>
      <c r="B260" s="158" t="s">
        <v>369</v>
      </c>
      <c r="D260" s="6" t="s">
        <v>116</v>
      </c>
      <c r="E260" s="6" t="s">
        <v>117</v>
      </c>
      <c r="F260" s="6"/>
      <c r="G260" s="111"/>
      <c r="H260" s="112"/>
      <c r="I260" s="111"/>
      <c r="J260" s="113"/>
    </row>
    <row r="261" spans="1:10" ht="267.75">
      <c r="A261" s="122" t="s">
        <v>303</v>
      </c>
      <c r="D261" s="3"/>
      <c r="E261" s="27" t="s">
        <v>118</v>
      </c>
      <c r="F261" s="125"/>
      <c r="G261" s="5"/>
      <c r="H261" s="32"/>
      <c r="I261" s="5"/>
    </row>
    <row r="262" spans="1:10">
      <c r="A262" s="122" t="s">
        <v>303</v>
      </c>
      <c r="D262" s="3"/>
      <c r="E262" s="5" t="s">
        <v>119</v>
      </c>
      <c r="F262" s="5"/>
      <c r="G262" s="5"/>
      <c r="H262" s="47"/>
      <c r="I262" s="3"/>
    </row>
    <row r="263" spans="1:10">
      <c r="A263" s="122" t="s">
        <v>303</v>
      </c>
      <c r="B263" s="158" t="s">
        <v>369</v>
      </c>
      <c r="D263" s="3" t="s">
        <v>348</v>
      </c>
      <c r="E263" s="5" t="s">
        <v>120</v>
      </c>
      <c r="F263" s="5"/>
      <c r="G263" s="5" t="s">
        <v>69</v>
      </c>
      <c r="H263" s="47">
        <v>15.65</v>
      </c>
      <c r="I263" s="46">
        <v>0</v>
      </c>
      <c r="J263" s="81">
        <f t="shared" ref="J263:J264" si="9">$H263*I263</f>
        <v>0</v>
      </c>
    </row>
    <row r="264" spans="1:10">
      <c r="A264" s="122" t="s">
        <v>303</v>
      </c>
      <c r="B264" s="158" t="s">
        <v>369</v>
      </c>
      <c r="D264" s="3" t="s">
        <v>349</v>
      </c>
      <c r="E264" s="5" t="s">
        <v>121</v>
      </c>
      <c r="F264" s="5"/>
      <c r="G264" s="5" t="s">
        <v>69</v>
      </c>
      <c r="H264" s="47">
        <v>1.92</v>
      </c>
      <c r="I264" s="46">
        <v>0</v>
      </c>
      <c r="J264" s="81">
        <f t="shared" si="9"/>
        <v>0</v>
      </c>
    </row>
    <row r="265" spans="1:10">
      <c r="A265" s="122" t="s">
        <v>303</v>
      </c>
      <c r="D265" s="3"/>
      <c r="E265" s="3"/>
      <c r="F265" s="3"/>
      <c r="G265" s="3"/>
      <c r="H265" s="32"/>
      <c r="I265" s="3"/>
    </row>
    <row r="266" spans="1:10">
      <c r="A266" s="122" t="s">
        <v>303</v>
      </c>
      <c r="B266" s="158" t="s">
        <v>369</v>
      </c>
      <c r="D266" s="6" t="s">
        <v>122</v>
      </c>
      <c r="E266" s="28" t="s">
        <v>123</v>
      </c>
      <c r="F266" s="28"/>
      <c r="G266" s="5" t="s">
        <v>69</v>
      </c>
      <c r="H266" s="47">
        <v>93.15</v>
      </c>
      <c r="I266" s="46">
        <v>0</v>
      </c>
      <c r="J266" s="81">
        <f>$H266*I266</f>
        <v>0</v>
      </c>
    </row>
    <row r="267" spans="1:10" ht="220.5">
      <c r="A267" s="122" t="s">
        <v>303</v>
      </c>
      <c r="D267" s="3"/>
      <c r="E267" s="8" t="s">
        <v>124</v>
      </c>
      <c r="F267" s="58"/>
      <c r="G267" s="5"/>
      <c r="H267" s="47"/>
      <c r="I267" s="3"/>
    </row>
    <row r="268" spans="1:10">
      <c r="A268" s="122" t="s">
        <v>303</v>
      </c>
      <c r="D268" s="3"/>
      <c r="E268" s="5" t="s">
        <v>125</v>
      </c>
      <c r="F268" s="5"/>
      <c r="G268" s="5"/>
      <c r="H268" s="47"/>
      <c r="I268" s="3"/>
    </row>
    <row r="269" spans="1:10">
      <c r="A269" s="122" t="s">
        <v>303</v>
      </c>
      <c r="D269" s="3"/>
      <c r="E269" s="5" t="s">
        <v>126</v>
      </c>
      <c r="F269" s="5"/>
      <c r="J269" s="78"/>
    </row>
    <row r="270" spans="1:10">
      <c r="A270" s="122" t="s">
        <v>303</v>
      </c>
      <c r="D270" s="3"/>
      <c r="E270" s="5"/>
      <c r="F270" s="5"/>
      <c r="G270" s="3"/>
      <c r="H270" s="32"/>
      <c r="I270" s="3"/>
    </row>
    <row r="271" spans="1:10">
      <c r="A271" s="122" t="s">
        <v>303</v>
      </c>
      <c r="B271" s="158" t="s">
        <v>369</v>
      </c>
      <c r="D271" s="6" t="s">
        <v>127</v>
      </c>
      <c r="E271" s="6" t="s">
        <v>128</v>
      </c>
      <c r="F271" s="6"/>
      <c r="G271" s="5" t="s">
        <v>69</v>
      </c>
      <c r="H271" s="47">
        <v>31.97</v>
      </c>
      <c r="I271" s="46">
        <v>0</v>
      </c>
      <c r="J271" s="81">
        <f>$H271*I271</f>
        <v>0</v>
      </c>
    </row>
    <row r="272" spans="1:10" ht="189">
      <c r="A272" s="122" t="s">
        <v>303</v>
      </c>
      <c r="D272" s="3"/>
      <c r="E272" s="8" t="s">
        <v>129</v>
      </c>
      <c r="F272" s="58"/>
      <c r="G272" s="5"/>
      <c r="H272" s="47"/>
      <c r="I272" s="3"/>
    </row>
    <row r="273" spans="1:10">
      <c r="A273" s="122" t="s">
        <v>303</v>
      </c>
      <c r="D273" s="3"/>
      <c r="E273" s="5" t="s">
        <v>130</v>
      </c>
      <c r="F273" s="5"/>
      <c r="G273" s="5"/>
      <c r="H273" s="47"/>
      <c r="I273" s="3"/>
    </row>
    <row r="274" spans="1:10">
      <c r="A274" s="122" t="s">
        <v>303</v>
      </c>
      <c r="D274" s="3"/>
      <c r="E274" s="5" t="s">
        <v>131</v>
      </c>
      <c r="F274" s="5"/>
      <c r="J274" s="78"/>
    </row>
    <row r="275" spans="1:10">
      <c r="A275" s="122" t="s">
        <v>303</v>
      </c>
      <c r="D275" s="7"/>
      <c r="E275" s="7"/>
      <c r="F275" s="7"/>
      <c r="G275" s="7"/>
      <c r="H275" s="47"/>
      <c r="I275" s="7"/>
      <c r="J275" s="83"/>
    </row>
    <row r="276" spans="1:10" ht="31.5">
      <c r="A276" s="122" t="s">
        <v>303</v>
      </c>
      <c r="B276" s="158" t="s">
        <v>369</v>
      </c>
      <c r="D276" s="6" t="s">
        <v>132</v>
      </c>
      <c r="E276" s="28" t="s">
        <v>133</v>
      </c>
      <c r="F276" s="28"/>
      <c r="G276" s="3" t="s">
        <v>69</v>
      </c>
      <c r="H276" s="47">
        <v>15.4</v>
      </c>
      <c r="I276" s="46">
        <v>0</v>
      </c>
      <c r="J276" s="81">
        <f>$H276*I276</f>
        <v>0</v>
      </c>
    </row>
    <row r="277" spans="1:10" ht="315">
      <c r="A277" s="122" t="s">
        <v>303</v>
      </c>
      <c r="D277" s="3"/>
      <c r="E277" s="5" t="s">
        <v>134</v>
      </c>
      <c r="F277" s="58"/>
      <c r="G277" s="3"/>
      <c r="H277" s="47"/>
      <c r="I277" s="3"/>
    </row>
    <row r="278" spans="1:10">
      <c r="A278" s="122" t="s">
        <v>303</v>
      </c>
      <c r="D278" s="3"/>
      <c r="E278" s="5" t="s">
        <v>135</v>
      </c>
      <c r="F278" s="5"/>
      <c r="G278" s="5"/>
      <c r="H278" s="47"/>
      <c r="I278" s="3"/>
    </row>
    <row r="279" spans="1:10">
      <c r="A279" s="122" t="s">
        <v>303</v>
      </c>
      <c r="D279" s="3"/>
      <c r="E279" s="5" t="s">
        <v>136</v>
      </c>
      <c r="F279" s="5"/>
      <c r="J279" s="78"/>
    </row>
    <row r="280" spans="1:10">
      <c r="A280" s="122" t="s">
        <v>303</v>
      </c>
      <c r="D280" s="3"/>
      <c r="E280" s="3"/>
      <c r="F280" s="3"/>
      <c r="G280" s="3"/>
      <c r="H280" s="32"/>
      <c r="I280" s="3"/>
    </row>
    <row r="281" spans="1:10">
      <c r="A281" s="122" t="s">
        <v>303</v>
      </c>
      <c r="B281" s="158" t="s">
        <v>369</v>
      </c>
      <c r="D281" s="6" t="s">
        <v>137</v>
      </c>
      <c r="E281" s="28" t="s">
        <v>138</v>
      </c>
      <c r="F281" s="28"/>
      <c r="G281" s="114"/>
      <c r="H281" s="112"/>
      <c r="I281" s="111"/>
      <c r="J281" s="113"/>
    </row>
    <row r="282" spans="1:10" ht="296.25" customHeight="1">
      <c r="A282" s="122" t="s">
        <v>303</v>
      </c>
      <c r="D282" s="3"/>
      <c r="E282" s="8" t="s">
        <v>139</v>
      </c>
      <c r="F282" s="58"/>
      <c r="G282" s="3"/>
      <c r="H282" s="47"/>
      <c r="I282" s="3"/>
    </row>
    <row r="283" spans="1:10">
      <c r="A283" s="122" t="s">
        <v>303</v>
      </c>
      <c r="D283" s="3"/>
      <c r="E283" s="5" t="s">
        <v>140</v>
      </c>
      <c r="F283" s="5"/>
      <c r="G283" s="5"/>
      <c r="H283" s="47"/>
      <c r="I283" s="3"/>
    </row>
    <row r="284" spans="1:10" ht="63">
      <c r="A284" s="122" t="s">
        <v>303</v>
      </c>
      <c r="D284" s="3"/>
      <c r="E284" s="5" t="s">
        <v>141</v>
      </c>
      <c r="F284" s="5"/>
      <c r="G284" s="3"/>
      <c r="H284" s="32"/>
      <c r="I284" s="3"/>
    </row>
    <row r="285" spans="1:10">
      <c r="A285" s="122" t="s">
        <v>303</v>
      </c>
      <c r="B285" s="158" t="s">
        <v>369</v>
      </c>
      <c r="D285" s="3" t="s">
        <v>351</v>
      </c>
      <c r="E285" s="5" t="s">
        <v>142</v>
      </c>
      <c r="F285" s="5"/>
      <c r="G285" s="3" t="s">
        <v>94</v>
      </c>
      <c r="H285" s="49">
        <v>1</v>
      </c>
      <c r="I285" s="46">
        <v>0</v>
      </c>
      <c r="J285" s="81">
        <f t="shared" ref="J285:J287" si="10">$H285*I285</f>
        <v>0</v>
      </c>
    </row>
    <row r="286" spans="1:10">
      <c r="A286" s="122" t="s">
        <v>303</v>
      </c>
      <c r="B286" s="158" t="s">
        <v>369</v>
      </c>
      <c r="D286" s="3" t="s">
        <v>352</v>
      </c>
      <c r="E286" s="5" t="s">
        <v>143</v>
      </c>
      <c r="F286" s="5"/>
      <c r="G286" s="3" t="s">
        <v>94</v>
      </c>
      <c r="H286" s="49">
        <v>2</v>
      </c>
      <c r="I286" s="46">
        <v>0</v>
      </c>
      <c r="J286" s="81">
        <f t="shared" si="10"/>
        <v>0</v>
      </c>
    </row>
    <row r="287" spans="1:10">
      <c r="A287" s="122" t="s">
        <v>303</v>
      </c>
      <c r="B287" s="158" t="s">
        <v>369</v>
      </c>
      <c r="D287" s="3" t="s">
        <v>353</v>
      </c>
      <c r="E287" s="5" t="s">
        <v>144</v>
      </c>
      <c r="F287" s="5"/>
      <c r="G287" s="3" t="s">
        <v>94</v>
      </c>
      <c r="H287" s="49">
        <v>2</v>
      </c>
      <c r="I287" s="46">
        <v>0</v>
      </c>
      <c r="J287" s="81">
        <f t="shared" si="10"/>
        <v>0</v>
      </c>
    </row>
    <row r="288" spans="1:10">
      <c r="A288" s="122" t="s">
        <v>303</v>
      </c>
      <c r="D288" s="5"/>
      <c r="E288" s="5"/>
      <c r="F288" s="5"/>
      <c r="G288" s="5"/>
      <c r="H288" s="30"/>
      <c r="I288" s="5"/>
      <c r="J288" s="82"/>
    </row>
    <row r="289" spans="1:10">
      <c r="A289" s="122" t="s">
        <v>303</v>
      </c>
      <c r="B289" s="158" t="s">
        <v>369</v>
      </c>
      <c r="D289" s="6" t="s">
        <v>145</v>
      </c>
      <c r="E289" s="28" t="s">
        <v>146</v>
      </c>
      <c r="F289" s="28"/>
      <c r="G289" s="3" t="s">
        <v>94</v>
      </c>
      <c r="H289" s="47">
        <v>1</v>
      </c>
      <c r="I289" s="46">
        <v>0</v>
      </c>
      <c r="J289" s="81">
        <f>$H289*I289</f>
        <v>0</v>
      </c>
    </row>
    <row r="290" spans="1:10" ht="364.5" customHeight="1">
      <c r="A290" s="122" t="s">
        <v>303</v>
      </c>
      <c r="D290" s="3"/>
      <c r="E290" s="151" t="s">
        <v>147</v>
      </c>
      <c r="F290" s="127"/>
      <c r="G290" s="3"/>
      <c r="H290" s="47"/>
      <c r="I290" s="3"/>
    </row>
    <row r="291" spans="1:10">
      <c r="A291" s="122" t="s">
        <v>303</v>
      </c>
      <c r="D291" s="3"/>
      <c r="E291" s="5" t="s">
        <v>148</v>
      </c>
      <c r="F291" s="5"/>
      <c r="G291" s="5"/>
      <c r="H291" s="47"/>
      <c r="I291" s="3"/>
    </row>
    <row r="292" spans="1:10">
      <c r="A292" s="122" t="s">
        <v>303</v>
      </c>
      <c r="D292" s="3"/>
      <c r="E292" s="5" t="s">
        <v>149</v>
      </c>
      <c r="F292" s="5"/>
      <c r="J292" s="78"/>
    </row>
    <row r="293" spans="1:10">
      <c r="A293" s="122" t="s">
        <v>303</v>
      </c>
      <c r="D293" s="7"/>
      <c r="E293" s="7"/>
      <c r="F293" s="7"/>
      <c r="G293" s="7"/>
      <c r="H293" s="47"/>
      <c r="I293" s="7"/>
      <c r="J293" s="83"/>
    </row>
    <row r="294" spans="1:10">
      <c r="A294" s="122" t="s">
        <v>303</v>
      </c>
      <c r="B294" s="158" t="s">
        <v>369</v>
      </c>
      <c r="D294" s="6" t="s">
        <v>150</v>
      </c>
      <c r="E294" s="28" t="s">
        <v>151</v>
      </c>
      <c r="F294" s="28"/>
      <c r="G294" s="3" t="s">
        <v>48</v>
      </c>
      <c r="H294" s="47">
        <v>1</v>
      </c>
      <c r="I294" s="46">
        <v>0</v>
      </c>
      <c r="J294" s="81">
        <f>$H294*I294</f>
        <v>0</v>
      </c>
    </row>
    <row r="295" spans="1:10" ht="346.5">
      <c r="A295" s="122" t="s">
        <v>303</v>
      </c>
      <c r="D295" s="3"/>
      <c r="E295" s="150" t="s">
        <v>152</v>
      </c>
      <c r="F295" s="127"/>
      <c r="G295" s="3"/>
      <c r="H295" s="47"/>
      <c r="I295" s="3"/>
    </row>
    <row r="296" spans="1:10">
      <c r="A296" s="122" t="s">
        <v>303</v>
      </c>
      <c r="D296" s="3"/>
      <c r="E296" s="5" t="s">
        <v>153</v>
      </c>
      <c r="F296" s="5"/>
      <c r="G296" s="5"/>
      <c r="H296" s="47"/>
      <c r="I296" s="3"/>
    </row>
    <row r="297" spans="1:10">
      <c r="A297" s="122" t="s">
        <v>303</v>
      </c>
      <c r="D297" s="3"/>
      <c r="E297" s="5" t="s">
        <v>154</v>
      </c>
      <c r="F297" s="5"/>
      <c r="J297" s="78"/>
    </row>
    <row r="298" spans="1:10">
      <c r="A298" s="122" t="s">
        <v>303</v>
      </c>
      <c r="D298" s="5"/>
      <c r="E298" s="5"/>
      <c r="F298" s="5"/>
      <c r="G298" s="5"/>
      <c r="H298" s="30"/>
      <c r="I298" s="5"/>
      <c r="J298" s="82"/>
    </row>
    <row r="299" spans="1:10">
      <c r="A299" s="122" t="s">
        <v>303</v>
      </c>
      <c r="B299" s="158" t="s">
        <v>369</v>
      </c>
      <c r="D299" s="6" t="s">
        <v>155</v>
      </c>
      <c r="E299" s="28" t="s">
        <v>156</v>
      </c>
      <c r="F299" s="28"/>
      <c r="G299" s="3" t="s">
        <v>48</v>
      </c>
      <c r="H299" s="49">
        <v>14</v>
      </c>
      <c r="I299" s="46">
        <v>0</v>
      </c>
      <c r="J299" s="81">
        <f>$H299*I299</f>
        <v>0</v>
      </c>
    </row>
    <row r="300" spans="1:10" ht="283.5">
      <c r="A300" s="122" t="s">
        <v>303</v>
      </c>
      <c r="D300" s="3"/>
      <c r="E300" s="5" t="s">
        <v>157</v>
      </c>
      <c r="F300" s="58"/>
      <c r="G300" s="3"/>
      <c r="H300" s="47"/>
      <c r="I300" s="3"/>
    </row>
    <row r="301" spans="1:10">
      <c r="A301" s="122" t="s">
        <v>303</v>
      </c>
      <c r="D301" s="3"/>
      <c r="E301" s="5" t="s">
        <v>158</v>
      </c>
      <c r="F301" s="5"/>
      <c r="G301" s="5"/>
      <c r="H301" s="47"/>
      <c r="I301" s="3"/>
    </row>
    <row r="302" spans="1:10">
      <c r="A302" s="122" t="s">
        <v>303</v>
      </c>
      <c r="D302" s="3"/>
      <c r="E302" s="5" t="s">
        <v>159</v>
      </c>
      <c r="F302" s="5"/>
      <c r="J302" s="78"/>
    </row>
    <row r="303" spans="1:10">
      <c r="A303" s="122" t="s">
        <v>303</v>
      </c>
      <c r="D303" s="5"/>
      <c r="E303" s="5"/>
      <c r="F303" s="5"/>
      <c r="G303" s="5"/>
      <c r="H303" s="30"/>
      <c r="I303" s="5"/>
      <c r="J303" s="82"/>
    </row>
    <row r="304" spans="1:10">
      <c r="A304" s="122" t="s">
        <v>303</v>
      </c>
      <c r="B304" s="158" t="s">
        <v>369</v>
      </c>
      <c r="D304" s="6" t="s">
        <v>160</v>
      </c>
      <c r="E304" s="28" t="s">
        <v>161</v>
      </c>
      <c r="F304" s="28"/>
      <c r="G304" s="5"/>
      <c r="H304" s="30"/>
      <c r="I304" s="5"/>
      <c r="J304" s="82"/>
    </row>
    <row r="305" spans="1:10" ht="166.5" customHeight="1">
      <c r="A305" s="122" t="s">
        <v>303</v>
      </c>
      <c r="D305" s="3"/>
      <c r="E305" s="5" t="s">
        <v>483</v>
      </c>
      <c r="F305" s="58"/>
      <c r="G305" s="3"/>
      <c r="H305" s="47"/>
      <c r="I305" s="3"/>
    </row>
    <row r="306" spans="1:10">
      <c r="A306" s="122" t="s">
        <v>303</v>
      </c>
      <c r="D306" s="3"/>
      <c r="E306" s="5" t="s">
        <v>162</v>
      </c>
      <c r="F306" s="5"/>
      <c r="G306" s="5"/>
      <c r="H306" s="47"/>
      <c r="I306" s="3"/>
    </row>
    <row r="307" spans="1:10" ht="31.5">
      <c r="A307" s="122" t="s">
        <v>303</v>
      </c>
      <c r="D307" s="3" t="s">
        <v>480</v>
      </c>
      <c r="E307" s="5" t="s">
        <v>484</v>
      </c>
      <c r="F307" s="5"/>
      <c r="G307" s="3" t="s">
        <v>69</v>
      </c>
      <c r="H307" s="14">
        <v>20.440000000000001</v>
      </c>
      <c r="I307" s="46">
        <v>0</v>
      </c>
      <c r="J307" s="81">
        <f t="shared" ref="J307:J309" si="11">$H307*I307</f>
        <v>0</v>
      </c>
    </row>
    <row r="308" spans="1:10" ht="31.5">
      <c r="A308" s="122" t="s">
        <v>303</v>
      </c>
      <c r="D308" s="3" t="s">
        <v>481</v>
      </c>
      <c r="E308" s="5" t="s">
        <v>485</v>
      </c>
      <c r="F308" s="5"/>
      <c r="G308" s="3" t="s">
        <v>69</v>
      </c>
      <c r="H308" s="26">
        <v>1.78</v>
      </c>
      <c r="I308" s="46">
        <v>0</v>
      </c>
      <c r="J308" s="81">
        <f t="shared" si="11"/>
        <v>0</v>
      </c>
    </row>
    <row r="309" spans="1:10" ht="31.5">
      <c r="A309" s="122" t="s">
        <v>303</v>
      </c>
      <c r="D309" s="3" t="s">
        <v>482</v>
      </c>
      <c r="E309" s="5" t="s">
        <v>486</v>
      </c>
      <c r="F309" s="5"/>
      <c r="G309" s="3" t="s">
        <v>69</v>
      </c>
      <c r="H309" s="26">
        <v>20</v>
      </c>
      <c r="I309" s="46">
        <v>0</v>
      </c>
      <c r="J309" s="81">
        <f t="shared" si="11"/>
        <v>0</v>
      </c>
    </row>
    <row r="310" spans="1:10">
      <c r="A310" s="122" t="s">
        <v>303</v>
      </c>
      <c r="D310" s="3"/>
      <c r="E310" s="5"/>
      <c r="F310" s="5"/>
      <c r="G310" s="3"/>
      <c r="H310" s="49"/>
      <c r="I310" s="26"/>
      <c r="J310" s="81"/>
    </row>
    <row r="311" spans="1:10" ht="18.75">
      <c r="A311" s="122" t="s">
        <v>303</v>
      </c>
      <c r="B311" s="158" t="s">
        <v>369</v>
      </c>
      <c r="D311" s="70"/>
      <c r="E311" s="70" t="s">
        <v>278</v>
      </c>
      <c r="F311" s="70"/>
      <c r="G311" s="71"/>
      <c r="H311" s="71"/>
      <c r="I311" s="71"/>
      <c r="J311" s="137">
        <f>SUM(J250:J310)</f>
        <v>0</v>
      </c>
    </row>
    <row r="312" spans="1:10" ht="15">
      <c r="A312" s="122" t="s">
        <v>303</v>
      </c>
      <c r="J312" s="78"/>
    </row>
    <row r="313" spans="1:10" ht="15">
      <c r="A313" s="122" t="s">
        <v>303</v>
      </c>
      <c r="J313" s="78"/>
    </row>
    <row r="314" spans="1:10" ht="19.5">
      <c r="A314" s="122" t="s">
        <v>303</v>
      </c>
      <c r="B314" s="158" t="s">
        <v>369</v>
      </c>
      <c r="D314" s="115" t="s">
        <v>438</v>
      </c>
      <c r="E314" s="66" t="s">
        <v>7</v>
      </c>
      <c r="F314" s="65"/>
      <c r="G314" s="65"/>
      <c r="H314" s="67"/>
      <c r="I314" s="65"/>
      <c r="J314" s="132"/>
    </row>
    <row r="315" spans="1:10" ht="19.5">
      <c r="A315" s="122" t="s">
        <v>303</v>
      </c>
      <c r="B315" s="158" t="s">
        <v>369</v>
      </c>
      <c r="D315" s="65"/>
      <c r="E315" s="66" t="s">
        <v>163</v>
      </c>
      <c r="F315" s="65"/>
      <c r="G315" s="65"/>
      <c r="H315" s="67"/>
      <c r="I315" s="65"/>
      <c r="J315" s="132"/>
    </row>
    <row r="316" spans="1:10" ht="15">
      <c r="A316" s="122" t="s">
        <v>303</v>
      </c>
      <c r="H316" s="77"/>
      <c r="J316" s="78"/>
    </row>
    <row r="317" spans="1:10" ht="15">
      <c r="A317" s="122" t="s">
        <v>303</v>
      </c>
      <c r="H317" s="77"/>
      <c r="J317" s="78"/>
    </row>
    <row r="318" spans="1:10">
      <c r="A318" s="122" t="s">
        <v>303</v>
      </c>
      <c r="B318" s="158" t="s">
        <v>369</v>
      </c>
      <c r="C318" s="119" t="s">
        <v>489</v>
      </c>
      <c r="D318" s="6" t="s">
        <v>371</v>
      </c>
      <c r="E318" s="6" t="s">
        <v>164</v>
      </c>
      <c r="F318" s="6"/>
      <c r="G318" s="111"/>
      <c r="H318" s="112"/>
      <c r="I318" s="143"/>
      <c r="J318" s="113"/>
    </row>
    <row r="319" spans="1:10">
      <c r="A319" s="122" t="s">
        <v>303</v>
      </c>
      <c r="C319" s="119" t="s">
        <v>489</v>
      </c>
      <c r="D319" s="3"/>
      <c r="E319" s="3" t="s">
        <v>165</v>
      </c>
      <c r="F319" s="129"/>
      <c r="G319" s="3"/>
      <c r="H319" s="32"/>
      <c r="I319" s="3"/>
    </row>
    <row r="320" spans="1:10" ht="47.25">
      <c r="A320" s="122" t="s">
        <v>303</v>
      </c>
      <c r="C320" s="119" t="s">
        <v>489</v>
      </c>
      <c r="D320" s="3"/>
      <c r="E320" s="5" t="s">
        <v>166</v>
      </c>
      <c r="F320" s="58"/>
      <c r="G320" s="5"/>
      <c r="H320" s="30"/>
      <c r="I320" s="5"/>
    </row>
    <row r="321" spans="1:10" ht="47.25">
      <c r="A321" s="122" t="s">
        <v>303</v>
      </c>
      <c r="C321" s="119" t="s">
        <v>489</v>
      </c>
      <c r="D321" s="3"/>
      <c r="E321" s="5" t="s">
        <v>167</v>
      </c>
      <c r="F321" s="58"/>
      <c r="G321" s="5"/>
      <c r="H321" s="30"/>
      <c r="I321" s="5"/>
    </row>
    <row r="322" spans="1:10">
      <c r="A322" s="122" t="s">
        <v>303</v>
      </c>
      <c r="C322" s="119" t="s">
        <v>489</v>
      </c>
      <c r="D322" s="3"/>
      <c r="E322" s="5" t="s">
        <v>370</v>
      </c>
      <c r="F322" s="5"/>
      <c r="G322" s="5"/>
      <c r="H322" s="47"/>
      <c r="I322" s="3"/>
    </row>
    <row r="323" spans="1:10" ht="15">
      <c r="A323" s="122" t="s">
        <v>303</v>
      </c>
      <c r="H323" s="77"/>
      <c r="J323" s="78"/>
    </row>
    <row r="324" spans="1:10" ht="120">
      <c r="A324" s="122" t="s">
        <v>303</v>
      </c>
      <c r="B324" s="158" t="s">
        <v>369</v>
      </c>
      <c r="C324" s="119" t="s">
        <v>489</v>
      </c>
      <c r="D324" s="43" t="s">
        <v>372</v>
      </c>
      <c r="E324" s="29" t="s">
        <v>168</v>
      </c>
      <c r="F324" s="128"/>
      <c r="G324" s="20" t="s">
        <v>94</v>
      </c>
      <c r="H324" s="32">
        <v>8</v>
      </c>
      <c r="I324" s="46">
        <v>0</v>
      </c>
      <c r="J324" s="81">
        <f>$H324*I324</f>
        <v>0</v>
      </c>
    </row>
    <row r="325" spans="1:10">
      <c r="A325" s="122" t="s">
        <v>303</v>
      </c>
      <c r="D325" s="64"/>
      <c r="E325" s="29"/>
      <c r="F325" s="29"/>
      <c r="G325" s="3"/>
      <c r="H325" s="32"/>
      <c r="I325" s="3"/>
    </row>
    <row r="326" spans="1:10" ht="120">
      <c r="A326" s="122" t="s">
        <v>303</v>
      </c>
      <c r="B326" s="158" t="s">
        <v>369</v>
      </c>
      <c r="C326" s="119" t="s">
        <v>489</v>
      </c>
      <c r="D326" s="43" t="s">
        <v>373</v>
      </c>
      <c r="E326" s="29" t="s">
        <v>169</v>
      </c>
      <c r="F326" s="128"/>
      <c r="G326" s="20" t="s">
        <v>94</v>
      </c>
      <c r="H326" s="32">
        <v>9</v>
      </c>
      <c r="I326" s="46">
        <v>0</v>
      </c>
      <c r="J326" s="81">
        <f>$H326*I326</f>
        <v>0</v>
      </c>
    </row>
    <row r="327" spans="1:10">
      <c r="A327" s="122" t="s">
        <v>303</v>
      </c>
      <c r="D327" s="64"/>
      <c r="E327" s="29"/>
      <c r="F327" s="29"/>
      <c r="G327" s="3"/>
      <c r="H327" s="32"/>
      <c r="I327" s="3"/>
    </row>
    <row r="328" spans="1:10" ht="120">
      <c r="A328" s="122" t="s">
        <v>303</v>
      </c>
      <c r="B328" s="158" t="s">
        <v>369</v>
      </c>
      <c r="C328" s="119" t="s">
        <v>489</v>
      </c>
      <c r="D328" s="43" t="s">
        <v>374</v>
      </c>
      <c r="E328" s="29" t="s">
        <v>170</v>
      </c>
      <c r="F328" s="128"/>
      <c r="G328" s="20" t="s">
        <v>94</v>
      </c>
      <c r="H328" s="32">
        <v>9</v>
      </c>
      <c r="I328" s="46">
        <v>0</v>
      </c>
      <c r="J328" s="81">
        <f>$H328*I328</f>
        <v>0</v>
      </c>
    </row>
    <row r="329" spans="1:10">
      <c r="A329" s="122" t="s">
        <v>303</v>
      </c>
      <c r="D329" s="64"/>
      <c r="E329" s="29"/>
      <c r="F329" s="29"/>
      <c r="G329" s="3"/>
      <c r="H329" s="32"/>
      <c r="I329" s="3"/>
    </row>
    <row r="330" spans="1:10" ht="60">
      <c r="A330" s="122" t="s">
        <v>303</v>
      </c>
      <c r="B330" s="158" t="s">
        <v>369</v>
      </c>
      <c r="C330" s="119" t="s">
        <v>489</v>
      </c>
      <c r="D330" s="43" t="s">
        <v>375</v>
      </c>
      <c r="E330" s="29" t="s">
        <v>171</v>
      </c>
      <c r="F330" s="128"/>
      <c r="G330" s="20" t="s">
        <v>94</v>
      </c>
      <c r="H330" s="32">
        <v>8</v>
      </c>
      <c r="I330" s="46">
        <v>0</v>
      </c>
      <c r="J330" s="81">
        <f>$H330*I330</f>
        <v>0</v>
      </c>
    </row>
    <row r="331" spans="1:10">
      <c r="A331" s="122" t="s">
        <v>303</v>
      </c>
      <c r="D331" s="3"/>
      <c r="E331" s="29"/>
      <c r="F331" s="29"/>
      <c r="J331" s="78"/>
    </row>
    <row r="332" spans="1:10">
      <c r="A332" s="122" t="s">
        <v>303</v>
      </c>
      <c r="B332" s="158" t="s">
        <v>369</v>
      </c>
      <c r="C332" s="119" t="s">
        <v>489</v>
      </c>
      <c r="D332" s="6" t="s">
        <v>377</v>
      </c>
      <c r="E332" s="6" t="s">
        <v>172</v>
      </c>
      <c r="F332" s="6"/>
      <c r="G332" s="111"/>
      <c r="H332" s="112"/>
      <c r="I332" s="143"/>
      <c r="J332" s="113"/>
    </row>
    <row r="333" spans="1:10">
      <c r="A333" s="122" t="s">
        <v>303</v>
      </c>
      <c r="C333" s="119" t="s">
        <v>489</v>
      </c>
      <c r="D333" s="3"/>
      <c r="E333" s="3" t="s">
        <v>165</v>
      </c>
      <c r="F333" s="129"/>
      <c r="G333" s="3"/>
      <c r="H333" s="32"/>
      <c r="I333" s="3"/>
    </row>
    <row r="334" spans="1:10">
      <c r="A334" s="122" t="s">
        <v>303</v>
      </c>
      <c r="C334" s="119" t="s">
        <v>489</v>
      </c>
      <c r="D334" s="3"/>
      <c r="E334" s="25" t="s">
        <v>173</v>
      </c>
      <c r="F334" s="130"/>
      <c r="G334" s="5"/>
      <c r="H334" s="30"/>
      <c r="I334" s="5"/>
    </row>
    <row r="335" spans="1:10" ht="47.25">
      <c r="A335" s="122" t="s">
        <v>303</v>
      </c>
      <c r="C335" s="119" t="s">
        <v>489</v>
      </c>
      <c r="D335" s="3"/>
      <c r="E335" s="5" t="s">
        <v>174</v>
      </c>
      <c r="F335" s="58"/>
      <c r="G335" s="5"/>
      <c r="H335" s="30"/>
      <c r="I335" s="5"/>
    </row>
    <row r="336" spans="1:10">
      <c r="A336" s="122" t="s">
        <v>303</v>
      </c>
      <c r="C336" s="119" t="s">
        <v>489</v>
      </c>
      <c r="D336" s="3"/>
      <c r="E336" s="5" t="s">
        <v>376</v>
      </c>
      <c r="F336" s="5"/>
      <c r="G336" s="5"/>
      <c r="H336" s="47"/>
      <c r="I336" s="3"/>
    </row>
    <row r="337" spans="1:10" ht="15">
      <c r="A337" s="122" t="s">
        <v>303</v>
      </c>
      <c r="J337" s="78"/>
    </row>
    <row r="338" spans="1:10" ht="120">
      <c r="A338" s="122" t="s">
        <v>303</v>
      </c>
      <c r="B338" s="158" t="s">
        <v>369</v>
      </c>
      <c r="C338" s="119" t="s">
        <v>489</v>
      </c>
      <c r="D338" s="116" t="s">
        <v>378</v>
      </c>
      <c r="E338" s="29" t="s">
        <v>168</v>
      </c>
      <c r="F338" s="128"/>
      <c r="G338" s="30" t="s">
        <v>94</v>
      </c>
      <c r="H338" s="32">
        <v>15</v>
      </c>
      <c r="I338" s="46">
        <v>0</v>
      </c>
      <c r="J338" s="81">
        <f>$H338*I338</f>
        <v>0</v>
      </c>
    </row>
    <row r="339" spans="1:10">
      <c r="A339" s="122" t="s">
        <v>303</v>
      </c>
      <c r="D339" s="117"/>
      <c r="E339" s="29"/>
      <c r="F339" s="29"/>
      <c r="G339" s="3"/>
      <c r="H339" s="32"/>
      <c r="I339" s="3"/>
    </row>
    <row r="340" spans="1:10" ht="120">
      <c r="A340" s="122" t="s">
        <v>303</v>
      </c>
      <c r="B340" s="158" t="s">
        <v>369</v>
      </c>
      <c r="C340" s="119" t="s">
        <v>489</v>
      </c>
      <c r="D340" s="116" t="s">
        <v>379</v>
      </c>
      <c r="E340" s="29" t="s">
        <v>169</v>
      </c>
      <c r="F340" s="128"/>
      <c r="G340" s="30" t="s">
        <v>94</v>
      </c>
      <c r="H340" s="32">
        <v>16</v>
      </c>
      <c r="I340" s="46">
        <v>0</v>
      </c>
      <c r="J340" s="81">
        <f>$H340*I340</f>
        <v>0</v>
      </c>
    </row>
    <row r="341" spans="1:10">
      <c r="A341" s="122" t="s">
        <v>303</v>
      </c>
      <c r="D341" s="117"/>
      <c r="E341" s="29"/>
      <c r="F341" s="29"/>
      <c r="G341" s="3"/>
      <c r="H341" s="32"/>
      <c r="I341" s="3"/>
    </row>
    <row r="342" spans="1:10" ht="120">
      <c r="A342" s="122" t="s">
        <v>303</v>
      </c>
      <c r="B342" s="158" t="s">
        <v>369</v>
      </c>
      <c r="C342" s="119" t="s">
        <v>489</v>
      </c>
      <c r="D342" s="116" t="s">
        <v>380</v>
      </c>
      <c r="E342" s="29" t="s">
        <v>175</v>
      </c>
      <c r="F342" s="128"/>
      <c r="G342" s="30" t="s">
        <v>94</v>
      </c>
      <c r="H342" s="32">
        <v>15</v>
      </c>
      <c r="I342" s="46">
        <v>0</v>
      </c>
      <c r="J342" s="81">
        <f>$H342*I342</f>
        <v>0</v>
      </c>
    </row>
    <row r="343" spans="1:10">
      <c r="A343" s="122" t="s">
        <v>303</v>
      </c>
      <c r="D343" s="117"/>
      <c r="E343" s="29"/>
      <c r="F343" s="29"/>
      <c r="G343" s="3"/>
      <c r="H343" s="32"/>
      <c r="I343" s="3"/>
    </row>
    <row r="344" spans="1:10" ht="60">
      <c r="A344" s="122" t="s">
        <v>303</v>
      </c>
      <c r="B344" s="158" t="s">
        <v>369</v>
      </c>
      <c r="C344" s="119" t="s">
        <v>489</v>
      </c>
      <c r="D344" s="116" t="s">
        <v>381</v>
      </c>
      <c r="E344" s="29" t="s">
        <v>176</v>
      </c>
      <c r="F344" s="128"/>
      <c r="G344" s="30" t="s">
        <v>94</v>
      </c>
      <c r="H344" s="32">
        <v>12</v>
      </c>
      <c r="I344" s="46">
        <v>0</v>
      </c>
      <c r="J344" s="81">
        <f>$H344*I344</f>
        <v>0</v>
      </c>
    </row>
    <row r="345" spans="1:10">
      <c r="A345" s="122" t="s">
        <v>303</v>
      </c>
      <c r="D345" s="3"/>
      <c r="E345" s="29"/>
      <c r="F345" s="29"/>
      <c r="J345" s="78"/>
    </row>
    <row r="346" spans="1:10">
      <c r="A346" s="122" t="s">
        <v>303</v>
      </c>
      <c r="B346" s="158" t="s">
        <v>369</v>
      </c>
      <c r="C346" s="119" t="s">
        <v>489</v>
      </c>
      <c r="D346" s="6" t="s">
        <v>383</v>
      </c>
      <c r="E346" s="6" t="s">
        <v>177</v>
      </c>
      <c r="F346" s="6"/>
      <c r="G346" s="111"/>
      <c r="H346" s="112"/>
      <c r="I346" s="143"/>
      <c r="J346" s="113"/>
    </row>
    <row r="347" spans="1:10">
      <c r="A347" s="122" t="s">
        <v>303</v>
      </c>
      <c r="C347" s="119" t="s">
        <v>489</v>
      </c>
      <c r="D347" s="3"/>
      <c r="E347" s="3" t="s">
        <v>165</v>
      </c>
      <c r="F347" s="129"/>
      <c r="G347" s="3"/>
      <c r="H347" s="32"/>
      <c r="I347" s="3"/>
    </row>
    <row r="348" spans="1:10">
      <c r="A348" s="122" t="s">
        <v>303</v>
      </c>
      <c r="C348" s="119" t="s">
        <v>489</v>
      </c>
      <c r="D348" s="3"/>
      <c r="E348" s="25" t="s">
        <v>259</v>
      </c>
      <c r="F348" s="130"/>
      <c r="G348" s="5"/>
      <c r="H348" s="30"/>
      <c r="I348" s="5"/>
    </row>
    <row r="349" spans="1:10" ht="47.25">
      <c r="A349" s="122" t="s">
        <v>303</v>
      </c>
      <c r="C349" s="119" t="s">
        <v>489</v>
      </c>
      <c r="D349" s="3"/>
      <c r="E349" s="25" t="s">
        <v>178</v>
      </c>
      <c r="F349" s="130"/>
      <c r="G349" s="5"/>
      <c r="H349" s="30"/>
      <c r="I349" s="5"/>
    </row>
    <row r="350" spans="1:10">
      <c r="A350" s="122" t="s">
        <v>303</v>
      </c>
      <c r="C350" s="119" t="s">
        <v>489</v>
      </c>
      <c r="D350" s="3"/>
      <c r="E350" s="5" t="s">
        <v>382</v>
      </c>
      <c r="F350" s="5"/>
      <c r="G350" s="5"/>
      <c r="H350" s="47"/>
      <c r="I350" s="3"/>
    </row>
    <row r="351" spans="1:10" ht="15">
      <c r="A351" s="122" t="s">
        <v>303</v>
      </c>
      <c r="J351" s="78"/>
    </row>
    <row r="352" spans="1:10" ht="120">
      <c r="A352" s="122" t="s">
        <v>303</v>
      </c>
      <c r="B352" s="158" t="s">
        <v>369</v>
      </c>
      <c r="C352" s="119" t="s">
        <v>489</v>
      </c>
      <c r="D352" s="116" t="s">
        <v>384</v>
      </c>
      <c r="E352" s="29" t="s">
        <v>168</v>
      </c>
      <c r="F352" s="128"/>
      <c r="G352" s="24" t="s">
        <v>94</v>
      </c>
      <c r="H352" s="30">
        <v>4</v>
      </c>
      <c r="I352" s="46">
        <v>0</v>
      </c>
      <c r="J352" s="81">
        <f>$H352*I352</f>
        <v>0</v>
      </c>
    </row>
    <row r="353" spans="1:10">
      <c r="A353" s="122" t="s">
        <v>303</v>
      </c>
      <c r="D353" s="117"/>
      <c r="E353" s="29"/>
      <c r="F353" s="29"/>
      <c r="G353" s="5"/>
      <c r="H353" s="47"/>
      <c r="I353" s="3"/>
    </row>
    <row r="354" spans="1:10" ht="120">
      <c r="A354" s="122" t="s">
        <v>303</v>
      </c>
      <c r="B354" s="158" t="s">
        <v>369</v>
      </c>
      <c r="C354" s="119" t="s">
        <v>489</v>
      </c>
      <c r="D354" s="116" t="s">
        <v>385</v>
      </c>
      <c r="E354" s="29" t="s">
        <v>169</v>
      </c>
      <c r="F354" s="128"/>
      <c r="G354" s="24" t="s">
        <v>94</v>
      </c>
      <c r="H354" s="30">
        <v>4</v>
      </c>
      <c r="I354" s="46">
        <v>0</v>
      </c>
      <c r="J354" s="81">
        <f>$H354*I354</f>
        <v>0</v>
      </c>
    </row>
    <row r="355" spans="1:10">
      <c r="A355" s="122" t="s">
        <v>303</v>
      </c>
      <c r="D355" s="117"/>
      <c r="E355" s="29"/>
      <c r="F355" s="29"/>
      <c r="G355" s="5"/>
      <c r="H355" s="47"/>
      <c r="I355" s="3"/>
    </row>
    <row r="356" spans="1:10" ht="120">
      <c r="A356" s="122" t="s">
        <v>303</v>
      </c>
      <c r="B356" s="158" t="s">
        <v>369</v>
      </c>
      <c r="C356" s="119" t="s">
        <v>489</v>
      </c>
      <c r="D356" s="116" t="s">
        <v>386</v>
      </c>
      <c r="E356" s="29" t="s">
        <v>175</v>
      </c>
      <c r="F356" s="128"/>
      <c r="G356" s="24" t="s">
        <v>94</v>
      </c>
      <c r="H356" s="30">
        <v>4</v>
      </c>
      <c r="I356" s="46">
        <v>0</v>
      </c>
      <c r="J356" s="81">
        <f>$H356*I356</f>
        <v>0</v>
      </c>
    </row>
    <row r="357" spans="1:10">
      <c r="A357" s="122" t="s">
        <v>303</v>
      </c>
      <c r="D357" s="117"/>
      <c r="E357" s="29"/>
      <c r="F357" s="29"/>
      <c r="G357" s="5"/>
      <c r="H357" s="47"/>
      <c r="I357" s="3"/>
    </row>
    <row r="358" spans="1:10" ht="60">
      <c r="A358" s="122" t="s">
        <v>303</v>
      </c>
      <c r="B358" s="158" t="s">
        <v>369</v>
      </c>
      <c r="C358" s="119" t="s">
        <v>489</v>
      </c>
      <c r="D358" s="116" t="s">
        <v>387</v>
      </c>
      <c r="E358" s="29" t="s">
        <v>176</v>
      </c>
      <c r="F358" s="128"/>
      <c r="G358" s="24" t="s">
        <v>94</v>
      </c>
      <c r="H358" s="30">
        <v>5</v>
      </c>
      <c r="I358" s="46">
        <v>0</v>
      </c>
      <c r="J358" s="81">
        <f>$H358*I358</f>
        <v>0</v>
      </c>
    </row>
    <row r="359" spans="1:10" ht="15">
      <c r="A359" s="122" t="s">
        <v>303</v>
      </c>
      <c r="J359" s="78"/>
    </row>
    <row r="360" spans="1:10">
      <c r="A360" s="122" t="s">
        <v>303</v>
      </c>
      <c r="B360" s="158" t="s">
        <v>369</v>
      </c>
      <c r="C360" s="119" t="s">
        <v>489</v>
      </c>
      <c r="D360" s="6" t="s">
        <v>389</v>
      </c>
      <c r="E360" s="6" t="s">
        <v>179</v>
      </c>
      <c r="F360" s="6"/>
      <c r="G360" s="111"/>
      <c r="H360" s="112"/>
      <c r="I360" s="143"/>
      <c r="J360" s="113"/>
    </row>
    <row r="361" spans="1:10">
      <c r="A361" s="122" t="s">
        <v>303</v>
      </c>
      <c r="C361" s="119" t="s">
        <v>489</v>
      </c>
      <c r="D361" s="3"/>
      <c r="E361" s="3" t="s">
        <v>165</v>
      </c>
      <c r="F361" s="129"/>
      <c r="G361" s="3"/>
      <c r="H361" s="32"/>
      <c r="I361" s="3"/>
    </row>
    <row r="362" spans="1:10" ht="150">
      <c r="A362" s="122" t="s">
        <v>303</v>
      </c>
      <c r="C362" s="119" t="s">
        <v>489</v>
      </c>
      <c r="D362" s="3"/>
      <c r="E362" s="29" t="s">
        <v>180</v>
      </c>
      <c r="F362" s="130"/>
      <c r="G362" s="5"/>
      <c r="H362" s="30"/>
      <c r="I362" s="5"/>
    </row>
    <row r="363" spans="1:10">
      <c r="A363" s="122" t="s">
        <v>303</v>
      </c>
      <c r="C363" s="119" t="s">
        <v>489</v>
      </c>
      <c r="D363" s="3"/>
      <c r="E363" s="25" t="s">
        <v>181</v>
      </c>
      <c r="F363" s="130"/>
      <c r="G363" s="5"/>
      <c r="H363" s="30"/>
      <c r="I363" s="5"/>
    </row>
    <row r="364" spans="1:10">
      <c r="A364" s="122" t="s">
        <v>303</v>
      </c>
      <c r="C364" s="119" t="s">
        <v>489</v>
      </c>
      <c r="D364" s="3"/>
      <c r="E364" s="5" t="s">
        <v>388</v>
      </c>
      <c r="F364" s="5"/>
      <c r="G364" s="5"/>
      <c r="H364" s="47"/>
      <c r="I364" s="3"/>
    </row>
    <row r="365" spans="1:10">
      <c r="A365" s="122" t="s">
        <v>303</v>
      </c>
      <c r="D365" s="3"/>
      <c r="E365" s="25"/>
      <c r="F365" s="25"/>
      <c r="G365" s="5"/>
      <c r="H365" s="30"/>
      <c r="I365" s="5"/>
    </row>
    <row r="366" spans="1:10" ht="47.25">
      <c r="A366" s="122" t="s">
        <v>303</v>
      </c>
      <c r="B366" s="158" t="s">
        <v>369</v>
      </c>
      <c r="C366" s="119" t="s">
        <v>489</v>
      </c>
      <c r="D366" s="64" t="s">
        <v>390</v>
      </c>
      <c r="E366" s="25" t="s">
        <v>182</v>
      </c>
      <c r="F366" s="130"/>
      <c r="G366" s="24" t="s">
        <v>94</v>
      </c>
      <c r="H366" s="30">
        <v>2</v>
      </c>
      <c r="I366" s="46">
        <v>0</v>
      </c>
      <c r="J366" s="81">
        <f>$H366*I366</f>
        <v>0</v>
      </c>
    </row>
    <row r="367" spans="1:10">
      <c r="A367" s="122" t="s">
        <v>303</v>
      </c>
      <c r="D367" s="64"/>
      <c r="E367" s="25"/>
      <c r="F367" s="25"/>
    </row>
    <row r="368" spans="1:10" ht="47.25">
      <c r="A368" s="122" t="s">
        <v>303</v>
      </c>
      <c r="B368" s="158" t="s">
        <v>369</v>
      </c>
      <c r="C368" s="119" t="s">
        <v>489</v>
      </c>
      <c r="D368" s="64" t="s">
        <v>391</v>
      </c>
      <c r="E368" s="25" t="s">
        <v>183</v>
      </c>
      <c r="F368" s="130"/>
      <c r="G368" s="24" t="s">
        <v>94</v>
      </c>
      <c r="H368" s="30">
        <v>1</v>
      </c>
      <c r="I368" s="46">
        <v>0</v>
      </c>
      <c r="J368" s="81">
        <f>$H368*I368</f>
        <v>0</v>
      </c>
    </row>
    <row r="369" spans="1:10">
      <c r="A369" s="122" t="s">
        <v>303</v>
      </c>
      <c r="D369" s="64"/>
      <c r="E369" s="25"/>
      <c r="F369" s="25"/>
    </row>
    <row r="370" spans="1:10" ht="47.25">
      <c r="A370" s="122" t="s">
        <v>303</v>
      </c>
      <c r="B370" s="158" t="s">
        <v>369</v>
      </c>
      <c r="C370" s="119" t="s">
        <v>489</v>
      </c>
      <c r="D370" s="64" t="s">
        <v>392</v>
      </c>
      <c r="E370" s="25" t="s">
        <v>184</v>
      </c>
      <c r="F370" s="130"/>
      <c r="G370" s="24" t="s">
        <v>94</v>
      </c>
      <c r="H370" s="30">
        <v>2</v>
      </c>
      <c r="I370" s="46">
        <v>0</v>
      </c>
      <c r="J370" s="81">
        <f>$H370*I370</f>
        <v>0</v>
      </c>
    </row>
    <row r="371" spans="1:10">
      <c r="A371" s="122" t="s">
        <v>303</v>
      </c>
      <c r="D371" s="3"/>
      <c r="E371" s="25"/>
      <c r="F371" s="25"/>
      <c r="J371" s="78"/>
    </row>
    <row r="372" spans="1:10">
      <c r="A372" s="122" t="s">
        <v>303</v>
      </c>
      <c r="B372" s="158" t="s">
        <v>369</v>
      </c>
      <c r="C372" s="119" t="s">
        <v>489</v>
      </c>
      <c r="D372" s="6" t="s">
        <v>394</v>
      </c>
      <c r="E372" s="6" t="s">
        <v>185</v>
      </c>
      <c r="F372" s="6"/>
      <c r="G372" s="111"/>
      <c r="H372" s="112"/>
      <c r="I372" s="143"/>
      <c r="J372" s="113"/>
    </row>
    <row r="373" spans="1:10">
      <c r="A373" s="122" t="s">
        <v>303</v>
      </c>
      <c r="C373" s="119" t="s">
        <v>489</v>
      </c>
      <c r="D373" s="3"/>
      <c r="E373" s="3" t="s">
        <v>165</v>
      </c>
      <c r="F373" s="129"/>
      <c r="G373" s="3"/>
      <c r="H373" s="32"/>
      <c r="I373" s="3"/>
    </row>
    <row r="374" spans="1:10" ht="150">
      <c r="A374" s="122" t="s">
        <v>303</v>
      </c>
      <c r="C374" s="119" t="s">
        <v>489</v>
      </c>
      <c r="D374" s="3"/>
      <c r="E374" s="13" t="s">
        <v>186</v>
      </c>
      <c r="F374" s="130"/>
      <c r="G374" s="5"/>
      <c r="H374" s="30"/>
      <c r="I374" s="5"/>
    </row>
    <row r="375" spans="1:10">
      <c r="A375" s="122" t="s">
        <v>303</v>
      </c>
      <c r="C375" s="119" t="s">
        <v>489</v>
      </c>
      <c r="D375" s="3"/>
      <c r="E375" s="25" t="s">
        <v>187</v>
      </c>
      <c r="F375" s="130"/>
      <c r="G375" s="5"/>
      <c r="H375" s="30"/>
      <c r="I375" s="5"/>
    </row>
    <row r="376" spans="1:10">
      <c r="A376" s="122" t="s">
        <v>303</v>
      </c>
      <c r="C376" s="119" t="s">
        <v>489</v>
      </c>
      <c r="D376" s="3"/>
      <c r="E376" s="5" t="s">
        <v>393</v>
      </c>
      <c r="F376" s="5"/>
      <c r="G376" s="5"/>
      <c r="H376" s="47"/>
      <c r="I376" s="3"/>
    </row>
    <row r="377" spans="1:10" ht="18.75">
      <c r="A377" s="122" t="s">
        <v>303</v>
      </c>
      <c r="D377" s="3"/>
      <c r="E377" s="3"/>
      <c r="F377" s="3"/>
      <c r="G377" s="30"/>
      <c r="H377" s="47"/>
      <c r="I377" s="31"/>
      <c r="J377" s="83"/>
    </row>
    <row r="378" spans="1:10" ht="47.25">
      <c r="A378" s="122" t="s">
        <v>303</v>
      </c>
      <c r="B378" s="158" t="s">
        <v>369</v>
      </c>
      <c r="C378" s="119" t="s">
        <v>489</v>
      </c>
      <c r="D378" s="64" t="s">
        <v>395</v>
      </c>
      <c r="E378" s="25" t="s">
        <v>182</v>
      </c>
      <c r="F378" s="130"/>
      <c r="G378" s="24" t="s">
        <v>94</v>
      </c>
      <c r="H378" s="30">
        <v>2</v>
      </c>
      <c r="I378" s="46">
        <v>0</v>
      </c>
      <c r="J378" s="81">
        <f>$H378*I378</f>
        <v>0</v>
      </c>
    </row>
    <row r="379" spans="1:10">
      <c r="A379" s="122" t="s">
        <v>303</v>
      </c>
      <c r="D379" s="64"/>
      <c r="E379" s="29"/>
      <c r="F379" s="29"/>
    </row>
    <row r="380" spans="1:10" ht="47.25">
      <c r="A380" s="122" t="s">
        <v>303</v>
      </c>
      <c r="B380" s="158" t="s">
        <v>369</v>
      </c>
      <c r="C380" s="119" t="s">
        <v>489</v>
      </c>
      <c r="D380" s="64" t="s">
        <v>396</v>
      </c>
      <c r="E380" s="25" t="s">
        <v>183</v>
      </c>
      <c r="F380" s="130"/>
      <c r="G380" s="24" t="s">
        <v>94</v>
      </c>
      <c r="H380" s="30">
        <v>2</v>
      </c>
      <c r="I380" s="46">
        <v>0</v>
      </c>
      <c r="J380" s="81">
        <f>$H380*I380</f>
        <v>0</v>
      </c>
    </row>
    <row r="381" spans="1:10">
      <c r="A381" s="122" t="s">
        <v>303</v>
      </c>
      <c r="D381" s="64"/>
      <c r="E381" s="29"/>
      <c r="F381" s="29"/>
    </row>
    <row r="382" spans="1:10" ht="47.25">
      <c r="A382" s="122" t="s">
        <v>303</v>
      </c>
      <c r="B382" s="158" t="s">
        <v>369</v>
      </c>
      <c r="C382" s="119" t="s">
        <v>489</v>
      </c>
      <c r="D382" s="64" t="s">
        <v>397</v>
      </c>
      <c r="E382" s="25" t="s">
        <v>184</v>
      </c>
      <c r="F382" s="130"/>
      <c r="G382" s="24" t="s">
        <v>94</v>
      </c>
      <c r="H382" s="30">
        <v>1</v>
      </c>
      <c r="I382" s="46">
        <v>0</v>
      </c>
      <c r="J382" s="81">
        <f>$H382*I382</f>
        <v>0</v>
      </c>
    </row>
    <row r="383" spans="1:10">
      <c r="A383" s="122" t="s">
        <v>303</v>
      </c>
      <c r="D383" s="3"/>
      <c r="E383" s="29"/>
      <c r="F383" s="29"/>
      <c r="J383" s="78"/>
    </row>
    <row r="384" spans="1:10">
      <c r="A384" s="122" t="s">
        <v>303</v>
      </c>
      <c r="B384" s="158" t="s">
        <v>369</v>
      </c>
      <c r="C384" s="119" t="s">
        <v>489</v>
      </c>
      <c r="D384" s="6" t="s">
        <v>399</v>
      </c>
      <c r="E384" s="6" t="s">
        <v>188</v>
      </c>
      <c r="F384" s="6"/>
      <c r="G384" s="111"/>
      <c r="H384" s="112"/>
      <c r="I384" s="143"/>
      <c r="J384" s="113"/>
    </row>
    <row r="385" spans="1:10">
      <c r="A385" s="122" t="s">
        <v>303</v>
      </c>
      <c r="C385" s="119" t="s">
        <v>489</v>
      </c>
      <c r="D385" s="3"/>
      <c r="E385" s="3" t="s">
        <v>165</v>
      </c>
      <c r="F385" s="129"/>
      <c r="G385" s="3"/>
      <c r="H385" s="32"/>
      <c r="I385" s="3"/>
    </row>
    <row r="386" spans="1:10" ht="173.25">
      <c r="A386" s="122" t="s">
        <v>303</v>
      </c>
      <c r="C386" s="119" t="s">
        <v>489</v>
      </c>
      <c r="D386" s="3"/>
      <c r="E386" s="25" t="s">
        <v>189</v>
      </c>
      <c r="F386" s="130"/>
      <c r="G386" s="5"/>
      <c r="H386" s="30"/>
      <c r="I386" s="5"/>
    </row>
    <row r="387" spans="1:10">
      <c r="A387" s="122" t="s">
        <v>303</v>
      </c>
      <c r="C387" s="119" t="s">
        <v>489</v>
      </c>
      <c r="D387" s="3"/>
      <c r="E387" s="25" t="s">
        <v>190</v>
      </c>
      <c r="F387" s="130"/>
      <c r="G387" s="5"/>
      <c r="H387" s="30"/>
      <c r="I387" s="5"/>
    </row>
    <row r="388" spans="1:10">
      <c r="A388" s="122" t="s">
        <v>303</v>
      </c>
      <c r="C388" s="119" t="s">
        <v>489</v>
      </c>
      <c r="D388" s="3"/>
      <c r="E388" s="5" t="s">
        <v>398</v>
      </c>
      <c r="F388" s="5"/>
      <c r="G388" s="5"/>
      <c r="H388" s="47"/>
      <c r="I388" s="3"/>
    </row>
    <row r="389" spans="1:10" ht="15">
      <c r="A389" s="122" t="s">
        <v>303</v>
      </c>
      <c r="J389" s="78"/>
    </row>
    <row r="390" spans="1:10" ht="47.25">
      <c r="A390" s="122" t="s">
        <v>303</v>
      </c>
      <c r="B390" s="158" t="s">
        <v>369</v>
      </c>
      <c r="C390" s="119" t="s">
        <v>489</v>
      </c>
      <c r="D390" s="64" t="s">
        <v>400</v>
      </c>
      <c r="E390" s="25" t="s">
        <v>182</v>
      </c>
      <c r="F390" s="130"/>
      <c r="G390" s="24" t="s">
        <v>94</v>
      </c>
      <c r="H390" s="30">
        <v>1</v>
      </c>
      <c r="I390" s="46">
        <v>0</v>
      </c>
      <c r="J390" s="81">
        <f>$H390*I390</f>
        <v>0</v>
      </c>
    </row>
    <row r="391" spans="1:10">
      <c r="A391" s="122" t="s">
        <v>303</v>
      </c>
      <c r="D391" s="64"/>
      <c r="E391" s="29"/>
      <c r="F391" s="29"/>
    </row>
    <row r="392" spans="1:10" ht="47.25">
      <c r="A392" s="122" t="s">
        <v>303</v>
      </c>
      <c r="B392" s="158" t="s">
        <v>369</v>
      </c>
      <c r="C392" s="119" t="s">
        <v>489</v>
      </c>
      <c r="D392" s="64" t="s">
        <v>401</v>
      </c>
      <c r="E392" s="25" t="s">
        <v>184</v>
      </c>
      <c r="F392" s="130"/>
      <c r="G392" s="24" t="s">
        <v>94</v>
      </c>
      <c r="H392" s="30">
        <v>1</v>
      </c>
      <c r="I392" s="46">
        <v>0</v>
      </c>
      <c r="J392" s="81">
        <f>$H392*I392</f>
        <v>0</v>
      </c>
    </row>
    <row r="393" spans="1:10">
      <c r="A393" s="122" t="s">
        <v>303</v>
      </c>
      <c r="D393" s="3"/>
      <c r="E393" s="3"/>
      <c r="F393" s="3"/>
      <c r="G393" s="3"/>
      <c r="H393" s="32"/>
      <c r="I393" s="3"/>
    </row>
    <row r="394" spans="1:10">
      <c r="A394" s="122" t="s">
        <v>303</v>
      </c>
      <c r="B394" s="158" t="s">
        <v>369</v>
      </c>
      <c r="C394" s="119" t="s">
        <v>491</v>
      </c>
      <c r="D394" s="6" t="s">
        <v>404</v>
      </c>
      <c r="E394" s="6" t="s">
        <v>191</v>
      </c>
      <c r="F394" s="6"/>
      <c r="G394" t="s">
        <v>94</v>
      </c>
      <c r="H394" s="47">
        <v>5</v>
      </c>
      <c r="I394" s="46">
        <v>0</v>
      </c>
      <c r="J394" s="81">
        <f>$H394*I394</f>
        <v>0</v>
      </c>
    </row>
    <row r="395" spans="1:10">
      <c r="A395" s="122" t="s">
        <v>303</v>
      </c>
      <c r="C395" s="119" t="s">
        <v>491</v>
      </c>
      <c r="D395" s="3"/>
      <c r="E395" s="25" t="s">
        <v>402</v>
      </c>
      <c r="F395" s="130"/>
      <c r="G395" s="5"/>
      <c r="H395" s="30"/>
      <c r="I395" s="5"/>
    </row>
    <row r="396" spans="1:10" ht="47.25">
      <c r="A396" s="122" t="s">
        <v>303</v>
      </c>
      <c r="C396" s="119" t="s">
        <v>491</v>
      </c>
      <c r="D396" s="3"/>
      <c r="E396" s="25" t="s">
        <v>264</v>
      </c>
      <c r="F396" s="130"/>
      <c r="G396" s="5"/>
      <c r="H396" s="30"/>
      <c r="I396" s="5"/>
    </row>
    <row r="397" spans="1:10" ht="47.25">
      <c r="A397" s="122" t="s">
        <v>303</v>
      </c>
      <c r="C397" s="119" t="s">
        <v>491</v>
      </c>
      <c r="D397" s="3"/>
      <c r="E397" s="25" t="s">
        <v>265</v>
      </c>
      <c r="F397" s="130"/>
      <c r="G397" s="5"/>
      <c r="H397" s="30"/>
      <c r="I397" s="5"/>
    </row>
    <row r="398" spans="1:10" ht="47.25">
      <c r="A398" s="122" t="s">
        <v>303</v>
      </c>
      <c r="C398" s="119" t="s">
        <v>491</v>
      </c>
      <c r="D398" s="3"/>
      <c r="E398" s="25" t="s">
        <v>266</v>
      </c>
      <c r="F398" s="130"/>
      <c r="G398" s="5"/>
      <c r="H398" s="30"/>
      <c r="I398" s="5"/>
    </row>
    <row r="399" spans="1:10">
      <c r="A399" s="122" t="s">
        <v>303</v>
      </c>
      <c r="C399" s="119" t="s">
        <v>491</v>
      </c>
      <c r="D399" s="3"/>
      <c r="E399" s="5" t="s">
        <v>192</v>
      </c>
      <c r="F399" s="58"/>
      <c r="G399" s="5"/>
      <c r="H399" s="30"/>
      <c r="I399" s="5"/>
    </row>
    <row r="400" spans="1:10">
      <c r="A400" s="122" t="s">
        <v>303</v>
      </c>
      <c r="C400" s="119" t="s">
        <v>491</v>
      </c>
      <c r="D400" s="3"/>
      <c r="E400" s="5" t="s">
        <v>403</v>
      </c>
      <c r="F400" s="5"/>
      <c r="G400" s="5"/>
      <c r="H400" s="47"/>
      <c r="I400" s="3"/>
    </row>
    <row r="401" spans="1:10" ht="15">
      <c r="A401" s="122" t="s">
        <v>303</v>
      </c>
      <c r="J401" s="78"/>
    </row>
    <row r="402" spans="1:10">
      <c r="A402" s="122" t="s">
        <v>303</v>
      </c>
      <c r="B402" s="158" t="s">
        <v>369</v>
      </c>
      <c r="C402" s="119" t="s">
        <v>491</v>
      </c>
      <c r="D402" s="6" t="s">
        <v>406</v>
      </c>
      <c r="E402" s="6" t="s">
        <v>193</v>
      </c>
      <c r="F402" s="6"/>
      <c r="G402" t="s">
        <v>94</v>
      </c>
      <c r="H402" s="47">
        <v>5</v>
      </c>
      <c r="I402" s="46">
        <v>0</v>
      </c>
      <c r="J402" s="81">
        <f>$H402*I402</f>
        <v>0</v>
      </c>
    </row>
    <row r="403" spans="1:10">
      <c r="A403" s="122" t="s">
        <v>303</v>
      </c>
      <c r="C403" s="119" t="s">
        <v>491</v>
      </c>
      <c r="D403" s="3"/>
      <c r="E403" s="25" t="s">
        <v>402</v>
      </c>
      <c r="F403" s="130"/>
      <c r="G403" s="5"/>
      <c r="H403" s="30"/>
      <c r="I403" s="5"/>
    </row>
    <row r="404" spans="1:10" ht="47.25">
      <c r="A404" s="122" t="s">
        <v>303</v>
      </c>
      <c r="C404" s="119" t="s">
        <v>491</v>
      </c>
      <c r="D404" s="3"/>
      <c r="E404" s="25" t="s">
        <v>264</v>
      </c>
      <c r="F404" s="130"/>
      <c r="G404" s="5"/>
      <c r="H404" s="30"/>
      <c r="I404" s="5"/>
    </row>
    <row r="405" spans="1:10" ht="47.25">
      <c r="A405" s="122" t="s">
        <v>303</v>
      </c>
      <c r="C405" s="119" t="s">
        <v>491</v>
      </c>
      <c r="D405" s="3"/>
      <c r="E405" s="25" t="s">
        <v>265</v>
      </c>
      <c r="F405" s="130"/>
      <c r="G405" s="5"/>
      <c r="H405" s="30"/>
      <c r="I405" s="5"/>
    </row>
    <row r="406" spans="1:10" ht="47.25">
      <c r="A406" s="122" t="s">
        <v>303</v>
      </c>
      <c r="C406" s="119" t="s">
        <v>491</v>
      </c>
      <c r="D406" s="3"/>
      <c r="E406" s="25" t="s">
        <v>266</v>
      </c>
      <c r="F406" s="130"/>
      <c r="G406" s="5"/>
      <c r="H406" s="30"/>
      <c r="I406" s="5"/>
    </row>
    <row r="407" spans="1:10">
      <c r="A407" s="122" t="s">
        <v>303</v>
      </c>
      <c r="C407" s="119" t="s">
        <v>491</v>
      </c>
      <c r="D407" s="3"/>
      <c r="E407" s="5" t="s">
        <v>194</v>
      </c>
      <c r="F407" s="58"/>
      <c r="G407" s="5"/>
      <c r="H407" s="30"/>
      <c r="I407" s="5"/>
    </row>
    <row r="408" spans="1:10">
      <c r="A408" s="122" t="s">
        <v>303</v>
      </c>
      <c r="C408" s="119" t="s">
        <v>491</v>
      </c>
      <c r="D408" s="3"/>
      <c r="E408" s="5" t="s">
        <v>405</v>
      </c>
      <c r="F408" s="5"/>
      <c r="G408" s="5"/>
      <c r="H408" s="47"/>
      <c r="I408" s="3"/>
    </row>
    <row r="409" spans="1:10">
      <c r="A409" s="122" t="s">
        <v>303</v>
      </c>
      <c r="D409" s="3"/>
      <c r="E409" s="3"/>
      <c r="F409" s="3"/>
      <c r="G409" s="3"/>
      <c r="H409" s="32"/>
      <c r="I409" s="3"/>
    </row>
    <row r="410" spans="1:10">
      <c r="A410" s="122" t="s">
        <v>303</v>
      </c>
      <c r="B410" s="158" t="s">
        <v>369</v>
      </c>
      <c r="C410" s="119" t="s">
        <v>491</v>
      </c>
      <c r="D410" s="6" t="s">
        <v>407</v>
      </c>
      <c r="E410" s="6" t="s">
        <v>195</v>
      </c>
      <c r="F410" s="6"/>
      <c r="G410" t="s">
        <v>94</v>
      </c>
      <c r="H410" s="47">
        <v>2</v>
      </c>
      <c r="I410" s="46">
        <v>0</v>
      </c>
      <c r="J410" s="81">
        <f>$H410*I410</f>
        <v>0</v>
      </c>
    </row>
    <row r="411" spans="1:10">
      <c r="A411" s="122" t="s">
        <v>303</v>
      </c>
      <c r="C411" s="119" t="s">
        <v>491</v>
      </c>
      <c r="D411" s="3"/>
      <c r="E411" s="25" t="s">
        <v>402</v>
      </c>
      <c r="F411" s="130"/>
      <c r="G411" s="5"/>
      <c r="H411" s="30"/>
      <c r="I411" s="5"/>
    </row>
    <row r="412" spans="1:10" ht="47.25">
      <c r="A412" s="122" t="s">
        <v>303</v>
      </c>
      <c r="C412" s="119" t="s">
        <v>491</v>
      </c>
      <c r="D412" s="3"/>
      <c r="E412" s="25" t="s">
        <v>264</v>
      </c>
      <c r="F412" s="130"/>
      <c r="G412" s="5"/>
      <c r="H412" s="30"/>
      <c r="I412" s="5"/>
    </row>
    <row r="413" spans="1:10" ht="47.25">
      <c r="A413" s="122" t="s">
        <v>303</v>
      </c>
      <c r="C413" s="119" t="s">
        <v>491</v>
      </c>
      <c r="D413" s="3"/>
      <c r="E413" s="25" t="s">
        <v>265</v>
      </c>
      <c r="F413" s="130"/>
      <c r="G413" s="5"/>
      <c r="H413" s="30"/>
      <c r="I413" s="5"/>
    </row>
    <row r="414" spans="1:10" ht="47.25">
      <c r="A414" s="122" t="s">
        <v>303</v>
      </c>
      <c r="C414" s="119" t="s">
        <v>491</v>
      </c>
      <c r="D414" s="3"/>
      <c r="E414" s="25" t="s">
        <v>266</v>
      </c>
      <c r="F414" s="130"/>
      <c r="G414" s="5"/>
      <c r="H414" s="30"/>
      <c r="I414" s="5"/>
    </row>
    <row r="415" spans="1:10">
      <c r="A415" s="122" t="s">
        <v>303</v>
      </c>
      <c r="C415" s="119" t="s">
        <v>491</v>
      </c>
      <c r="D415" s="3"/>
      <c r="E415" s="5" t="s">
        <v>196</v>
      </c>
      <c r="F415" s="58"/>
      <c r="G415" s="5"/>
      <c r="H415" s="30"/>
      <c r="I415" s="5"/>
    </row>
    <row r="416" spans="1:10">
      <c r="A416" s="122" t="s">
        <v>303</v>
      </c>
      <c r="C416" s="119" t="s">
        <v>491</v>
      </c>
      <c r="D416" s="3"/>
      <c r="E416" s="5" t="s">
        <v>408</v>
      </c>
      <c r="F416" s="5"/>
      <c r="G416" s="5"/>
      <c r="H416" s="47"/>
      <c r="I416" s="3"/>
    </row>
    <row r="417" spans="1:10" ht="15">
      <c r="A417" s="122" t="s">
        <v>303</v>
      </c>
      <c r="J417" s="78"/>
    </row>
    <row r="418" spans="1:10">
      <c r="A418" s="122" t="s">
        <v>303</v>
      </c>
      <c r="B418" s="158" t="s">
        <v>369</v>
      </c>
      <c r="C418" s="119" t="s">
        <v>492</v>
      </c>
      <c r="D418" s="6" t="s">
        <v>410</v>
      </c>
      <c r="E418" s="6" t="s">
        <v>197</v>
      </c>
      <c r="F418" s="6"/>
      <c r="G418" s="111"/>
      <c r="H418" s="112"/>
      <c r="I418" s="143"/>
      <c r="J418" s="113"/>
    </row>
    <row r="419" spans="1:10">
      <c r="A419" s="122" t="s">
        <v>303</v>
      </c>
      <c r="C419" s="119" t="s">
        <v>492</v>
      </c>
      <c r="D419" s="64"/>
      <c r="E419" s="5" t="s">
        <v>409</v>
      </c>
      <c r="F419" s="5"/>
      <c r="G419" s="5"/>
      <c r="H419" s="47"/>
      <c r="I419" s="3"/>
    </row>
    <row r="420" spans="1:10">
      <c r="A420" s="122" t="s">
        <v>303</v>
      </c>
      <c r="D420" s="3"/>
      <c r="E420" s="3"/>
      <c r="F420" s="3"/>
      <c r="G420" s="3"/>
      <c r="H420" s="32"/>
      <c r="I420" s="3"/>
    </row>
    <row r="421" spans="1:10" ht="63">
      <c r="A421" s="122" t="s">
        <v>303</v>
      </c>
      <c r="B421" s="158" t="s">
        <v>369</v>
      </c>
      <c r="C421" s="119" t="s">
        <v>492</v>
      </c>
      <c r="D421" s="64" t="s">
        <v>411</v>
      </c>
      <c r="E421" s="25" t="s">
        <v>414</v>
      </c>
      <c r="F421" s="130"/>
      <c r="G421" t="s">
        <v>94</v>
      </c>
      <c r="H421" s="47">
        <v>1</v>
      </c>
      <c r="I421" s="46">
        <v>0</v>
      </c>
      <c r="J421" s="81">
        <f>$H421*I421</f>
        <v>0</v>
      </c>
    </row>
    <row r="422" spans="1:10">
      <c r="A422" s="122" t="s">
        <v>303</v>
      </c>
      <c r="D422" s="43"/>
      <c r="G422" s="5"/>
      <c r="H422" s="30"/>
      <c r="I422" s="5"/>
    </row>
    <row r="423" spans="1:10" ht="63">
      <c r="A423" s="122" t="s">
        <v>303</v>
      </c>
      <c r="B423" s="158" t="s">
        <v>369</v>
      </c>
      <c r="C423" s="119" t="s">
        <v>492</v>
      </c>
      <c r="D423" s="64" t="s">
        <v>412</v>
      </c>
      <c r="E423" s="25" t="s">
        <v>415</v>
      </c>
      <c r="F423" s="130"/>
      <c r="G423" t="s">
        <v>94</v>
      </c>
      <c r="H423" s="47">
        <v>1</v>
      </c>
      <c r="I423" s="46">
        <v>0</v>
      </c>
      <c r="J423" s="81">
        <f>$H423*I423</f>
        <v>0</v>
      </c>
    </row>
    <row r="424" spans="1:10">
      <c r="A424" s="122" t="s">
        <v>303</v>
      </c>
      <c r="D424" s="43"/>
      <c r="G424" s="5"/>
      <c r="H424" s="30"/>
      <c r="I424" s="5"/>
    </row>
    <row r="425" spans="1:10" ht="63">
      <c r="A425" s="122" t="s">
        <v>303</v>
      </c>
      <c r="B425" s="158" t="s">
        <v>369</v>
      </c>
      <c r="C425" s="119" t="s">
        <v>492</v>
      </c>
      <c r="D425" s="64" t="s">
        <v>413</v>
      </c>
      <c r="E425" s="25" t="s">
        <v>416</v>
      </c>
      <c r="F425" s="130"/>
      <c r="G425" t="s">
        <v>94</v>
      </c>
      <c r="H425" s="47">
        <v>1</v>
      </c>
      <c r="I425" s="46">
        <v>0</v>
      </c>
      <c r="J425" s="81">
        <f>$H425*I425</f>
        <v>0</v>
      </c>
    </row>
    <row r="426" spans="1:10" ht="15">
      <c r="A426" s="122" t="s">
        <v>303</v>
      </c>
      <c r="J426" s="78"/>
    </row>
    <row r="427" spans="1:10">
      <c r="A427" s="122" t="s">
        <v>303</v>
      </c>
      <c r="B427" s="158" t="s">
        <v>369</v>
      </c>
      <c r="C427" s="119" t="s">
        <v>489</v>
      </c>
      <c r="D427" s="6" t="s">
        <v>418</v>
      </c>
      <c r="E427" s="6" t="s">
        <v>198</v>
      </c>
      <c r="F427" s="6"/>
      <c r="G427" t="s">
        <v>94</v>
      </c>
      <c r="H427" s="47">
        <v>1</v>
      </c>
      <c r="I427" s="46">
        <v>0</v>
      </c>
      <c r="J427" s="81">
        <f>$H427*I427</f>
        <v>0</v>
      </c>
    </row>
    <row r="428" spans="1:10" ht="47.25">
      <c r="A428" s="122" t="s">
        <v>303</v>
      </c>
      <c r="C428" s="119" t="s">
        <v>489</v>
      </c>
      <c r="D428" s="3"/>
      <c r="E428" s="25" t="s">
        <v>199</v>
      </c>
      <c r="F428" s="130"/>
      <c r="G428" s="5"/>
      <c r="H428" s="30"/>
      <c r="I428" s="5"/>
    </row>
    <row r="429" spans="1:10" ht="47.25">
      <c r="A429" s="122" t="s">
        <v>303</v>
      </c>
      <c r="C429" s="119" t="s">
        <v>489</v>
      </c>
      <c r="D429" s="3"/>
      <c r="E429" s="25" t="s">
        <v>200</v>
      </c>
      <c r="F429" s="130"/>
      <c r="G429" s="5"/>
      <c r="H429" s="30"/>
      <c r="I429" s="5"/>
    </row>
    <row r="430" spans="1:10" ht="120">
      <c r="A430" s="122" t="s">
        <v>303</v>
      </c>
      <c r="C430" s="119" t="s">
        <v>489</v>
      </c>
      <c r="D430" s="3"/>
      <c r="E430" s="29" t="s">
        <v>201</v>
      </c>
      <c r="F430" s="128"/>
      <c r="G430" s="3"/>
      <c r="H430" s="32"/>
      <c r="I430" s="3"/>
    </row>
    <row r="431" spans="1:10">
      <c r="A431" s="122" t="s">
        <v>303</v>
      </c>
      <c r="C431" s="119" t="s">
        <v>489</v>
      </c>
      <c r="D431" s="64"/>
      <c r="E431" s="5" t="s">
        <v>417</v>
      </c>
      <c r="F431" s="5"/>
      <c r="G431" s="5"/>
      <c r="H431" s="47"/>
      <c r="I431" s="3"/>
    </row>
    <row r="432" spans="1:10" ht="15">
      <c r="A432" s="122" t="s">
        <v>303</v>
      </c>
      <c r="J432" s="78"/>
    </row>
    <row r="433" spans="1:10">
      <c r="A433" s="122" t="s">
        <v>303</v>
      </c>
      <c r="B433" s="158" t="s">
        <v>369</v>
      </c>
      <c r="C433" s="119" t="s">
        <v>489</v>
      </c>
      <c r="D433" s="6" t="s">
        <v>420</v>
      </c>
      <c r="E433" s="6" t="s">
        <v>202</v>
      </c>
      <c r="F433" s="6"/>
      <c r="G433" t="s">
        <v>94</v>
      </c>
      <c r="H433" s="47">
        <v>1</v>
      </c>
      <c r="I433" s="46">
        <v>0</v>
      </c>
      <c r="J433" s="81">
        <f>$H433*I433</f>
        <v>0</v>
      </c>
    </row>
    <row r="434" spans="1:10" ht="94.5">
      <c r="A434" s="122" t="s">
        <v>303</v>
      </c>
      <c r="C434" s="119" t="s">
        <v>489</v>
      </c>
      <c r="D434" s="3"/>
      <c r="E434" s="25" t="s">
        <v>203</v>
      </c>
      <c r="F434" s="130"/>
      <c r="G434" s="5"/>
      <c r="H434" s="30"/>
      <c r="I434" s="5"/>
    </row>
    <row r="435" spans="1:10">
      <c r="A435" s="122" t="s">
        <v>303</v>
      </c>
      <c r="C435" s="119" t="s">
        <v>489</v>
      </c>
      <c r="D435" s="3"/>
      <c r="E435" s="5" t="s">
        <v>204</v>
      </c>
      <c r="F435" s="58"/>
      <c r="G435" s="5"/>
      <c r="H435" s="30"/>
      <c r="I435" s="5"/>
    </row>
    <row r="436" spans="1:10">
      <c r="A436" s="122" t="s">
        <v>303</v>
      </c>
      <c r="C436" s="119" t="s">
        <v>489</v>
      </c>
      <c r="D436" s="64"/>
      <c r="E436" s="5" t="s">
        <v>419</v>
      </c>
      <c r="F436" s="5"/>
      <c r="G436" s="5"/>
      <c r="H436" s="47"/>
      <c r="I436" s="3"/>
    </row>
    <row r="437" spans="1:10">
      <c r="A437" s="122" t="s">
        <v>303</v>
      </c>
      <c r="D437" s="5"/>
      <c r="E437" s="5"/>
      <c r="F437" s="5"/>
      <c r="G437" s="5"/>
      <c r="H437" s="30"/>
      <c r="I437" s="5"/>
      <c r="J437" s="82"/>
    </row>
    <row r="438" spans="1:10">
      <c r="A438" s="122" t="s">
        <v>303</v>
      </c>
      <c r="B438" s="158" t="s">
        <v>369</v>
      </c>
      <c r="C438" s="119" t="s">
        <v>489</v>
      </c>
      <c r="D438" s="6" t="s">
        <v>423</v>
      </c>
      <c r="E438" s="6" t="s">
        <v>205</v>
      </c>
      <c r="F438" s="6"/>
      <c r="G438" s="20" t="s">
        <v>94</v>
      </c>
      <c r="H438" s="47">
        <v>24</v>
      </c>
      <c r="I438" s="46">
        <v>0</v>
      </c>
      <c r="J438" s="81">
        <f>$H438*I438</f>
        <v>0</v>
      </c>
    </row>
    <row r="439" spans="1:10">
      <c r="A439" s="122" t="s">
        <v>303</v>
      </c>
      <c r="C439" s="119" t="s">
        <v>489</v>
      </c>
      <c r="D439" s="3"/>
      <c r="E439" s="3" t="s">
        <v>165</v>
      </c>
      <c r="F439" s="129"/>
      <c r="G439" s="3"/>
      <c r="H439" s="32"/>
      <c r="I439" s="3"/>
    </row>
    <row r="440" spans="1:10" ht="63">
      <c r="A440" s="122" t="s">
        <v>303</v>
      </c>
      <c r="C440" s="119" t="s">
        <v>489</v>
      </c>
      <c r="D440" s="3"/>
      <c r="E440" s="5" t="s">
        <v>206</v>
      </c>
      <c r="F440" s="58"/>
      <c r="G440" s="5"/>
      <c r="H440" s="30"/>
      <c r="I440" s="5"/>
    </row>
    <row r="441" spans="1:10" ht="31.5">
      <c r="A441" s="122" t="s">
        <v>303</v>
      </c>
      <c r="C441" s="119" t="s">
        <v>489</v>
      </c>
      <c r="D441" s="3"/>
      <c r="E441" s="5" t="s">
        <v>207</v>
      </c>
      <c r="F441" s="58"/>
      <c r="G441" s="5"/>
      <c r="H441" s="30"/>
      <c r="I441" s="5"/>
    </row>
    <row r="442" spans="1:10" ht="141.75">
      <c r="A442" s="122" t="s">
        <v>303</v>
      </c>
      <c r="C442" s="119" t="s">
        <v>489</v>
      </c>
      <c r="D442" s="3"/>
      <c r="E442" s="8" t="s">
        <v>298</v>
      </c>
      <c r="F442" s="128"/>
      <c r="G442" s="3"/>
      <c r="H442" s="32"/>
      <c r="I442" s="3"/>
    </row>
    <row r="443" spans="1:10">
      <c r="A443" s="122" t="s">
        <v>303</v>
      </c>
      <c r="C443" s="119" t="s">
        <v>489</v>
      </c>
      <c r="D443" s="64"/>
      <c r="E443" s="5" t="s">
        <v>421</v>
      </c>
      <c r="F443" s="5"/>
      <c r="G443" s="5"/>
      <c r="H443" s="47"/>
      <c r="I443" s="3"/>
    </row>
    <row r="444" spans="1:10">
      <c r="A444" s="122" t="s">
        <v>303</v>
      </c>
      <c r="D444" s="3"/>
      <c r="E444" s="3"/>
      <c r="F444" s="3"/>
      <c r="G444" s="20"/>
      <c r="H444" s="47"/>
      <c r="I444" s="33"/>
      <c r="J444" s="83"/>
    </row>
    <row r="445" spans="1:10">
      <c r="A445" s="122" t="s">
        <v>303</v>
      </c>
      <c r="B445" s="158" t="s">
        <v>369</v>
      </c>
      <c r="C445" s="119" t="s">
        <v>489</v>
      </c>
      <c r="D445" s="6" t="s">
        <v>424</v>
      </c>
      <c r="E445" s="6" t="s">
        <v>208</v>
      </c>
      <c r="F445" s="6"/>
      <c r="G445" s="20" t="s">
        <v>94</v>
      </c>
      <c r="H445" s="47">
        <v>24</v>
      </c>
      <c r="I445" s="46">
        <v>0</v>
      </c>
      <c r="J445" s="81">
        <f>$H445*I445</f>
        <v>0</v>
      </c>
    </row>
    <row r="446" spans="1:10">
      <c r="A446" s="122" t="s">
        <v>303</v>
      </c>
      <c r="C446" s="119" t="s">
        <v>489</v>
      </c>
      <c r="D446" s="3"/>
      <c r="E446" s="3" t="s">
        <v>165</v>
      </c>
      <c r="F446" s="129"/>
      <c r="G446" s="3"/>
      <c r="H446" s="32"/>
      <c r="I446" s="3"/>
    </row>
    <row r="447" spans="1:10" ht="63">
      <c r="A447" s="122" t="s">
        <v>303</v>
      </c>
      <c r="C447" s="119" t="s">
        <v>489</v>
      </c>
      <c r="D447" s="3"/>
      <c r="E447" s="8" t="s">
        <v>425</v>
      </c>
      <c r="F447" s="58"/>
      <c r="G447" s="5"/>
      <c r="H447" s="30"/>
      <c r="I447" s="5"/>
    </row>
    <row r="448" spans="1:10" ht="31.5">
      <c r="A448" s="122" t="s">
        <v>303</v>
      </c>
      <c r="C448" s="119" t="s">
        <v>489</v>
      </c>
      <c r="D448" s="3"/>
      <c r="E448" s="5" t="s">
        <v>209</v>
      </c>
      <c r="F448" s="58"/>
      <c r="G448" s="5"/>
      <c r="H448" s="30"/>
      <c r="I448" s="5"/>
    </row>
    <row r="449" spans="1:10" ht="267.75">
      <c r="A449" s="122" t="s">
        <v>303</v>
      </c>
      <c r="C449" s="119" t="s">
        <v>489</v>
      </c>
      <c r="D449" s="3"/>
      <c r="E449" s="8" t="s">
        <v>300</v>
      </c>
      <c r="F449" s="128"/>
      <c r="G449" s="3"/>
      <c r="H449" s="32"/>
      <c r="I449" s="3"/>
    </row>
    <row r="450" spans="1:10">
      <c r="A450" s="122" t="s">
        <v>303</v>
      </c>
      <c r="C450" s="119" t="s">
        <v>489</v>
      </c>
      <c r="D450" s="64"/>
      <c r="E450" s="5" t="s">
        <v>422</v>
      </c>
      <c r="F450" s="5"/>
      <c r="G450" s="5"/>
      <c r="H450" s="47"/>
      <c r="I450" s="3"/>
    </row>
    <row r="451" spans="1:10" ht="15">
      <c r="A451" s="122" t="s">
        <v>303</v>
      </c>
      <c r="J451" s="78"/>
    </row>
    <row r="452" spans="1:10">
      <c r="A452" s="122" t="s">
        <v>303</v>
      </c>
      <c r="B452" s="158" t="s">
        <v>369</v>
      </c>
      <c r="C452" s="119" t="s">
        <v>493</v>
      </c>
      <c r="D452" s="6" t="s">
        <v>427</v>
      </c>
      <c r="E452" s="6" t="s">
        <v>210</v>
      </c>
      <c r="F452" s="6"/>
      <c r="G452" s="111"/>
      <c r="H452" s="112"/>
      <c r="I452" s="143"/>
      <c r="J452" s="113"/>
    </row>
    <row r="453" spans="1:10" ht="141.75">
      <c r="A453" s="122" t="s">
        <v>303</v>
      </c>
      <c r="C453" s="119" t="s">
        <v>493</v>
      </c>
      <c r="E453" s="8" t="s">
        <v>465</v>
      </c>
      <c r="F453" s="128"/>
      <c r="J453" s="78"/>
    </row>
    <row r="454" spans="1:10">
      <c r="A454" s="122" t="s">
        <v>303</v>
      </c>
      <c r="C454" s="119" t="s">
        <v>493</v>
      </c>
      <c r="D454" s="64"/>
      <c r="E454" s="5" t="s">
        <v>426</v>
      </c>
      <c r="F454" s="5"/>
      <c r="G454" s="5"/>
      <c r="H454" s="47"/>
      <c r="I454" s="3"/>
    </row>
    <row r="455" spans="1:10">
      <c r="A455" s="122" t="s">
        <v>303</v>
      </c>
      <c r="B455" s="158" t="s">
        <v>369</v>
      </c>
      <c r="C455" s="119" t="s">
        <v>493</v>
      </c>
      <c r="D455" t="s">
        <v>432</v>
      </c>
      <c r="E455" t="s">
        <v>428</v>
      </c>
      <c r="G455" s="18" t="s">
        <v>114</v>
      </c>
      <c r="H455" s="54">
        <v>18</v>
      </c>
      <c r="I455" s="46">
        <v>0</v>
      </c>
      <c r="J455" s="81">
        <f t="shared" ref="J455:J458" si="12">$H455*I455</f>
        <v>0</v>
      </c>
    </row>
    <row r="456" spans="1:10">
      <c r="A456" s="122" t="s">
        <v>303</v>
      </c>
      <c r="B456" s="158" t="s">
        <v>369</v>
      </c>
      <c r="C456" s="119" t="s">
        <v>493</v>
      </c>
      <c r="D456" t="s">
        <v>433</v>
      </c>
      <c r="E456" t="s">
        <v>429</v>
      </c>
      <c r="G456" s="18" t="s">
        <v>114</v>
      </c>
      <c r="H456" s="54">
        <v>1</v>
      </c>
      <c r="I456" s="46">
        <v>0</v>
      </c>
      <c r="J456" s="81">
        <f t="shared" si="12"/>
        <v>0</v>
      </c>
    </row>
    <row r="457" spans="1:10">
      <c r="A457" s="122" t="s">
        <v>303</v>
      </c>
      <c r="B457" s="158" t="s">
        <v>369</v>
      </c>
      <c r="C457" s="119" t="s">
        <v>493</v>
      </c>
      <c r="D457" t="s">
        <v>434</v>
      </c>
      <c r="E457" t="s">
        <v>430</v>
      </c>
      <c r="G457" s="18" t="s">
        <v>114</v>
      </c>
      <c r="H457" s="54">
        <v>1</v>
      </c>
      <c r="I457" s="46">
        <v>0</v>
      </c>
      <c r="J457" s="81">
        <f t="shared" si="12"/>
        <v>0</v>
      </c>
    </row>
    <row r="458" spans="1:10">
      <c r="A458" s="122" t="s">
        <v>303</v>
      </c>
      <c r="B458" s="158" t="s">
        <v>369</v>
      </c>
      <c r="C458" s="119" t="s">
        <v>493</v>
      </c>
      <c r="D458" t="s">
        <v>435</v>
      </c>
      <c r="E458" t="s">
        <v>431</v>
      </c>
      <c r="G458" s="18" t="s">
        <v>114</v>
      </c>
      <c r="H458" s="54">
        <v>1</v>
      </c>
      <c r="I458" s="46">
        <v>0</v>
      </c>
      <c r="J458" s="81">
        <f t="shared" si="12"/>
        <v>0</v>
      </c>
    </row>
    <row r="459" spans="1:10" ht="15">
      <c r="A459" s="122" t="s">
        <v>303</v>
      </c>
      <c r="J459" s="78"/>
    </row>
    <row r="460" spans="1:10" ht="18.75">
      <c r="A460" s="122" t="s">
        <v>303</v>
      </c>
      <c r="B460" s="158" t="s">
        <v>369</v>
      </c>
      <c r="E460" s="123" t="s">
        <v>436</v>
      </c>
      <c r="F460" s="123"/>
      <c r="G460" s="124"/>
      <c r="H460" s="124"/>
      <c r="I460" s="124"/>
      <c r="J460" s="138">
        <f>SUM(J316:J459)</f>
        <v>0</v>
      </c>
    </row>
    <row r="461" spans="1:10" ht="15">
      <c r="A461" s="122" t="s">
        <v>303</v>
      </c>
      <c r="J461" s="78"/>
    </row>
    <row r="462" spans="1:10" ht="15">
      <c r="A462" s="122" t="s">
        <v>303</v>
      </c>
      <c r="J462" s="78"/>
    </row>
    <row r="463" spans="1:10" ht="19.5">
      <c r="A463" s="122" t="s">
        <v>303</v>
      </c>
      <c r="B463" s="158" t="s">
        <v>369</v>
      </c>
      <c r="D463" s="115" t="s">
        <v>437</v>
      </c>
      <c r="E463" s="66" t="s">
        <v>7</v>
      </c>
      <c r="F463" s="65"/>
      <c r="G463" s="65"/>
      <c r="H463" s="67"/>
      <c r="I463" s="65"/>
      <c r="J463" s="132"/>
    </row>
    <row r="464" spans="1:10" ht="19.5">
      <c r="A464" s="122" t="s">
        <v>303</v>
      </c>
      <c r="B464" s="158" t="s">
        <v>369</v>
      </c>
      <c r="D464" s="65"/>
      <c r="E464" s="66" t="s">
        <v>211</v>
      </c>
      <c r="F464" s="65"/>
      <c r="G464" s="65"/>
      <c r="H464" s="67"/>
      <c r="I464" s="65"/>
      <c r="J464" s="132"/>
    </row>
    <row r="465" spans="1:10" ht="15">
      <c r="A465" s="122" t="s">
        <v>303</v>
      </c>
      <c r="J465" s="78"/>
    </row>
    <row r="466" spans="1:10" ht="15">
      <c r="A466" s="122" t="s">
        <v>303</v>
      </c>
      <c r="E466" t="s">
        <v>212</v>
      </c>
      <c r="J466" s="78"/>
    </row>
    <row r="467" spans="1:10" ht="15">
      <c r="A467" s="122" t="s">
        <v>303</v>
      </c>
      <c r="J467" s="78"/>
    </row>
    <row r="468" spans="1:10">
      <c r="A468" s="122" t="s">
        <v>303</v>
      </c>
      <c r="B468" s="158" t="s">
        <v>369</v>
      </c>
      <c r="C468" s="119" t="s">
        <v>507</v>
      </c>
      <c r="D468" s="6" t="s">
        <v>441</v>
      </c>
      <c r="E468" s="6" t="s">
        <v>213</v>
      </c>
      <c r="F468" s="6"/>
      <c r="G468" s="111"/>
      <c r="H468" s="112"/>
      <c r="I468" s="111"/>
      <c r="J468" s="113"/>
    </row>
    <row r="469" spans="1:10">
      <c r="A469" s="122" t="s">
        <v>303</v>
      </c>
      <c r="C469" s="119" t="s">
        <v>507</v>
      </c>
      <c r="D469" s="64"/>
      <c r="E469" s="5" t="s">
        <v>440</v>
      </c>
      <c r="F469" s="5"/>
      <c r="G469" s="5"/>
      <c r="H469" s="47"/>
      <c r="I469" s="3"/>
    </row>
    <row r="470" spans="1:10" ht="105">
      <c r="A470" s="122" t="s">
        <v>303</v>
      </c>
      <c r="C470" s="119" t="s">
        <v>507</v>
      </c>
      <c r="E470" s="34" t="s">
        <v>248</v>
      </c>
      <c r="F470" s="145"/>
      <c r="G470" s="13"/>
      <c r="H470" s="55"/>
      <c r="I470" s="13"/>
      <c r="J470" s="84"/>
    </row>
    <row r="471" spans="1:10" ht="60">
      <c r="A471" s="122" t="s">
        <v>303</v>
      </c>
      <c r="C471" s="119" t="s">
        <v>507</v>
      </c>
      <c r="D471" s="35"/>
      <c r="E471" s="13" t="s">
        <v>214</v>
      </c>
      <c r="F471" s="145"/>
      <c r="G471" s="13"/>
      <c r="H471" s="55"/>
      <c r="I471" s="13"/>
      <c r="J471" s="84"/>
    </row>
    <row r="472" spans="1:10" ht="45">
      <c r="A472" s="122" t="s">
        <v>303</v>
      </c>
      <c r="B472" s="158" t="s">
        <v>369</v>
      </c>
      <c r="C472" s="119" t="s">
        <v>507</v>
      </c>
      <c r="D472" s="35"/>
      <c r="E472" s="13" t="s">
        <v>239</v>
      </c>
      <c r="F472" s="147"/>
      <c r="G472" s="13" t="s">
        <v>94</v>
      </c>
      <c r="H472" s="55">
        <v>9</v>
      </c>
      <c r="I472" s="46">
        <v>0</v>
      </c>
      <c r="J472" s="81">
        <f t="shared" ref="J472:J474" si="13">$H472*I472</f>
        <v>0</v>
      </c>
    </row>
    <row r="473" spans="1:10" ht="45">
      <c r="A473" s="122" t="s">
        <v>303</v>
      </c>
      <c r="B473" s="158" t="s">
        <v>369</v>
      </c>
      <c r="D473" s="35"/>
      <c r="E473" s="13" t="s">
        <v>240</v>
      </c>
      <c r="F473" s="147"/>
      <c r="G473" s="13" t="s">
        <v>94</v>
      </c>
      <c r="H473" s="55">
        <v>9</v>
      </c>
      <c r="I473" s="46">
        <v>0</v>
      </c>
      <c r="J473" s="81">
        <f t="shared" si="13"/>
        <v>0</v>
      </c>
    </row>
    <row r="474" spans="1:10" ht="45">
      <c r="A474" s="122" t="s">
        <v>303</v>
      </c>
      <c r="B474" s="158" t="s">
        <v>369</v>
      </c>
      <c r="C474" s="119" t="s">
        <v>507</v>
      </c>
      <c r="D474" s="35"/>
      <c r="E474" s="13" t="s">
        <v>241</v>
      </c>
      <c r="F474" s="147"/>
      <c r="G474" s="13" t="s">
        <v>242</v>
      </c>
      <c r="H474" s="55">
        <v>1</v>
      </c>
      <c r="I474" s="46">
        <v>0</v>
      </c>
      <c r="J474" s="81">
        <f t="shared" si="13"/>
        <v>0</v>
      </c>
    </row>
    <row r="475" spans="1:10" ht="15">
      <c r="A475" s="122" t="s">
        <v>303</v>
      </c>
      <c r="C475" s="119" t="s">
        <v>507</v>
      </c>
      <c r="E475" s="13" t="s">
        <v>243</v>
      </c>
      <c r="F475" s="148"/>
      <c r="J475" s="78"/>
    </row>
    <row r="476" spans="1:10">
      <c r="A476" s="122" t="s">
        <v>303</v>
      </c>
      <c r="B476" s="158" t="s">
        <v>369</v>
      </c>
      <c r="C476" s="119" t="s">
        <v>507</v>
      </c>
      <c r="D476" s="36"/>
      <c r="E476" s="36" t="s">
        <v>244</v>
      </c>
      <c r="F476" s="149"/>
      <c r="G476" s="36" t="s">
        <v>94</v>
      </c>
      <c r="H476" s="56">
        <v>2</v>
      </c>
      <c r="I476" s="46">
        <v>0</v>
      </c>
      <c r="J476" s="81">
        <f t="shared" ref="J476:J477" si="14">$H476*I476</f>
        <v>0</v>
      </c>
    </row>
    <row r="477" spans="1:10" ht="45">
      <c r="A477" s="122" t="s">
        <v>303</v>
      </c>
      <c r="B477" s="158" t="s">
        <v>369</v>
      </c>
      <c r="D477" s="35"/>
      <c r="E477" s="13" t="s">
        <v>245</v>
      </c>
      <c r="F477" s="147"/>
      <c r="G477" s="13" t="s">
        <v>94</v>
      </c>
      <c r="H477" s="55">
        <v>2</v>
      </c>
      <c r="I477" s="46">
        <v>0</v>
      </c>
      <c r="J477" s="81">
        <f t="shared" si="14"/>
        <v>0</v>
      </c>
    </row>
    <row r="478" spans="1:10" ht="30">
      <c r="A478" s="122" t="s">
        <v>303</v>
      </c>
      <c r="E478" s="13" t="s">
        <v>246</v>
      </c>
      <c r="F478" s="148"/>
      <c r="J478" s="78"/>
    </row>
    <row r="479" spans="1:10" ht="30">
      <c r="A479" s="122" t="s">
        <v>303</v>
      </c>
      <c r="B479" s="158" t="s">
        <v>369</v>
      </c>
      <c r="D479" s="36"/>
      <c r="E479" s="36" t="s">
        <v>247</v>
      </c>
      <c r="F479" s="149"/>
      <c r="G479" s="36" t="s">
        <v>69</v>
      </c>
      <c r="H479" s="56">
        <v>90</v>
      </c>
      <c r="I479" s="46">
        <v>0</v>
      </c>
      <c r="J479" s="81">
        <f>$H479*I479</f>
        <v>0</v>
      </c>
    </row>
    <row r="480" spans="1:10" ht="15">
      <c r="A480" s="122" t="s">
        <v>303</v>
      </c>
      <c r="E480" s="13" t="s">
        <v>219</v>
      </c>
      <c r="F480" s="147"/>
      <c r="J480" s="78"/>
    </row>
    <row r="481" spans="1:10" ht="15">
      <c r="A481" s="122" t="s">
        <v>303</v>
      </c>
      <c r="E481" s="13"/>
      <c r="F481" s="13"/>
      <c r="J481" s="78"/>
    </row>
    <row r="482" spans="1:10">
      <c r="A482" s="122" t="s">
        <v>303</v>
      </c>
      <c r="B482" s="158" t="s">
        <v>369</v>
      </c>
      <c r="C482" s="119" t="s">
        <v>507</v>
      </c>
      <c r="D482" s="6" t="s">
        <v>443</v>
      </c>
      <c r="E482" s="6" t="s">
        <v>215</v>
      </c>
      <c r="F482" s="6"/>
      <c r="G482" s="111"/>
      <c r="H482" s="112"/>
      <c r="I482" s="111"/>
      <c r="J482" s="113"/>
    </row>
    <row r="483" spans="1:10">
      <c r="A483" s="122" t="s">
        <v>303</v>
      </c>
      <c r="C483" s="119" t="s">
        <v>507</v>
      </c>
      <c r="D483" s="64"/>
      <c r="E483" s="5" t="s">
        <v>442</v>
      </c>
      <c r="F483" s="5"/>
      <c r="G483" s="5"/>
      <c r="H483" s="47"/>
      <c r="I483" s="3"/>
    </row>
    <row r="484" spans="1:10" ht="105">
      <c r="A484" s="122" t="s">
        <v>303</v>
      </c>
      <c r="C484" s="119" t="s">
        <v>507</v>
      </c>
      <c r="E484" s="36" t="s">
        <v>267</v>
      </c>
      <c r="F484" s="145"/>
      <c r="G484" s="13"/>
      <c r="H484" s="55"/>
      <c r="I484" s="13"/>
      <c r="J484" s="84"/>
    </row>
    <row r="485" spans="1:10" ht="60">
      <c r="A485" s="122" t="s">
        <v>303</v>
      </c>
      <c r="C485" s="119" t="s">
        <v>507</v>
      </c>
      <c r="D485" s="35"/>
      <c r="E485" s="13" t="s">
        <v>216</v>
      </c>
      <c r="F485" s="145"/>
      <c r="G485" s="13"/>
      <c r="H485" s="55"/>
      <c r="I485" s="13"/>
      <c r="J485" s="84"/>
    </row>
    <row r="486" spans="1:10" ht="45">
      <c r="A486" s="122" t="s">
        <v>303</v>
      </c>
      <c r="B486" s="158" t="s">
        <v>369</v>
      </c>
      <c r="C486" s="119" t="s">
        <v>507</v>
      </c>
      <c r="D486" s="35"/>
      <c r="E486" s="13" t="s">
        <v>239</v>
      </c>
      <c r="F486" s="147"/>
      <c r="G486" s="13" t="s">
        <v>94</v>
      </c>
      <c r="H486" s="55">
        <v>6</v>
      </c>
      <c r="I486" s="46">
        <v>0</v>
      </c>
      <c r="J486" s="81">
        <f t="shared" ref="J486:J488" si="15">$H486*I486</f>
        <v>0</v>
      </c>
    </row>
    <row r="487" spans="1:10" ht="45">
      <c r="A487" s="122" t="s">
        <v>303</v>
      </c>
      <c r="B487" s="158" t="s">
        <v>369</v>
      </c>
      <c r="D487" s="35"/>
      <c r="E487" s="13" t="s">
        <v>240</v>
      </c>
      <c r="F487" s="147"/>
      <c r="G487" s="13" t="s">
        <v>94</v>
      </c>
      <c r="H487" s="55">
        <v>6</v>
      </c>
      <c r="I487" s="46">
        <v>0</v>
      </c>
      <c r="J487" s="81">
        <f t="shared" si="15"/>
        <v>0</v>
      </c>
    </row>
    <row r="488" spans="1:10" ht="45">
      <c r="A488" s="122" t="s">
        <v>303</v>
      </c>
      <c r="B488" s="158" t="s">
        <v>369</v>
      </c>
      <c r="C488" s="119" t="s">
        <v>507</v>
      </c>
      <c r="D488" s="35"/>
      <c r="E488" s="13" t="s">
        <v>241</v>
      </c>
      <c r="F488" s="147"/>
      <c r="G488" s="13" t="s">
        <v>242</v>
      </c>
      <c r="H488" s="55">
        <v>1</v>
      </c>
      <c r="I488" s="46">
        <v>0</v>
      </c>
      <c r="J488" s="81">
        <f t="shared" si="15"/>
        <v>0</v>
      </c>
    </row>
    <row r="489" spans="1:10" ht="15">
      <c r="A489" s="122" t="s">
        <v>303</v>
      </c>
      <c r="C489" s="119" t="s">
        <v>507</v>
      </c>
      <c r="E489" s="13" t="s">
        <v>243</v>
      </c>
      <c r="F489" s="148"/>
      <c r="J489" s="78"/>
    </row>
    <row r="490" spans="1:10">
      <c r="A490" s="122" t="s">
        <v>303</v>
      </c>
      <c r="B490" s="158" t="s">
        <v>369</v>
      </c>
      <c r="C490" s="119" t="s">
        <v>507</v>
      </c>
      <c r="D490" s="36"/>
      <c r="E490" s="36" t="s">
        <v>249</v>
      </c>
      <c r="F490" s="149"/>
      <c r="G490" s="36" t="s">
        <v>94</v>
      </c>
      <c r="H490" s="56">
        <v>3</v>
      </c>
      <c r="I490" s="46">
        <v>0</v>
      </c>
      <c r="J490" s="81">
        <f t="shared" ref="J490:J491" si="16">$H490*I490</f>
        <v>0</v>
      </c>
    </row>
    <row r="491" spans="1:10" ht="45">
      <c r="A491" s="122" t="s">
        <v>303</v>
      </c>
      <c r="B491" s="158" t="s">
        <v>369</v>
      </c>
      <c r="D491" s="35"/>
      <c r="E491" s="13" t="s">
        <v>245</v>
      </c>
      <c r="F491" s="147"/>
      <c r="G491" s="13" t="s">
        <v>94</v>
      </c>
      <c r="H491" s="55">
        <v>2</v>
      </c>
      <c r="I491" s="46">
        <v>0</v>
      </c>
      <c r="J491" s="81">
        <f t="shared" si="16"/>
        <v>0</v>
      </c>
    </row>
    <row r="492" spans="1:10" ht="30">
      <c r="A492" s="122" t="s">
        <v>303</v>
      </c>
      <c r="E492" s="13" t="s">
        <v>246</v>
      </c>
      <c r="F492" s="148"/>
      <c r="J492" s="78"/>
    </row>
    <row r="493" spans="1:10" ht="30">
      <c r="A493" s="122" t="s">
        <v>303</v>
      </c>
      <c r="B493" s="158" t="s">
        <v>369</v>
      </c>
      <c r="D493" s="36"/>
      <c r="E493" s="36" t="s">
        <v>250</v>
      </c>
      <c r="F493" s="149"/>
      <c r="G493" s="36" t="s">
        <v>69</v>
      </c>
      <c r="H493" s="56">
        <v>60</v>
      </c>
      <c r="I493" s="46">
        <v>0</v>
      </c>
      <c r="J493" s="81">
        <f>$H493*I493</f>
        <v>0</v>
      </c>
    </row>
    <row r="494" spans="1:10" ht="15">
      <c r="A494" s="122" t="s">
        <v>303</v>
      </c>
      <c r="E494" t="s">
        <v>219</v>
      </c>
      <c r="F494" s="148"/>
      <c r="J494" s="78"/>
    </row>
    <row r="495" spans="1:10" ht="15">
      <c r="A495" s="122" t="s">
        <v>303</v>
      </c>
      <c r="J495" s="78"/>
    </row>
    <row r="496" spans="1:10">
      <c r="A496" s="122" t="s">
        <v>303</v>
      </c>
      <c r="B496" s="158" t="s">
        <v>369</v>
      </c>
      <c r="C496" s="119" t="s">
        <v>507</v>
      </c>
      <c r="D496" s="6" t="s">
        <v>445</v>
      </c>
      <c r="E496" s="6" t="s">
        <v>217</v>
      </c>
      <c r="F496" s="6"/>
      <c r="G496" s="111"/>
      <c r="H496" s="112"/>
      <c r="I496" s="111"/>
      <c r="J496" s="113"/>
    </row>
    <row r="497" spans="1:10">
      <c r="A497" s="122" t="s">
        <v>303</v>
      </c>
      <c r="C497" s="119" t="s">
        <v>507</v>
      </c>
      <c r="D497" s="64"/>
      <c r="E497" s="5" t="s">
        <v>444</v>
      </c>
      <c r="F497" s="5"/>
      <c r="G497" s="5"/>
      <c r="H497" s="47"/>
      <c r="I497" s="3"/>
    </row>
    <row r="498" spans="1:10" ht="270">
      <c r="A498" s="122" t="s">
        <v>303</v>
      </c>
      <c r="C498" s="119" t="s">
        <v>507</v>
      </c>
      <c r="E498" s="163" t="s">
        <v>268</v>
      </c>
      <c r="F498" s="145"/>
      <c r="G498" s="13"/>
      <c r="H498" s="55"/>
      <c r="I498" s="29" t="s">
        <v>251</v>
      </c>
      <c r="J498" s="84"/>
    </row>
    <row r="499" spans="1:10" ht="23.25" customHeight="1">
      <c r="A499" s="122" t="s">
        <v>303</v>
      </c>
      <c r="C499" s="119" t="s">
        <v>507</v>
      </c>
      <c r="D499" s="35"/>
      <c r="E499" s="13" t="s">
        <v>218</v>
      </c>
      <c r="F499" s="145"/>
      <c r="G499" s="13"/>
      <c r="H499" s="55"/>
      <c r="I499" s="13"/>
      <c r="J499" s="84"/>
    </row>
    <row r="500" spans="1:10" ht="45">
      <c r="A500" s="122" t="s">
        <v>303</v>
      </c>
      <c r="B500" s="158" t="s">
        <v>369</v>
      </c>
      <c r="C500" s="119" t="s">
        <v>507</v>
      </c>
      <c r="D500" s="35"/>
      <c r="E500" s="13" t="s">
        <v>239</v>
      </c>
      <c r="F500" s="147"/>
      <c r="G500" s="13" t="s">
        <v>94</v>
      </c>
      <c r="H500" s="55">
        <v>13</v>
      </c>
      <c r="I500" s="46">
        <v>0</v>
      </c>
      <c r="J500" s="81">
        <f t="shared" ref="J500:J501" si="17">$H500*I500</f>
        <v>0</v>
      </c>
    </row>
    <row r="501" spans="1:10" ht="45">
      <c r="A501" s="122" t="s">
        <v>303</v>
      </c>
      <c r="B501" s="158" t="s">
        <v>369</v>
      </c>
      <c r="D501" s="35"/>
      <c r="E501" s="13" t="s">
        <v>240</v>
      </c>
      <c r="F501" s="147"/>
      <c r="G501" s="13" t="s">
        <v>94</v>
      </c>
      <c r="H501" s="55">
        <v>13</v>
      </c>
      <c r="I501" s="46">
        <v>0</v>
      </c>
      <c r="J501" s="81">
        <f t="shared" si="17"/>
        <v>0</v>
      </c>
    </row>
    <row r="502" spans="1:10">
      <c r="A502" s="122" t="s">
        <v>303</v>
      </c>
      <c r="D502" s="35"/>
      <c r="E502" s="13" t="s">
        <v>271</v>
      </c>
      <c r="F502" s="13"/>
      <c r="G502" s="13"/>
      <c r="H502" s="55"/>
      <c r="I502" s="13"/>
      <c r="J502" s="85"/>
    </row>
    <row r="503" spans="1:10" ht="15">
      <c r="A503" s="122" t="s">
        <v>303</v>
      </c>
      <c r="J503" s="78"/>
    </row>
    <row r="504" spans="1:10">
      <c r="A504" s="122" t="s">
        <v>303</v>
      </c>
      <c r="B504" s="158" t="s">
        <v>369</v>
      </c>
      <c r="C504" s="119" t="s">
        <v>507</v>
      </c>
      <c r="D504" s="6" t="s">
        <v>447</v>
      </c>
      <c r="E504" s="6" t="s">
        <v>220</v>
      </c>
      <c r="F504" s="6"/>
      <c r="G504" s="111"/>
      <c r="H504" s="112"/>
      <c r="I504" s="111"/>
      <c r="J504" s="113"/>
    </row>
    <row r="505" spans="1:10">
      <c r="A505" s="122" t="s">
        <v>303</v>
      </c>
      <c r="C505" s="119" t="s">
        <v>507</v>
      </c>
      <c r="D505" s="3"/>
      <c r="E505" s="5" t="s">
        <v>446</v>
      </c>
      <c r="F505" s="3"/>
      <c r="G505" s="3"/>
      <c r="H505" s="32"/>
      <c r="I505" s="3"/>
    </row>
    <row r="506" spans="1:10" ht="270">
      <c r="A506" s="122" t="s">
        <v>303</v>
      </c>
      <c r="C506" s="119" t="s">
        <v>507</v>
      </c>
      <c r="E506" s="34" t="s">
        <v>269</v>
      </c>
      <c r="F506" s="145"/>
      <c r="G506" s="13"/>
      <c r="H506" s="55"/>
      <c r="I506" s="29" t="s">
        <v>251</v>
      </c>
      <c r="J506" s="84"/>
    </row>
    <row r="507" spans="1:10" ht="23.25" customHeight="1">
      <c r="A507" s="122" t="s">
        <v>303</v>
      </c>
      <c r="C507" s="119" t="s">
        <v>507</v>
      </c>
      <c r="D507" s="35"/>
      <c r="E507" s="13" t="s">
        <v>221</v>
      </c>
      <c r="F507" s="145"/>
      <c r="G507" s="13"/>
      <c r="H507" s="55"/>
      <c r="I507" s="13"/>
      <c r="J507" s="84"/>
    </row>
    <row r="508" spans="1:10" ht="45">
      <c r="A508" s="122" t="s">
        <v>303</v>
      </c>
      <c r="B508" s="158" t="s">
        <v>369</v>
      </c>
      <c r="C508" s="119" t="s">
        <v>507</v>
      </c>
      <c r="D508" s="35"/>
      <c r="E508" s="13" t="s">
        <v>239</v>
      </c>
      <c r="F508" s="13"/>
      <c r="G508" s="13" t="s">
        <v>94</v>
      </c>
      <c r="H508" s="55">
        <v>8</v>
      </c>
      <c r="I508" s="46">
        <v>0</v>
      </c>
      <c r="J508" s="81">
        <f t="shared" ref="J508:J509" si="18">$H508*I508</f>
        <v>0</v>
      </c>
    </row>
    <row r="509" spans="1:10" ht="45">
      <c r="A509" s="122" t="s">
        <v>303</v>
      </c>
      <c r="B509" s="158" t="s">
        <v>369</v>
      </c>
      <c r="D509" s="35"/>
      <c r="E509" s="13" t="s">
        <v>240</v>
      </c>
      <c r="F509" s="13"/>
      <c r="G509" s="13" t="s">
        <v>94</v>
      </c>
      <c r="H509" s="55">
        <v>8</v>
      </c>
      <c r="I509" s="46">
        <v>0</v>
      </c>
      <c r="J509" s="81">
        <f t="shared" si="18"/>
        <v>0</v>
      </c>
    </row>
    <row r="510" spans="1:10">
      <c r="A510" s="122" t="s">
        <v>303</v>
      </c>
      <c r="E510" s="13" t="s">
        <v>271</v>
      </c>
      <c r="F510" s="13"/>
      <c r="G510" s="13"/>
      <c r="H510" s="47"/>
      <c r="J510" s="86"/>
    </row>
    <row r="511" spans="1:10">
      <c r="A511" s="122" t="s">
        <v>303</v>
      </c>
      <c r="E511" s="13"/>
      <c r="F511" s="13"/>
      <c r="G511" s="13"/>
      <c r="H511" s="47"/>
      <c r="J511" s="86"/>
    </row>
    <row r="512" spans="1:10">
      <c r="A512" s="122" t="s">
        <v>303</v>
      </c>
      <c r="B512" s="158" t="s">
        <v>369</v>
      </c>
      <c r="C512" s="119" t="s">
        <v>507</v>
      </c>
      <c r="D512" s="6" t="s">
        <v>449</v>
      </c>
      <c r="E512" s="6" t="s">
        <v>222</v>
      </c>
      <c r="F512" s="6"/>
      <c r="G512" s="111"/>
      <c r="H512" s="112"/>
      <c r="I512" s="111"/>
      <c r="J512" s="113"/>
    </row>
    <row r="513" spans="1:10">
      <c r="A513" s="122" t="s">
        <v>303</v>
      </c>
      <c r="C513" s="119" t="s">
        <v>507</v>
      </c>
      <c r="D513" s="3"/>
      <c r="E513" s="5" t="s">
        <v>448</v>
      </c>
      <c r="F513" s="3"/>
      <c r="G513" s="3"/>
      <c r="H513" s="32"/>
      <c r="I513" s="3"/>
    </row>
    <row r="514" spans="1:10" ht="270">
      <c r="A514" s="122" t="s">
        <v>303</v>
      </c>
      <c r="C514" s="119" t="s">
        <v>507</v>
      </c>
      <c r="E514" s="163" t="s">
        <v>270</v>
      </c>
      <c r="F514" s="145"/>
      <c r="G514" s="13"/>
      <c r="H514" s="55"/>
      <c r="I514" s="29" t="s">
        <v>251</v>
      </c>
      <c r="J514" s="84"/>
    </row>
    <row r="515" spans="1:10" ht="23.25" customHeight="1">
      <c r="A515" s="122" t="s">
        <v>303</v>
      </c>
      <c r="C515" s="119" t="s">
        <v>507</v>
      </c>
      <c r="D515" s="35"/>
      <c r="E515" s="13" t="s">
        <v>223</v>
      </c>
      <c r="F515" s="145"/>
      <c r="G515" s="13"/>
      <c r="H515" s="55"/>
      <c r="I515" s="13"/>
      <c r="J515" s="84"/>
    </row>
    <row r="516" spans="1:10" ht="45">
      <c r="A516" s="122" t="s">
        <v>303</v>
      </c>
      <c r="B516" s="158" t="s">
        <v>369</v>
      </c>
      <c r="C516" s="119" t="s">
        <v>507</v>
      </c>
      <c r="D516" s="35"/>
      <c r="E516" s="13" t="s">
        <v>239</v>
      </c>
      <c r="F516" s="13"/>
      <c r="G516" s="13" t="s">
        <v>94</v>
      </c>
      <c r="H516" s="55">
        <v>19</v>
      </c>
      <c r="I516" s="46">
        <v>0</v>
      </c>
      <c r="J516" s="81">
        <f t="shared" ref="J516:J518" si="19">$H516*I516</f>
        <v>0</v>
      </c>
    </row>
    <row r="517" spans="1:10" ht="45">
      <c r="A517" s="122" t="s">
        <v>303</v>
      </c>
      <c r="B517" s="158" t="s">
        <v>369</v>
      </c>
      <c r="D517" s="35"/>
      <c r="E517" s="13" t="s">
        <v>240</v>
      </c>
      <c r="F517" s="13"/>
      <c r="G517" s="13" t="s">
        <v>94</v>
      </c>
      <c r="H517" s="55">
        <v>19</v>
      </c>
      <c r="I517" s="46">
        <v>0</v>
      </c>
      <c r="J517" s="81">
        <f t="shared" si="19"/>
        <v>0</v>
      </c>
    </row>
    <row r="518" spans="1:10" ht="45">
      <c r="A518" s="122" t="s">
        <v>303</v>
      </c>
      <c r="B518" s="158" t="s">
        <v>369</v>
      </c>
      <c r="C518" s="119" t="s">
        <v>507</v>
      </c>
      <c r="D518" s="35"/>
      <c r="E518" s="13" t="s">
        <v>241</v>
      </c>
      <c r="F518" s="13"/>
      <c r="G518" s="13" t="s">
        <v>242</v>
      </c>
      <c r="H518" s="55">
        <v>3</v>
      </c>
      <c r="I518" s="46">
        <v>0</v>
      </c>
      <c r="J518" s="81">
        <f t="shared" si="19"/>
        <v>0</v>
      </c>
    </row>
    <row r="519" spans="1:10" ht="15">
      <c r="A519" s="122" t="s">
        <v>303</v>
      </c>
      <c r="C519" s="119" t="s">
        <v>507</v>
      </c>
      <c r="E519" s="13" t="s">
        <v>243</v>
      </c>
      <c r="J519" s="78"/>
    </row>
    <row r="520" spans="1:10">
      <c r="A520" s="122" t="s">
        <v>303</v>
      </c>
      <c r="B520" s="158" t="s">
        <v>369</v>
      </c>
      <c r="C520" s="119" t="s">
        <v>507</v>
      </c>
      <c r="D520" s="36"/>
      <c r="E520" s="36" t="s">
        <v>244</v>
      </c>
      <c r="F520" s="36"/>
      <c r="G520" s="36" t="s">
        <v>94</v>
      </c>
      <c r="H520" s="56">
        <v>7</v>
      </c>
      <c r="I520" s="46">
        <v>0</v>
      </c>
      <c r="J520" s="81">
        <f t="shared" ref="J520:J521" si="20">$H520*I520</f>
        <v>0</v>
      </c>
    </row>
    <row r="521" spans="1:10" ht="45">
      <c r="A521" s="122" t="s">
        <v>303</v>
      </c>
      <c r="B521" s="158" t="s">
        <v>369</v>
      </c>
      <c r="D521" s="35"/>
      <c r="E521" s="13" t="s">
        <v>245</v>
      </c>
      <c r="F521" s="13"/>
      <c r="G521" s="13" t="s">
        <v>94</v>
      </c>
      <c r="H521" s="55">
        <v>7</v>
      </c>
      <c r="I521" s="46">
        <v>0</v>
      </c>
      <c r="J521" s="81">
        <f t="shared" si="20"/>
        <v>0</v>
      </c>
    </row>
    <row r="522" spans="1:10" ht="30">
      <c r="A522" s="122" t="s">
        <v>303</v>
      </c>
      <c r="E522" s="13" t="s">
        <v>246</v>
      </c>
      <c r="J522" s="78"/>
    </row>
    <row r="523" spans="1:10" ht="30">
      <c r="A523" s="122" t="s">
        <v>303</v>
      </c>
      <c r="B523" s="158" t="s">
        <v>369</v>
      </c>
      <c r="D523" s="36"/>
      <c r="E523" s="36" t="s">
        <v>247</v>
      </c>
      <c r="F523" s="36"/>
      <c r="G523" s="36" t="s">
        <v>69</v>
      </c>
      <c r="H523" s="56">
        <f>40*5</f>
        <v>200</v>
      </c>
      <c r="I523" s="46">
        <v>0</v>
      </c>
      <c r="J523" s="81">
        <f>$H523*I523</f>
        <v>0</v>
      </c>
    </row>
    <row r="524" spans="1:10" ht="15">
      <c r="A524" s="122" t="s">
        <v>303</v>
      </c>
      <c r="D524" s="36"/>
      <c r="E524" s="36" t="s">
        <v>271</v>
      </c>
      <c r="F524" s="36"/>
      <c r="G524" s="36"/>
      <c r="H524" s="56"/>
      <c r="I524" s="36"/>
      <c r="J524" s="85"/>
    </row>
    <row r="525" spans="1:10" ht="15">
      <c r="A525" s="122" t="s">
        <v>303</v>
      </c>
      <c r="J525" s="78"/>
    </row>
    <row r="526" spans="1:10">
      <c r="A526" s="122" t="s">
        <v>303</v>
      </c>
      <c r="B526" s="158" t="s">
        <v>369</v>
      </c>
      <c r="C526" s="119" t="s">
        <v>507</v>
      </c>
      <c r="D526" s="6" t="s">
        <v>451</v>
      </c>
      <c r="E526" s="6" t="s">
        <v>224</v>
      </c>
      <c r="F526" s="6"/>
      <c r="G526" s="111"/>
      <c r="H526" s="112"/>
      <c r="I526" s="111"/>
      <c r="J526" s="113"/>
    </row>
    <row r="527" spans="1:10">
      <c r="A527" s="122" t="s">
        <v>303</v>
      </c>
      <c r="C527" s="119" t="s">
        <v>507</v>
      </c>
      <c r="D527" s="3"/>
      <c r="E527" s="5" t="s">
        <v>450</v>
      </c>
      <c r="F527" s="3"/>
      <c r="G527" s="3"/>
      <c r="H527" s="32"/>
      <c r="I527" s="3"/>
    </row>
    <row r="528" spans="1:10" ht="212.25" customHeight="1">
      <c r="A528" s="122" t="s">
        <v>303</v>
      </c>
      <c r="C528" s="119" t="s">
        <v>507</v>
      </c>
      <c r="E528" s="164" t="s">
        <v>225</v>
      </c>
      <c r="F528" s="146"/>
      <c r="G528" s="13"/>
      <c r="H528" s="55"/>
      <c r="I528" s="13"/>
      <c r="J528" s="84"/>
    </row>
    <row r="529" spans="1:10" ht="66" customHeight="1">
      <c r="A529" s="122" t="s">
        <v>303</v>
      </c>
      <c r="B529" s="158" t="s">
        <v>369</v>
      </c>
      <c r="C529" s="119" t="s">
        <v>507</v>
      </c>
      <c r="D529" s="35"/>
      <c r="E529" s="29" t="s">
        <v>252</v>
      </c>
      <c r="F529" s="13"/>
      <c r="G529" s="13" t="s">
        <v>69</v>
      </c>
      <c r="H529" s="55">
        <v>27</v>
      </c>
      <c r="I529" s="46">
        <v>0</v>
      </c>
      <c r="J529" s="81">
        <f t="shared" ref="J529:J531" si="21">$H529*I529</f>
        <v>0</v>
      </c>
    </row>
    <row r="530" spans="1:10" ht="75">
      <c r="A530" s="122" t="s">
        <v>303</v>
      </c>
      <c r="B530" s="158" t="s">
        <v>369</v>
      </c>
      <c r="D530" s="35"/>
      <c r="E530" s="29" t="s">
        <v>253</v>
      </c>
      <c r="F530" s="13"/>
      <c r="G530" s="13" t="s">
        <v>69</v>
      </c>
      <c r="H530" s="55">
        <v>27</v>
      </c>
      <c r="I530" s="46">
        <v>0</v>
      </c>
      <c r="J530" s="81">
        <f t="shared" si="21"/>
        <v>0</v>
      </c>
    </row>
    <row r="531" spans="1:10" ht="60">
      <c r="A531" s="122" t="s">
        <v>303</v>
      </c>
      <c r="B531" s="158" t="s">
        <v>369</v>
      </c>
      <c r="C531" s="119" t="s">
        <v>507</v>
      </c>
      <c r="D531" s="35"/>
      <c r="E531" s="29" t="s">
        <v>254</v>
      </c>
      <c r="F531" s="13"/>
      <c r="G531" s="13" t="s">
        <v>242</v>
      </c>
      <c r="H531" s="55">
        <v>2</v>
      </c>
      <c r="I531" s="46">
        <v>0</v>
      </c>
      <c r="J531" s="81">
        <f t="shared" si="21"/>
        <v>0</v>
      </c>
    </row>
    <row r="532" spans="1:10" ht="15">
      <c r="A532" s="122" t="s">
        <v>303</v>
      </c>
      <c r="C532" s="119" t="s">
        <v>507</v>
      </c>
      <c r="E532" s="13" t="s">
        <v>243</v>
      </c>
      <c r="J532" s="78"/>
    </row>
    <row r="533" spans="1:10">
      <c r="A533" s="122" t="s">
        <v>303</v>
      </c>
      <c r="B533" s="158" t="s">
        <v>369</v>
      </c>
      <c r="C533" s="119" t="s">
        <v>507</v>
      </c>
      <c r="D533" s="36"/>
      <c r="E533" s="36" t="s">
        <v>249</v>
      </c>
      <c r="F533" s="36"/>
      <c r="G533" s="36" t="s">
        <v>94</v>
      </c>
      <c r="H533" s="56">
        <v>2</v>
      </c>
      <c r="I533" s="46">
        <v>0</v>
      </c>
      <c r="J533" s="81">
        <f t="shared" ref="J533:J534" si="22">$H533*I533</f>
        <v>0</v>
      </c>
    </row>
    <row r="534" spans="1:10" ht="45">
      <c r="A534" s="122" t="s">
        <v>303</v>
      </c>
      <c r="B534" s="158" t="s">
        <v>369</v>
      </c>
      <c r="D534" s="35"/>
      <c r="E534" s="13" t="s">
        <v>245</v>
      </c>
      <c r="F534" s="13"/>
      <c r="G534" s="13" t="s">
        <v>94</v>
      </c>
      <c r="H534" s="55">
        <v>2</v>
      </c>
      <c r="I534" s="46">
        <v>0</v>
      </c>
      <c r="J534" s="81">
        <f t="shared" si="22"/>
        <v>0</v>
      </c>
    </row>
    <row r="535" spans="1:10" ht="30">
      <c r="A535" s="122" t="s">
        <v>303</v>
      </c>
      <c r="E535" s="13" t="s">
        <v>246</v>
      </c>
      <c r="J535" s="78"/>
    </row>
    <row r="536" spans="1:10" ht="30">
      <c r="A536" s="122" t="s">
        <v>303</v>
      </c>
      <c r="B536" s="158" t="s">
        <v>369</v>
      </c>
      <c r="D536" s="36"/>
      <c r="E536" s="36" t="s">
        <v>250</v>
      </c>
      <c r="F536" s="36"/>
      <c r="G536" s="36" t="s">
        <v>69</v>
      </c>
      <c r="H536" s="56">
        <v>50</v>
      </c>
      <c r="I536" s="46">
        <v>0</v>
      </c>
      <c r="J536" s="81">
        <f>$H536*I536</f>
        <v>0</v>
      </c>
    </row>
    <row r="537" spans="1:10" ht="15">
      <c r="A537" s="122" t="s">
        <v>303</v>
      </c>
      <c r="D537" s="36"/>
      <c r="E537" s="36" t="s">
        <v>271</v>
      </c>
      <c r="F537" s="36"/>
      <c r="G537" s="36"/>
      <c r="H537" s="56"/>
      <c r="I537" s="36"/>
      <c r="J537" s="85"/>
    </row>
    <row r="538" spans="1:10" ht="15">
      <c r="A538" s="122" t="s">
        <v>303</v>
      </c>
      <c r="J538" s="78"/>
    </row>
    <row r="539" spans="1:10">
      <c r="A539" s="122" t="s">
        <v>303</v>
      </c>
      <c r="B539" s="158" t="s">
        <v>369</v>
      </c>
      <c r="C539" s="119" t="s">
        <v>507</v>
      </c>
      <c r="D539" s="6" t="s">
        <v>453</v>
      </c>
      <c r="E539" s="6" t="s">
        <v>226</v>
      </c>
      <c r="F539" s="6"/>
      <c r="G539" s="111"/>
      <c r="H539" s="112"/>
      <c r="I539" s="111"/>
      <c r="J539" s="113"/>
    </row>
    <row r="540" spans="1:10">
      <c r="A540" s="122" t="s">
        <v>303</v>
      </c>
      <c r="C540" s="119" t="s">
        <v>507</v>
      </c>
      <c r="D540" s="3"/>
      <c r="E540" s="5" t="s">
        <v>452</v>
      </c>
      <c r="F540" s="3"/>
      <c r="G540" s="3"/>
      <c r="H540" s="32"/>
      <c r="I540" s="3"/>
    </row>
    <row r="541" spans="1:10" ht="195">
      <c r="A541" s="122" t="s">
        <v>303</v>
      </c>
      <c r="C541" s="119" t="s">
        <v>507</v>
      </c>
      <c r="E541" s="36" t="s">
        <v>255</v>
      </c>
      <c r="F541" s="146"/>
      <c r="G541" s="13"/>
      <c r="H541" s="55"/>
      <c r="I541" s="13"/>
      <c r="J541" s="84"/>
    </row>
    <row r="542" spans="1:10" ht="60">
      <c r="A542" s="122" t="s">
        <v>303</v>
      </c>
      <c r="B542" s="158" t="s">
        <v>369</v>
      </c>
      <c r="C542" s="119" t="s">
        <v>507</v>
      </c>
      <c r="D542" s="35"/>
      <c r="E542" s="13" t="s">
        <v>252</v>
      </c>
      <c r="F542" s="13"/>
      <c r="G542" s="13" t="s">
        <v>69</v>
      </c>
      <c r="H542" s="55">
        <v>45.9</v>
      </c>
      <c r="I542" s="46">
        <v>0</v>
      </c>
      <c r="J542" s="81">
        <f t="shared" ref="J542:J544" si="23">$H542*I542</f>
        <v>0</v>
      </c>
    </row>
    <row r="543" spans="1:10" ht="75">
      <c r="A543" s="122" t="s">
        <v>303</v>
      </c>
      <c r="B543" s="158" t="s">
        <v>369</v>
      </c>
      <c r="D543" s="35"/>
      <c r="E543" s="13" t="s">
        <v>256</v>
      </c>
      <c r="F543" s="13"/>
      <c r="G543" s="13" t="s">
        <v>69</v>
      </c>
      <c r="H543" s="55">
        <v>45.9</v>
      </c>
      <c r="I543" s="46">
        <v>0</v>
      </c>
      <c r="J543" s="81">
        <f t="shared" si="23"/>
        <v>0</v>
      </c>
    </row>
    <row r="544" spans="1:10" ht="45">
      <c r="A544" s="122" t="s">
        <v>303</v>
      </c>
      <c r="B544" s="158" t="s">
        <v>369</v>
      </c>
      <c r="C544" s="119" t="s">
        <v>507</v>
      </c>
      <c r="D544" s="35"/>
      <c r="E544" s="13" t="s">
        <v>241</v>
      </c>
      <c r="F544" s="13"/>
      <c r="G544" s="13" t="s">
        <v>242</v>
      </c>
      <c r="H544" s="55">
        <v>3</v>
      </c>
      <c r="I544" s="46">
        <v>0</v>
      </c>
      <c r="J544" s="81">
        <f t="shared" si="23"/>
        <v>0</v>
      </c>
    </row>
    <row r="545" spans="1:10" ht="15">
      <c r="A545" s="122" t="s">
        <v>303</v>
      </c>
      <c r="C545" s="119" t="s">
        <v>507</v>
      </c>
      <c r="E545" s="13" t="s">
        <v>243</v>
      </c>
      <c r="J545" s="78"/>
    </row>
    <row r="546" spans="1:10">
      <c r="A546" s="122" t="s">
        <v>303</v>
      </c>
      <c r="B546" s="158" t="s">
        <v>369</v>
      </c>
      <c r="C546" s="119" t="s">
        <v>507</v>
      </c>
      <c r="D546" s="36"/>
      <c r="E546" s="36" t="s">
        <v>249</v>
      </c>
      <c r="F546" s="36"/>
      <c r="G546" s="36" t="s">
        <v>94</v>
      </c>
      <c r="H546" s="56">
        <v>6</v>
      </c>
      <c r="I546" s="46">
        <v>0</v>
      </c>
      <c r="J546" s="81">
        <f t="shared" ref="J546:J547" si="24">$H546*I546</f>
        <v>0</v>
      </c>
    </row>
    <row r="547" spans="1:10" ht="45">
      <c r="A547" s="122" t="s">
        <v>303</v>
      </c>
      <c r="B547" s="158" t="s">
        <v>369</v>
      </c>
      <c r="D547" s="35"/>
      <c r="E547" s="13" t="s">
        <v>245</v>
      </c>
      <c r="F547" s="13"/>
      <c r="G547" s="13" t="s">
        <v>94</v>
      </c>
      <c r="H547" s="55">
        <v>6</v>
      </c>
      <c r="I547" s="46">
        <v>0</v>
      </c>
      <c r="J547" s="81">
        <f t="shared" si="24"/>
        <v>0</v>
      </c>
    </row>
    <row r="548" spans="1:10" ht="30">
      <c r="A548" s="122" t="s">
        <v>303</v>
      </c>
      <c r="E548" s="13" t="s">
        <v>246</v>
      </c>
      <c r="J548" s="78"/>
    </row>
    <row r="549" spans="1:10" ht="30">
      <c r="A549" s="122" t="s">
        <v>303</v>
      </c>
      <c r="B549" s="158" t="s">
        <v>369</v>
      </c>
      <c r="D549" s="36"/>
      <c r="E549" s="36" t="s">
        <v>250</v>
      </c>
      <c r="F549" s="36"/>
      <c r="G549" s="36" t="s">
        <v>69</v>
      </c>
      <c r="H549" s="56">
        <v>30</v>
      </c>
      <c r="I549" s="46">
        <v>0</v>
      </c>
      <c r="J549" s="81">
        <f>$H549*I549</f>
        <v>0</v>
      </c>
    </row>
    <row r="550" spans="1:10" ht="15">
      <c r="A550" s="122" t="s">
        <v>303</v>
      </c>
      <c r="E550" t="s">
        <v>271</v>
      </c>
      <c r="J550" s="78"/>
    </row>
    <row r="551" spans="1:10" ht="15">
      <c r="A551" s="122" t="s">
        <v>303</v>
      </c>
      <c r="J551" s="78"/>
    </row>
    <row r="552" spans="1:10">
      <c r="A552" s="122" t="s">
        <v>303</v>
      </c>
      <c r="B552" s="158" t="s">
        <v>369</v>
      </c>
      <c r="C552" s="119" t="s">
        <v>507</v>
      </c>
      <c r="D552" s="6" t="s">
        <v>455</v>
      </c>
      <c r="E552" s="6" t="s">
        <v>227</v>
      </c>
      <c r="F552" s="6"/>
      <c r="G552" s="111"/>
      <c r="H552" s="112"/>
      <c r="I552" s="111"/>
      <c r="J552" s="113"/>
    </row>
    <row r="553" spans="1:10">
      <c r="A553" s="122" t="s">
        <v>303</v>
      </c>
      <c r="C553" s="119" t="s">
        <v>507</v>
      </c>
      <c r="D553" s="3"/>
      <c r="E553" s="5" t="s">
        <v>454</v>
      </c>
      <c r="F553" s="3"/>
      <c r="G553" s="3"/>
      <c r="H553" s="32"/>
      <c r="I553" s="3"/>
    </row>
    <row r="554" spans="1:10" ht="135">
      <c r="A554" s="122" t="s">
        <v>303</v>
      </c>
      <c r="C554" s="119" t="s">
        <v>507</v>
      </c>
      <c r="E554" s="36" t="s">
        <v>228</v>
      </c>
      <c r="F554" s="146"/>
      <c r="G554" s="13"/>
      <c r="H554" s="55"/>
      <c r="I554" s="13"/>
      <c r="J554" s="84"/>
    </row>
    <row r="555" spans="1:10" ht="60">
      <c r="A555" s="122" t="s">
        <v>303</v>
      </c>
      <c r="B555" s="158" t="s">
        <v>369</v>
      </c>
      <c r="C555" s="119" t="s">
        <v>507</v>
      </c>
      <c r="D555" s="35"/>
      <c r="E555" s="13" t="s">
        <v>257</v>
      </c>
      <c r="F555" s="13"/>
      <c r="G555" s="13" t="s">
        <v>114</v>
      </c>
      <c r="H555" s="55">
        <v>1</v>
      </c>
      <c r="I555" s="46">
        <v>0</v>
      </c>
      <c r="J555" s="81">
        <f t="shared" ref="J555:J557" si="25">$H555*I555</f>
        <v>0</v>
      </c>
    </row>
    <row r="556" spans="1:10" ht="75">
      <c r="A556" s="122" t="s">
        <v>303</v>
      </c>
      <c r="B556" s="158" t="s">
        <v>369</v>
      </c>
      <c r="D556" s="35"/>
      <c r="E556" s="13" t="s">
        <v>258</v>
      </c>
      <c r="F556" s="13"/>
      <c r="G556" s="13" t="s">
        <v>114</v>
      </c>
      <c r="H556" s="55">
        <v>1</v>
      </c>
      <c r="I556" s="46">
        <v>0</v>
      </c>
      <c r="J556" s="81">
        <f t="shared" si="25"/>
        <v>0</v>
      </c>
    </row>
    <row r="557" spans="1:10" ht="45">
      <c r="A557" s="122" t="s">
        <v>303</v>
      </c>
      <c r="B557" s="158" t="s">
        <v>369</v>
      </c>
      <c r="C557" s="119" t="s">
        <v>507</v>
      </c>
      <c r="D557" s="35"/>
      <c r="E557" s="13" t="s">
        <v>241</v>
      </c>
      <c r="F557" s="13"/>
      <c r="G557" s="13" t="s">
        <v>242</v>
      </c>
      <c r="H557" s="55">
        <v>2</v>
      </c>
      <c r="I557" s="46">
        <v>0</v>
      </c>
      <c r="J557" s="81">
        <f t="shared" si="25"/>
        <v>0</v>
      </c>
    </row>
    <row r="558" spans="1:10" ht="15">
      <c r="A558" s="122" t="s">
        <v>303</v>
      </c>
      <c r="C558" s="119" t="s">
        <v>507</v>
      </c>
      <c r="E558" s="13" t="s">
        <v>243</v>
      </c>
      <c r="J558" s="78"/>
    </row>
    <row r="559" spans="1:10">
      <c r="A559" s="122" t="s">
        <v>303</v>
      </c>
      <c r="B559" s="158" t="s">
        <v>369</v>
      </c>
      <c r="C559" s="119" t="s">
        <v>507</v>
      </c>
      <c r="D559" s="36"/>
      <c r="E559" s="36" t="s">
        <v>249</v>
      </c>
      <c r="F559" s="36"/>
      <c r="G559" s="36" t="s">
        <v>94</v>
      </c>
      <c r="H559" s="56">
        <v>2</v>
      </c>
      <c r="I559" s="46">
        <v>0</v>
      </c>
      <c r="J559" s="81">
        <f t="shared" ref="J559:J560" si="26">$H559*I559</f>
        <v>0</v>
      </c>
    </row>
    <row r="560" spans="1:10" ht="45">
      <c r="A560" s="122" t="s">
        <v>303</v>
      </c>
      <c r="B560" s="158" t="s">
        <v>369</v>
      </c>
      <c r="D560" s="35"/>
      <c r="E560" s="13" t="s">
        <v>245</v>
      </c>
      <c r="F560" s="13"/>
      <c r="G560" s="13" t="s">
        <v>94</v>
      </c>
      <c r="H560" s="55">
        <v>2</v>
      </c>
      <c r="I560" s="46">
        <v>0</v>
      </c>
      <c r="J560" s="81">
        <f t="shared" si="26"/>
        <v>0</v>
      </c>
    </row>
    <row r="561" spans="1:10" ht="30">
      <c r="A561" s="122" t="s">
        <v>303</v>
      </c>
      <c r="E561" s="13" t="s">
        <v>246</v>
      </c>
      <c r="J561" s="78"/>
    </row>
    <row r="562" spans="1:10" ht="30">
      <c r="A562" s="122" t="s">
        <v>303</v>
      </c>
      <c r="B562" s="158" t="s">
        <v>369</v>
      </c>
      <c r="D562" s="36"/>
      <c r="E562" s="36" t="s">
        <v>250</v>
      </c>
      <c r="F562" s="36"/>
      <c r="G562" s="36" t="s">
        <v>69</v>
      </c>
      <c r="H562" s="56">
        <v>20</v>
      </c>
      <c r="I562" s="46">
        <v>0</v>
      </c>
      <c r="J562" s="81">
        <f>$H562*I562</f>
        <v>0</v>
      </c>
    </row>
    <row r="563" spans="1:10">
      <c r="A563" s="122" t="s">
        <v>303</v>
      </c>
      <c r="E563" s="34" t="s">
        <v>271</v>
      </c>
      <c r="F563" s="34"/>
      <c r="G563" s="13"/>
      <c r="H563" s="55"/>
      <c r="I563" s="13"/>
    </row>
    <row r="564" spans="1:10" ht="15">
      <c r="A564" s="122" t="s">
        <v>303</v>
      </c>
      <c r="J564" s="78"/>
    </row>
    <row r="565" spans="1:10" ht="18.75">
      <c r="A565" s="122" t="s">
        <v>303</v>
      </c>
      <c r="B565" s="158" t="s">
        <v>369</v>
      </c>
      <c r="E565" s="131" t="s">
        <v>456</v>
      </c>
      <c r="F565" s="131"/>
      <c r="G565" s="131"/>
      <c r="H565" s="124"/>
      <c r="I565" s="131"/>
      <c r="J565" s="138">
        <f>SUM(J468:J564)</f>
        <v>0</v>
      </c>
    </row>
    <row r="566" spans="1:10" ht="15">
      <c r="A566" s="122" t="s">
        <v>303</v>
      </c>
      <c r="J566" s="78"/>
    </row>
    <row r="567" spans="1:10">
      <c r="A567" s="122" t="s">
        <v>303</v>
      </c>
      <c r="J567" s="206" t="s">
        <v>494</v>
      </c>
    </row>
    <row r="568" spans="1:10">
      <c r="A568" s="122" t="s">
        <v>303</v>
      </c>
    </row>
  </sheetData>
  <autoFilter ref="A2:J568"/>
  <conditionalFormatting sqref="E563:F563">
    <cfRule type="duplicateValues" dxfId="79" priority="87"/>
  </conditionalFormatting>
  <conditionalFormatting sqref="G563">
    <cfRule type="duplicateValues" dxfId="78" priority="97"/>
  </conditionalFormatting>
  <conditionalFormatting sqref="E470:G470 E471:F473">
    <cfRule type="duplicateValues" dxfId="77" priority="67"/>
  </conditionalFormatting>
  <conditionalFormatting sqref="D479:H479 D476:H476">
    <cfRule type="duplicateValues" dxfId="76" priority="68"/>
  </conditionalFormatting>
  <conditionalFormatting sqref="F475:F479">
    <cfRule type="duplicateValues" dxfId="75" priority="69"/>
  </conditionalFormatting>
  <conditionalFormatting sqref="E477:F477">
    <cfRule type="duplicateValues" dxfId="74" priority="70"/>
  </conditionalFormatting>
  <conditionalFormatting sqref="F474">
    <cfRule type="duplicateValues" dxfId="73" priority="71"/>
  </conditionalFormatting>
  <conditionalFormatting sqref="E478 E475">
    <cfRule type="duplicateValues" dxfId="72" priority="72"/>
  </conditionalFormatting>
  <conditionalFormatting sqref="F475:F479">
    <cfRule type="duplicateValues" dxfId="71" priority="73"/>
  </conditionalFormatting>
  <conditionalFormatting sqref="E475:E479">
    <cfRule type="duplicateValues" dxfId="70" priority="74"/>
  </conditionalFormatting>
  <conditionalFormatting sqref="E474">
    <cfRule type="duplicateValues" dxfId="69" priority="75"/>
  </conditionalFormatting>
  <conditionalFormatting sqref="E475:E479">
    <cfRule type="duplicateValues" dxfId="68" priority="76"/>
  </conditionalFormatting>
  <conditionalFormatting sqref="E480:G481">
    <cfRule type="duplicateValues" dxfId="67" priority="99"/>
  </conditionalFormatting>
  <conditionalFormatting sqref="G484">
    <cfRule type="duplicateValues" dxfId="66" priority="55"/>
  </conditionalFormatting>
  <conditionalFormatting sqref="D493:H493 D490:H490">
    <cfRule type="duplicateValues" dxfId="65" priority="56"/>
  </conditionalFormatting>
  <conditionalFormatting sqref="E486:F486">
    <cfRule type="duplicateValues" dxfId="64" priority="57"/>
  </conditionalFormatting>
  <conditionalFormatting sqref="E487:F487">
    <cfRule type="duplicateValues" dxfId="63" priority="58"/>
  </conditionalFormatting>
  <conditionalFormatting sqref="F490:F493">
    <cfRule type="duplicateValues" dxfId="62" priority="59"/>
  </conditionalFormatting>
  <conditionalFormatting sqref="E485:F485 E484">
    <cfRule type="duplicateValues" dxfId="61" priority="60"/>
  </conditionalFormatting>
  <conditionalFormatting sqref="E491:F491">
    <cfRule type="duplicateValues" dxfId="60" priority="61"/>
  </conditionalFormatting>
  <conditionalFormatting sqref="F488">
    <cfRule type="duplicateValues" dxfId="59" priority="62"/>
  </conditionalFormatting>
  <conditionalFormatting sqref="E492 E489">
    <cfRule type="duplicateValues" dxfId="58" priority="63"/>
  </conditionalFormatting>
  <conditionalFormatting sqref="F484">
    <cfRule type="duplicateValues" dxfId="57" priority="64"/>
  </conditionalFormatting>
  <conditionalFormatting sqref="E490:E493">
    <cfRule type="duplicateValues" dxfId="56" priority="65"/>
  </conditionalFormatting>
  <conditionalFormatting sqref="E488">
    <cfRule type="duplicateValues" dxfId="55" priority="66"/>
  </conditionalFormatting>
  <conditionalFormatting sqref="I498">
    <cfRule type="duplicateValues" dxfId="54" priority="51"/>
  </conditionalFormatting>
  <conditionalFormatting sqref="E500:F500">
    <cfRule type="duplicateValues" dxfId="53" priority="52"/>
  </conditionalFormatting>
  <conditionalFormatting sqref="E501:F502">
    <cfRule type="duplicateValues" dxfId="52" priority="53"/>
  </conditionalFormatting>
  <conditionalFormatting sqref="E498:G498 E499:F499">
    <cfRule type="duplicateValues" dxfId="51" priority="54"/>
  </conditionalFormatting>
  <conditionalFormatting sqref="G506">
    <cfRule type="duplicateValues" dxfId="50" priority="46"/>
  </conditionalFormatting>
  <conditionalFormatting sqref="I506">
    <cfRule type="duplicateValues" dxfId="49" priority="47"/>
  </conditionalFormatting>
  <conditionalFormatting sqref="E508:F508">
    <cfRule type="duplicateValues" dxfId="48" priority="48"/>
  </conditionalFormatting>
  <conditionalFormatting sqref="E509:F509">
    <cfRule type="duplicateValues" dxfId="47" priority="49"/>
  </conditionalFormatting>
  <conditionalFormatting sqref="E506:F507">
    <cfRule type="duplicateValues" dxfId="46" priority="50"/>
  </conditionalFormatting>
  <conditionalFormatting sqref="E510:G511">
    <cfRule type="duplicateValues" dxfId="45" priority="100"/>
  </conditionalFormatting>
  <conditionalFormatting sqref="G514">
    <cfRule type="duplicateValues" dxfId="44" priority="32"/>
  </conditionalFormatting>
  <conditionalFormatting sqref="I514">
    <cfRule type="duplicateValues" dxfId="43" priority="33"/>
  </conditionalFormatting>
  <conditionalFormatting sqref="D524:I524 D520:H520 D523:H523">
    <cfRule type="duplicateValues" dxfId="42" priority="34"/>
  </conditionalFormatting>
  <conditionalFormatting sqref="E516:F516">
    <cfRule type="duplicateValues" dxfId="41" priority="35"/>
  </conditionalFormatting>
  <conditionalFormatting sqref="E517:F517">
    <cfRule type="duplicateValues" dxfId="40" priority="36"/>
  </conditionalFormatting>
  <conditionalFormatting sqref="F519:F524">
    <cfRule type="duplicateValues" dxfId="39" priority="37"/>
  </conditionalFormatting>
  <conditionalFormatting sqref="E521:F521">
    <cfRule type="duplicateValues" dxfId="38" priority="38"/>
  </conditionalFormatting>
  <conditionalFormatting sqref="F518">
    <cfRule type="duplicateValues" dxfId="37" priority="39"/>
  </conditionalFormatting>
  <conditionalFormatting sqref="E522 E519">
    <cfRule type="duplicateValues" dxfId="36" priority="40"/>
  </conditionalFormatting>
  <conditionalFormatting sqref="F519:F524">
    <cfRule type="duplicateValues" dxfId="35" priority="41"/>
  </conditionalFormatting>
  <conditionalFormatting sqref="E514:F515">
    <cfRule type="duplicateValues" dxfId="34" priority="42"/>
  </conditionalFormatting>
  <conditionalFormatting sqref="E519:E524">
    <cfRule type="duplicateValues" dxfId="33" priority="43"/>
  </conditionalFormatting>
  <conditionalFormatting sqref="E518">
    <cfRule type="duplicateValues" dxfId="32" priority="44"/>
  </conditionalFormatting>
  <conditionalFormatting sqref="E519:E524">
    <cfRule type="duplicateValues" dxfId="31" priority="45"/>
  </conditionalFormatting>
  <conditionalFormatting sqref="E528:F528">
    <cfRule type="duplicateValues" dxfId="30" priority="24"/>
  </conditionalFormatting>
  <conditionalFormatting sqref="D537:I537 D533:H533 D536:H536">
    <cfRule type="duplicateValues" dxfId="29" priority="25"/>
  </conditionalFormatting>
  <conditionalFormatting sqref="E529:F529">
    <cfRule type="duplicateValues" dxfId="28" priority="26"/>
  </conditionalFormatting>
  <conditionalFormatting sqref="E530:F530 E534:F534">
    <cfRule type="duplicateValues" dxfId="27" priority="27"/>
  </conditionalFormatting>
  <conditionalFormatting sqref="F531">
    <cfRule type="duplicateValues" dxfId="26" priority="28"/>
  </conditionalFormatting>
  <conditionalFormatting sqref="G528">
    <cfRule type="duplicateValues" dxfId="25" priority="29"/>
  </conditionalFormatting>
  <conditionalFormatting sqref="E535 E532">
    <cfRule type="duplicateValues" dxfId="24" priority="30"/>
  </conditionalFormatting>
  <conditionalFormatting sqref="E531">
    <cfRule type="duplicateValues" dxfId="23" priority="31"/>
  </conditionalFormatting>
  <conditionalFormatting sqref="E541:G541">
    <cfRule type="duplicateValues" dxfId="22" priority="14"/>
  </conditionalFormatting>
  <conditionalFormatting sqref="D549:H549 D546:H546">
    <cfRule type="duplicateValues" dxfId="21" priority="15"/>
  </conditionalFormatting>
  <conditionalFormatting sqref="E547:F547">
    <cfRule type="duplicateValues" dxfId="20" priority="16"/>
  </conditionalFormatting>
  <conditionalFormatting sqref="F544">
    <cfRule type="duplicateValues" dxfId="19" priority="17"/>
  </conditionalFormatting>
  <conditionalFormatting sqref="E548 E545">
    <cfRule type="duplicateValues" dxfId="18" priority="18"/>
  </conditionalFormatting>
  <conditionalFormatting sqref="E542:F542">
    <cfRule type="duplicateValues" dxfId="17" priority="19"/>
  </conditionalFormatting>
  <conditionalFormatting sqref="E543:F543">
    <cfRule type="duplicateValues" dxfId="16" priority="20"/>
  </conditionalFormatting>
  <conditionalFormatting sqref="F545:F549">
    <cfRule type="duplicateValues" dxfId="15" priority="21"/>
  </conditionalFormatting>
  <conditionalFormatting sqref="E544">
    <cfRule type="duplicateValues" dxfId="14" priority="22"/>
  </conditionalFormatting>
  <conditionalFormatting sqref="E545:E549">
    <cfRule type="duplicateValues" dxfId="13" priority="23"/>
  </conditionalFormatting>
  <conditionalFormatting sqref="G554">
    <cfRule type="duplicateValues" dxfId="12" priority="1"/>
  </conditionalFormatting>
  <conditionalFormatting sqref="E554:F554">
    <cfRule type="duplicateValues" dxfId="11" priority="2"/>
  </conditionalFormatting>
  <conditionalFormatting sqref="D562:H562 D559:H559">
    <cfRule type="duplicateValues" dxfId="10" priority="3"/>
  </conditionalFormatting>
  <conditionalFormatting sqref="E560:F560">
    <cfRule type="duplicateValues" dxfId="9" priority="4"/>
  </conditionalFormatting>
  <conditionalFormatting sqref="F557">
    <cfRule type="duplicateValues" dxfId="8" priority="5"/>
  </conditionalFormatting>
  <conditionalFormatting sqref="E561 E558">
    <cfRule type="duplicateValues" dxfId="7" priority="6"/>
  </conditionalFormatting>
  <conditionalFormatting sqref="F558:F562">
    <cfRule type="duplicateValues" dxfId="6" priority="7"/>
  </conditionalFormatting>
  <conditionalFormatting sqref="E555:F555">
    <cfRule type="duplicateValues" dxfId="5" priority="8"/>
  </conditionalFormatting>
  <conditionalFormatting sqref="E556:F556">
    <cfRule type="duplicateValues" dxfId="4" priority="9"/>
  </conditionalFormatting>
  <conditionalFormatting sqref="F558:F562">
    <cfRule type="duplicateValues" dxfId="3" priority="10"/>
  </conditionalFormatting>
  <conditionalFormatting sqref="E557">
    <cfRule type="duplicateValues" dxfId="2" priority="11"/>
  </conditionalFormatting>
  <conditionalFormatting sqref="E558:E562">
    <cfRule type="duplicateValues" dxfId="1" priority="12"/>
  </conditionalFormatting>
  <conditionalFormatting sqref="E558:E562">
    <cfRule type="duplicateValues" dxfId="0" priority="13"/>
  </conditionalFormatting>
  <pageMargins left="0.70866141732283472" right="0.70866141732283472" top="0.74803149606299213" bottom="0.74803149606299213" header="0.31496062992125984" footer="0.31496062992125984"/>
  <pageSetup paperSize="9" scale="55" orientation="portrait" r:id="rId1"/>
  <headerFooter>
    <oddHeader>&amp;LInvestitor: Plava Laguna d.d
Lokacija: Poreč&amp;CHOTEL PARENTIUM
- RESTORAN -</oddHeader>
    <oddFooter>&amp;LFranić Šekoranja interijeri d.o.o.
Ulica kralja Držislava 10
info@studiofs.hr&amp;C
&amp;P/&amp;N</oddFooter>
  </headerFooter>
  <rowBreaks count="17" manualBreakCount="17">
    <brk id="57" min="2" max="9" man="1"/>
    <brk id="85" min="2" max="9" man="1"/>
    <brk id="105" min="2" max="9" man="1"/>
    <brk id="116" min="2" max="9" man="1"/>
    <brk id="128" min="2" max="9" man="1"/>
    <brk id="152" min="2" max="9" man="1"/>
    <brk id="180" min="2" max="9" man="1"/>
    <brk id="201" min="2" max="9" man="1"/>
    <brk id="221" min="2" max="9" man="1"/>
    <brk id="238" min="2" max="9" man="1"/>
    <brk id="269" min="2" max="9" man="1"/>
    <brk id="287" min="2" max="9" man="1"/>
    <brk id="303" min="2" max="9" man="1"/>
    <brk id="368" min="2" max="9" man="1"/>
    <brk id="408" min="2" max="9" man="1"/>
    <brk id="443" min="2" max="9" man="1"/>
    <brk id="537" min="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NASLOV</vt:lpstr>
      <vt:lpstr>OPĆI UVJETI</vt:lpstr>
      <vt:lpstr>TROŠKOVNIK</vt:lpstr>
      <vt:lpstr>'OPĆI UVJETI'!Print_Area</vt:lpstr>
      <vt:lpstr>TROŠKOVNIK!Print_Area</vt:lpstr>
      <vt:lpstr>TROŠKOVNIK!Print_Titles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Danijel Mavrić</cp:lastModifiedBy>
  <cp:lastPrinted>2021-09-08T11:07:34Z</cp:lastPrinted>
  <dcterms:created xsi:type="dcterms:W3CDTF">2021-06-18T11:56:40Z</dcterms:created>
  <dcterms:modified xsi:type="dcterms:W3CDTF">2021-09-08T11:08:11Z</dcterms:modified>
</cp:coreProperties>
</file>