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renic\Documents\2 PROJEKTI\2021 ATP\2 Natječaj\"/>
    </mc:Choice>
  </mc:AlternateContent>
  <bookViews>
    <workbookView xWindow="6075" yWindow="-330" windowWidth="14625" windowHeight="13740"/>
  </bookViews>
  <sheets>
    <sheet name="Troškovnik" sheetId="2" r:id="rId1"/>
  </sheets>
  <definedNames>
    <definedName name="_xlnm._FilterDatabase" localSheetId="0" hidden="1">Troškovnik!$A$1:$H$204</definedName>
    <definedName name="_xlnm.Print_Area" localSheetId="0">Troškovnik!$A$1:$H$216</definedName>
    <definedName name="_xlnm.Print_Titles" localSheetId="0">Troškovnik!$12:$12</definedName>
  </definedNames>
  <calcPr calcId="162913"/>
</workbook>
</file>

<file path=xl/calcChain.xml><?xml version="1.0" encoding="utf-8"?>
<calcChain xmlns="http://schemas.openxmlformats.org/spreadsheetml/2006/main">
  <c r="G188" i="2" l="1"/>
  <c r="G186" i="2"/>
  <c r="G185" i="2"/>
  <c r="G184" i="2"/>
  <c r="G181" i="2"/>
  <c r="G175" i="2"/>
  <c r="G173" i="2"/>
  <c r="G171" i="2"/>
  <c r="G169" i="2"/>
  <c r="G167" i="2"/>
  <c r="G165" i="2"/>
  <c r="G163" i="2"/>
  <c r="G161" i="2"/>
  <c r="G159" i="2"/>
  <c r="G157" i="2"/>
  <c r="G150" i="2"/>
  <c r="G148" i="2"/>
  <c r="G146" i="2"/>
  <c r="G144" i="2"/>
  <c r="G142" i="2"/>
  <c r="G135" i="2"/>
  <c r="G133" i="2"/>
  <c r="G131" i="2"/>
  <c r="G128" i="2"/>
  <c r="G125" i="2"/>
  <c r="G121" i="2"/>
  <c r="G119" i="2"/>
  <c r="G117" i="2"/>
  <c r="G113" i="2"/>
  <c r="G105" i="2"/>
  <c r="G103" i="2"/>
  <c r="G101" i="2"/>
  <c r="G100" i="2"/>
  <c r="G99" i="2"/>
  <c r="G98" i="2"/>
  <c r="G97" i="2"/>
  <c r="G96" i="2"/>
  <c r="G93" i="2"/>
  <c r="G91" i="2"/>
  <c r="G87" i="2"/>
  <c r="G79" i="2"/>
  <c r="G77" i="2"/>
  <c r="G75" i="2"/>
  <c r="G74" i="2"/>
  <c r="G73" i="2"/>
  <c r="G72" i="2"/>
  <c r="G71" i="2"/>
  <c r="G68" i="2"/>
  <c r="G66" i="2"/>
  <c r="G62" i="2"/>
  <c r="G54" i="2"/>
  <c r="G52" i="2"/>
  <c r="G50" i="2"/>
  <c r="G48" i="2"/>
  <c r="G47" i="2"/>
  <c r="G38" i="2"/>
  <c r="G36" i="2"/>
  <c r="G34" i="2"/>
  <c r="G32" i="2"/>
  <c r="G24" i="2"/>
  <c r="G22" i="2"/>
  <c r="G20" i="2" l="1"/>
  <c r="G26" i="2" s="1"/>
  <c r="G152" i="2" l="1"/>
  <c r="G177" i="2" l="1"/>
  <c r="C202" i="2"/>
  <c r="C201" i="2"/>
  <c r="C200" i="2"/>
  <c r="C199" i="2"/>
  <c r="C198" i="2"/>
  <c r="G190" i="2" l="1"/>
  <c r="G137" i="2" l="1"/>
  <c r="G202" i="2" l="1"/>
  <c r="G201" i="2"/>
  <c r="G199" i="2"/>
  <c r="G198" i="2" l="1"/>
  <c r="G192" i="2"/>
  <c r="G200" i="2" l="1"/>
  <c r="G204" i="2" s="1"/>
</calcChain>
</file>

<file path=xl/sharedStrings.xml><?xml version="1.0" encoding="utf-8"?>
<sst xmlns="http://schemas.openxmlformats.org/spreadsheetml/2006/main" count="267" uniqueCount="132">
  <si>
    <t>R.B.</t>
  </si>
  <si>
    <t>J.M.</t>
  </si>
  <si>
    <t>KOL.</t>
  </si>
  <si>
    <t>J.C.</t>
  </si>
  <si>
    <t>IZNOS</t>
  </si>
  <si>
    <t>NASLOV STAVKE I OPIS</t>
  </si>
  <si>
    <t>1.</t>
  </si>
  <si>
    <t>2.</t>
  </si>
  <si>
    <t>3.</t>
  </si>
  <si>
    <t>kpl</t>
  </si>
  <si>
    <t>ELEKTROINSTALACIJE</t>
  </si>
  <si>
    <t>REKAPITULACIJA</t>
  </si>
  <si>
    <t>4.</t>
  </si>
  <si>
    <t>5.</t>
  </si>
  <si>
    <t>SVEUKUPNO</t>
  </si>
  <si>
    <t>UKUPNO</t>
  </si>
  <si>
    <t>Naručitelj:</t>
  </si>
  <si>
    <t>Ponuditelj:</t>
  </si>
  <si>
    <t>Plava laguna d.d.</t>
  </si>
  <si>
    <t>Rade Končara 12</t>
  </si>
  <si>
    <t>52440 Poreč</t>
  </si>
  <si>
    <t xml:space="preserve">OIB: 57444289760
</t>
  </si>
  <si>
    <t xml:space="preserve">NAPOMENA </t>
  </si>
  <si>
    <t>Napomena</t>
  </si>
  <si>
    <t>Prije dostavljanja ponuda Ponuditelj je dužan pregledati opremu i razjasniti s naručiteljem sve stavke, naknadni prigovori se neće prihvatiti.</t>
  </si>
  <si>
    <t>Izvođač je u obavezi ispuniti sve stavke troškovnika.</t>
  </si>
  <si>
    <t>Predmetne količine u troškovniku su okvirne te Naručitelj zadržava pravo izmjene iste koje će potvrditi po zaključenju natječaja uz prihvaćanje jedinične cijene ponuditelja bez obzira na konačne količine koje će se Ugovoriti.</t>
  </si>
  <si>
    <t>Na predmetne cijene obračunava se PDV u sukladno zakonu.</t>
  </si>
  <si>
    <t>Za predmetne radove izvođać je dužan voditi popis količina ugrađenog materijala i izvedenih radova po pozicijama troška.</t>
  </si>
  <si>
    <t>Po završetku radova izrađuje se zapisnik o utrošenim stvarnim količinama materijala i djelova.</t>
  </si>
  <si>
    <t>Ponuditelj je u mogućnosti ponuditi najmanje jednak ili bolji materijal i rezervne  djelove od traženih.</t>
  </si>
  <si>
    <t>Dostavljanjem ponude izvođač prihvaća opće i ugovorne uvjete poslovne suradnje s Plava laguna d.d.</t>
  </si>
  <si>
    <t>ATP STADION</t>
  </si>
  <si>
    <t>I.9.156</t>
  </si>
  <si>
    <t>Zamjena dotrajalih i uništenih samostojećih elektro ormara</t>
  </si>
  <si>
    <t>II.3.13.149</t>
  </si>
  <si>
    <t>Provjera i po potrebi sanacija dotrajalih nosača reflektora i instalacije</t>
  </si>
  <si>
    <t>II.3.13.250</t>
  </si>
  <si>
    <t>II.3.13.326</t>
  </si>
  <si>
    <t>Pregled i zamjena dotrajalih reflektora na tri glavna terena</t>
  </si>
  <si>
    <t>IV.2.14.58</t>
  </si>
  <si>
    <t>•</t>
  </si>
  <si>
    <t>kom 1 - prenaponska zaštita CL 1 3P tipa DEHNshield TNC 255 kod 941 300, 50kA.</t>
  </si>
  <si>
    <t>Ormar SSRO komplet ožičen, opremljen sa svim potrebnim oznakama elemenata, rednih stezaljki i ožičenja, sa svim potrebnim nosačima elementa i rednih stezaljki, profilom za fiksiranje kabela, kabelskim obujmicama-šelnama tipa OBO-Bettermann BBS 2056 M 12-70 FT, 2056U 12-70 FT ili slične, pokrivnim pločama i pregradama, napisnim pločicama, čvrstim PVC uloškom za sheme, naljepnicom zaštitne mjere i sustava mreže, naljepnicom sa znakom opasnosti od udara struje, N i Pe sabirnicom, ulošcima osigurača, bravom, cilindrom i univerzalnim ključem tipa Abloy Protec (Adriana Ri. ) sve do pune funkcije, ispitan, podešen i pušten u rad.</t>
  </si>
  <si>
    <t xml:space="preserve">a/ dobava  </t>
  </si>
  <si>
    <t>b/ preuzimanje od isporučitelja, skadištenje, lokalni transport, ugradnja, spajanje i puštanje u rad sa svim montažnim naterijalom do pune funkcije</t>
  </si>
  <si>
    <t>kom</t>
  </si>
  <si>
    <t xml:space="preserve">Dobava i ugradnja brojila za kontrolu i nadzor kvalitete električne energije potrošnje antenske stanice, brojilo se ugrađuje u postojeći RO hodnik, </t>
  </si>
  <si>
    <t>Osiguravanje beznaponskog stanja iskopčanjem u GRO  i pripadajućim RO ormarima u zoni, vraćanje u pogonsko stanje nakon završetka radova.</t>
  </si>
  <si>
    <t>h</t>
  </si>
  <si>
    <t>Ispitivanja mjerenja, puštanje u rad i primopredaja radova moraju se u svemu izvesti prema Tehničkim propisima za niskonaponske električne instalacije (NN br.5/10) i izrada potrebne dokumentacije.</t>
  </si>
  <si>
    <t>* izrada ožićenja, redne stezaljke, zaštita od dodira, natpisi na elementima, oznaka razdjelnika, ugradnja DIN šine i ostalo do pune funkcionalnosti.</t>
  </si>
  <si>
    <t>* Zaštitni prekidač, 10kA, 3P, C kar, 10A; tip kao A9F74310, SE</t>
  </si>
  <si>
    <t>SSRO Aquagan</t>
  </si>
  <si>
    <t>Troškovi utvrđivanja podzemnih instalacija uz prisustvo ovlaštenih predstavnika, isklapanje strujnih krugova i iskolčenje pozicije.</t>
  </si>
  <si>
    <t>Ispitivanje električne instalacije od strane ovlaštene ustanove i izdavanje zapisnika o ispitivanju.</t>
  </si>
  <si>
    <t>* neprekinutosti zaštitnih vodiča</t>
  </si>
  <si>
    <t>* izolacijskog otpora električne instalacije</t>
  </si>
  <si>
    <t>* funkcionalnosti instalirane opreme</t>
  </si>
  <si>
    <t>* ispravnosti zaštite od indirektnog dodira</t>
  </si>
  <si>
    <t>* otpora uzemljenja</t>
  </si>
  <si>
    <t>Odspajanje, demontaža i otprema postojećeg samostojećeg stakloplastičnih razvodnih ormara - SSRO-a cca. dimenzija do 150(v) x 150 (š) x 50(d) cm - demontirani ormari se po želji i procjeni Investitora otpremaju na njegovo skaladište a kod onih koje se otprema na reciklažu potrebno je ispravna rastavna postolja osigurača, automatske osigurače, zaštitne diferencijalne sklopke, utičnice i druge korisne elemente demontirati, zapakirati i otpremiti u skladište Investitora.</t>
  </si>
  <si>
    <r>
      <t xml:space="preserve">Dobava i ugradnja stakloplastičnog ormara </t>
    </r>
    <r>
      <rPr>
        <b/>
        <sz val="8"/>
        <rFont val="Arial"/>
        <family val="2"/>
        <charset val="238"/>
      </rPr>
      <t>SSRO AQUAGAN</t>
    </r>
    <r>
      <rPr>
        <sz val="8"/>
        <rFont val="Arial"/>
        <family val="2"/>
        <charset val="238"/>
      </rPr>
      <t xml:space="preserve"> tipa Schneider Electric Thalassa PLA IP65 dim 1250 x 1250 x 320 mm kod NSYPLAZ12123+ podnožje 60 mm kod NSYZNPLA123 + okvir kod NSYMFPLAZ123 (ili H-postolje NSYZHPLA123), nadstrešnica NSYTJPLA123 + ploča za uvod kabela kod NSYECPLAZ123 + mont. ploča NSYPMM127 komplet sa </t>
    </r>
    <r>
      <rPr>
        <b/>
        <sz val="8"/>
        <rFont val="Arial"/>
        <family val="2"/>
        <charset val="238"/>
      </rPr>
      <t>bravom sa tipskim NN ključem (Assaabloy Ri)</t>
    </r>
    <r>
      <rPr>
        <sz val="8"/>
        <rFont val="Arial"/>
        <family val="2"/>
        <charset val="238"/>
      </rPr>
      <t>, čvrstim PVC džepom za dokumentaciju opremljen sa slijedećim uređajima:</t>
    </r>
  </si>
  <si>
    <t>* rastavno osiguračko postolje NH2-400A 690 V (kao  ISFL 630 - vijčani spojevi) sabirničkog razmaka 185 mm komplet sa potrebnim NH ulošcima osigurača karakteristike gG 160 do 250 A,</t>
  </si>
  <si>
    <t>* N i Pe pokositrene ECu F37 sabirnice 40x5 mm komplet sa izolatorima N-sabirnice i oznakama,</t>
  </si>
  <si>
    <t>* 3P 25 kA pokositrene ECu F37 sabirnice 50x10 mm sabirničkog razmaka 60 mm komplet sa nosačima-izolatorima, izolacijskim poklopcima slobodnog dijela i krajeva i oznakama,</t>
  </si>
  <si>
    <t>6.</t>
  </si>
  <si>
    <t>7.</t>
  </si>
  <si>
    <t>8.</t>
  </si>
  <si>
    <t>* otpor petlje</t>
  </si>
  <si>
    <t>Puštanje u rad, podešavanje, označavanje žila, provjera i sl.</t>
  </si>
  <si>
    <t>Dobava i zamjena žarulje  ŽAR. HQI-T 1000W/D E40 METAL-HAL; centralni teren</t>
  </si>
  <si>
    <t>Dobava i zamjena propaljivača  1000W B 230V US24; centralni teren</t>
  </si>
  <si>
    <t>Dobava i zamjena žarulje  ŽAR. HPI-T PLUS 400W E40; first court</t>
  </si>
  <si>
    <t>Dobava i zamjena žarulje  ŽAR. HQI-T 2000W/D E40 POWERSTAR; grand stand</t>
  </si>
  <si>
    <t>Dobava i zamjena propaljivača  I 2000-B 380 UNV1; grand stand</t>
  </si>
  <si>
    <t>Dobava i zamjena žarulje  ŽAR. HQI-T 1000W/D E40 METAL-HAL; first court</t>
  </si>
  <si>
    <t>Dobava i zamjena propaljivača  1000W B 230V US24; first court</t>
  </si>
  <si>
    <t>9.</t>
  </si>
  <si>
    <t>10.</t>
  </si>
  <si>
    <t>Dobava i zamjena MH žarulje HQI-T 2000 W/D E40 POWERSTAR na centralnom terenu.</t>
  </si>
  <si>
    <t>Dobava i zamjena uložaka osigurača veličine NH00, 35A u razdjelnicima rasvjete tenis terena.</t>
  </si>
  <si>
    <t>SSRO Court 3-4</t>
  </si>
  <si>
    <t>SSRO Court 5 (R-V-3)</t>
  </si>
  <si>
    <t>SSRO Court 1</t>
  </si>
  <si>
    <t>Dobava, polaganje te spajanje kabela za el. instalaciju uvučenih u psc cijevi odgovarajućeg promjera, odnosno položeni na kabelske police, uključivo potrebne razvodne kutije te komplet sa svim potrebnim spojnim i montažnim radom i materijalom do konačne funkcije:</t>
  </si>
  <si>
    <t>m</t>
  </si>
  <si>
    <t>ROLO VRATA VANJSKI WC</t>
  </si>
  <si>
    <t>Dobava i ugradnja PVC kanalice koja se ugrađuje tiplanjem u zid/strop bijela sa poklopcem, uključivo sitni i potrošni materijal, dimenzija</t>
  </si>
  <si>
    <t>* NYY-J 3x2,5 mm2</t>
  </si>
  <si>
    <t>* 2x5 cm</t>
  </si>
  <si>
    <t>Izrada proboja u AB zidu radi prolaza kabela u PSC cijevi 3x2,5 mm2., bušenje svrdlom, iz SSRO-ZID u sanitarni prostor.</t>
  </si>
  <si>
    <t>Puštanje u rad, spajanje kabela na rolo vrata, proba, ispitivanje.</t>
  </si>
  <si>
    <t>Dobava i ugradnja zaštitni prekidač, 10kA, 1P, C kar, 16A, DIN u SSRO.</t>
  </si>
  <si>
    <t>* šuko priključnica, 1P, 16A, nadgradna, s poklopcem, plava</t>
  </si>
  <si>
    <t>* industrijska priključnica, 3P, 25A, nadgradna, s poklopcem, crvena</t>
  </si>
  <si>
    <t>* KZS sklopka, 10kA, 1P, 30 mA, C kar, 16A, DIN u SSRO.</t>
  </si>
  <si>
    <t>* KZS sklopka, 10kA, 3P, 30 mA, C kar, 25A, DIN u SSRO.</t>
  </si>
  <si>
    <t>Dobava i ugradnja opreme u SSRO, unutrašnja i vanjska montaža</t>
  </si>
  <si>
    <t>Demontaža postojećih utičnica s vanjske strane SSRO-a, demontaža osigurača i starih postolja keramičkih uložaka.</t>
  </si>
  <si>
    <t>* ožićenje ormara s novim elementima, spajanje, stopice, tuljci i sav ostali potreban materijal.</t>
  </si>
  <si>
    <t>Dobava i ugradnja tipkala za isklop prekidača, IP 67, nadžbukna kutija sa staklom, tip kao Schrack, dim.120x120 x 50mm, crveno.</t>
  </si>
  <si>
    <t>Isklapanje strujnih krugova i osigravanje beznaponskog stanja.</t>
  </si>
  <si>
    <t>Demontaža i odspajanje postojećih reflektora sa nosačima i predaja istih Investitoru.</t>
  </si>
  <si>
    <t>Dobava, montaža i spajanje reflektora tip EVOLUTION SM 400 W, komplet sa MH žaruljom 400 W E40.</t>
  </si>
  <si>
    <t>Mjerenje i podešavanje rasvjetljenosti tenis terena Court 1 sa izradom zapisnika.</t>
  </si>
  <si>
    <t>Dobava i zamjena grla za žarulju E40, keramičko tijelo, centralni teren i grand stand.</t>
  </si>
  <si>
    <t>* prekidača 250A, CSV250B, TM250D, 3p sa naponskim okidačem 230 VAC</t>
  </si>
  <si>
    <t>Dobava i montaža konzole radioničke izrade za montažu reflektora na postojeći stup rasvjete.</t>
  </si>
  <si>
    <t>br.</t>
  </si>
  <si>
    <t>Zamjena neispravnog elektro ormara na ulazu u ženski sanitarni čvor na stadionu</t>
  </si>
  <si>
    <t>Radovi na lakiranju vanjskog metalnog poklopca RO-a, farbanje vratiju u RAL 7001, struganje oksidiranih slojeva, nanošenje temeljne boje za metal, nanošenje završne boje lak za metal, zaštita rubnih djelova i elemenata s trakom, čišćenje.</t>
  </si>
  <si>
    <t>Demontaža i premještanje upravljačkih sklopki i tipkala sa vratiju u RO, demontaža 2x tipkalo, demontaža grebenaste sklopke, montaža DIN šine, montaža novih elemenata tipkala, sklopke 0/1 na DIN šinu, ožićenje novih elemenata, puštanje u rad i proba.</t>
  </si>
  <si>
    <t>SSRO Hard Court</t>
  </si>
  <si>
    <t>Dobava i isporuka ključeva, isporučuju se nadzornom inženjeru zapisnički.</t>
  </si>
  <si>
    <t>opcija 2.</t>
  </si>
  <si>
    <t>opcija 1.</t>
  </si>
  <si>
    <t>Dobava i ugradnja okvira sa vratima i pantama, izrađeno od vodootporne šperploče debljine 15 mm, tip kao breza 15 F/S, RAL 7001, vanjske dim. okvira cca. 70x60x6 cm, ugrađuje se na zid radi zatvaranja pristupa RO-u, ugrađuju se magneti 2x s unutrašnje strane za držanje zatvorenih vratiju, postavlja se ALU ručka na vrata za otvaranje.</t>
  </si>
  <si>
    <t>* rastavno osiguračko postolje NH00-160A 690 V sabirničkog razmaka 185 mm (kao  ISFL160 - vijčani spojevi kod 49851) komplet sa potrebnim NH ulošcima osigurača karakteristike gG 80 do 160 A,</t>
  </si>
  <si>
    <t>Dobava materijala i izrada Raychem spoja za produžavanje ALU kabela NAYY 4 x (95 - 240 mm²) - stavka uključuje potrebne Al/Cu spojnice, vijčani materijal, toploskupljajuće Raychem izolirne cijevi u faznim, N i Pe bojama, šelne i oznake kabela, obračun po kabelu (kabel uključuje četri žile).</t>
  </si>
  <si>
    <t>Dobava materijala i izrada Raychem spoja za produžavanje kabela FG70R i sl. 4x1x(50 - 150 mm2), stavka uključuje potrebne Cu spojnice, vijčani materijal, toploskupljajuće Raychem izolirne cijevi, N i Pe bojama, šelne i oznake kabela, obračun po žili.</t>
  </si>
  <si>
    <t>Nepredviđeni radovi, odobravaju se od nadzornog inženjera</t>
  </si>
  <si>
    <t>%</t>
  </si>
  <si>
    <t>Radovi na pažljivom odvajanju ispravnih i korisnih kabela koji se ponovno vraćaju i spajaju, priprema i ostali vezani radovi.</t>
  </si>
  <si>
    <t>Iskop rupe za montažu samostojećeg ormara SSRO-a dimenzije ugradnog postolja 0,7x0,5x0,8 do 1,5x0,5x0,8 m, dno nasuti u sloju od 0,25 m kamenim tamponom i strojno dobro nabiti kako kasnije ne bi dolazilo do slijegavanja terena, temelj po ugradnji fiksirati betonom (u cijenu izrade temelja uračunati 0,1 m³ betona MB25, oko temelja pažljivo strojno nabiti strojni pjesak 4-8 i završno zemlju i fino poravnati) - u cijenu stavke uključiti i potreban dovoz zemlje i pjeska, odvoz eventualnog viška materijala i fino poravnanje materijala-zemlje u obimu zahvata radova oko temelja.</t>
  </si>
  <si>
    <t>Dobava i ugradnja novog mehanizma brave, otvaranje vratiju SSRO-a, demontaža postojećeg mehanizma brave, dobava i ugradnja novog, predaja radova investitoru.</t>
  </si>
  <si>
    <t>Dobava i ugradnja polucilindra Assa abloy, kod Istraturist za SSRO-NN, ugrađuju se na ormare u zoni ATP, demontaža, ugradnja.</t>
  </si>
  <si>
    <t>Glavni teren, grand stand, teren 1</t>
  </si>
  <si>
    <t>* Multimetar, digitalno brojilo kWh, 3 fazno, 1-tarifno, 40A direktno, tip kao Schrack kat. Br. MGDIZ 463, 3P+N, više tarifa, direktno, DIN, EN 61557-12, P mjerenje.</t>
  </si>
  <si>
    <t>Ugradnja kontrolnog elektro brojila</t>
  </si>
  <si>
    <t>ELEKTROINSTALACIJSKI RADOVI - ATP STADION</t>
  </si>
  <si>
    <t>Pon.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</si>
</sst>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-&quot;£&quot;* #,##0_-;\-&quot;£&quot;* #,##0_-;_-&quot;£&quot;* &quot;-&quot;_-;_-@_-"/>
    <numFmt numFmtId="166" formatCode="_-&quot;£&quot;* #,##0.00_-;\-&quot;£&quot;* #,##0.00_-;_-&quot;£&quot;* &quot;-&quot;??_-;_-@_-"/>
    <numFmt numFmtId="167" formatCode="_(* #,##0.00_);_(* \(#,##0.00\);_(* &quot;-&quot;??_);_(@_)"/>
    <numFmt numFmtId="168" formatCode="_-[$€]\ * #,##0.00_-;\-[$€]\ * #,##0.00_-;_-[$€]\ * &quot;-&quot;??_-;_-@_-"/>
    <numFmt numFmtId="169" formatCode="&quot;- &quot;@"/>
    <numFmt numFmtId="170" formatCode="_-* #,##0\ _S_k_-;\-* #,##0\ _S_k_-;_-* &quot;-&quot;\ _S_k_-;_-@_-"/>
    <numFmt numFmtId="171" formatCode="_-* #,##0\ &quot;zł&quot;_-;\-* #,##0\ &quot;zł&quot;_-;_-* &quot;-&quot;\ &quot;zł&quot;_-;_-@_-"/>
    <numFmt numFmtId="172" formatCode="_-* #,##0\ _z_ł_-;\-* #,##0\ _z_ł_-;_-* &quot;-&quot;\ _z_ł_-;_-@_-"/>
    <numFmt numFmtId="173" formatCode="_-* #,##0.00\ &quot;zł&quot;_-;\-* #,##0.00\ &quot;zł&quot;_-;_-* &quot;-&quot;??\ &quot;zł&quot;_-;_-@_-"/>
    <numFmt numFmtId="174" formatCode="_-* #,##0.00\ _z_ł_-;\-* #,##0.00\ _z_ł_-;_-* &quot;-&quot;??\ _z_ł_-;_-@_-"/>
    <numFmt numFmtId="175" formatCode="_-* #,##0.00\ _k_n_-;\-* #,##0.00\ _k_n_-;_-* \-??\ _k_n_-;_-@_-"/>
    <numFmt numFmtId="176" formatCode="\$#,##0_);&quot;($&quot;#,##0\)"/>
    <numFmt numFmtId="177" formatCode="#,##0;\-#,##0;\-"/>
    <numFmt numFmtId="178" formatCode="#,##0.00;\-#,##0.00;\-"/>
    <numFmt numFmtId="179" formatCode="#,##0%;\-#,##0%;&quot;- &quot;"/>
    <numFmt numFmtId="180" formatCode="#,##0.0%;\-#,##0.0%;&quot;- &quot;"/>
    <numFmt numFmtId="181" formatCode="#,##0.00%;\-#,##0.00%;&quot;- &quot;"/>
    <numFmt numFmtId="182" formatCode="#,##0.0;\-#,##0.0;\-"/>
    <numFmt numFmtId="183" formatCode="0\."/>
    <numFmt numFmtId="184" formatCode="#,##0.000;\-#,##0.000;&quot;&quot;"/>
    <numFmt numFmtId="185" formatCode="[Blue]#,##0;[Blue]\(#,##0\)"/>
    <numFmt numFmtId="186" formatCode="#,##0;\(#,##0\)"/>
    <numFmt numFmtId="187" formatCode="_-[$€]\ * #,##0.00_-;\-[$€]\ * #,##0.00_-;_-[$€]\ * \-??_-;_-@_-"/>
    <numFmt numFmtId="188" formatCode="_ [$€]\ * #,##0.00_ ;_ [$€]\ * \-#,##0.00_ ;_ [$€]\ * \-??_ ;_ @_ "/>
    <numFmt numFmtId="189" formatCode="\$#,##0;[Red]&quot;-$&quot;#,##0"/>
    <numFmt numFmtId="190" formatCode="\$#,##0.00;[Red]&quot;-$&quot;#,##0.00"/>
    <numFmt numFmtId="191" formatCode="[Red]0%;[Red]\(0%\)"/>
    <numFmt numFmtId="192" formatCode="_([$€]* #,##0.00_);_([$€]* \(#,##0.00\);_([$€]* \-??_);_(@_)"/>
    <numFmt numFmtId="193" formatCode="0%;\(0%\)"/>
    <numFmt numFmtId="194" formatCode="_-\$* #,##0_-;&quot;-$&quot;* #,##0_-;_-\$* \-_-;_-@_-"/>
    <numFmt numFmtId="195" formatCode="_-\$* #,##0.00_-;&quot;-$&quot;* #,##0.00_-;_-\$* \-??_-;_-@_-"/>
    <numFmt numFmtId="196" formatCode="&quot;$&quot;#,##0_);\(&quot;$&quot;#,##0\)"/>
  </numFmts>
  <fonts count="126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22"/>
      <name val="Arial"/>
      <family val="2"/>
      <charset val="238"/>
    </font>
    <font>
      <sz val="8"/>
      <color indexed="8"/>
      <name val="Arial"/>
      <family val="2"/>
      <charset val="238"/>
    </font>
    <font>
      <sz val="7"/>
      <name val="Arial"/>
      <family val="2"/>
      <charset val="238"/>
    </font>
    <font>
      <sz val="10"/>
      <name val="Helv"/>
    </font>
    <font>
      <b/>
      <sz val="8"/>
      <color indexed="8"/>
      <name val="Arial"/>
      <family val="2"/>
      <charset val="238"/>
    </font>
    <font>
      <sz val="10"/>
      <name val="Arial"/>
      <family val="2"/>
    </font>
    <font>
      <sz val="10"/>
      <name val="Times New Roman CE"/>
      <family val="1"/>
      <charset val="238"/>
    </font>
    <font>
      <i/>
      <sz val="8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 CE"/>
      <family val="1"/>
    </font>
    <font>
      <b/>
      <sz val="8"/>
      <color indexed="22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Times New Roman CE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 CE"/>
      <charset val="238"/>
    </font>
    <font>
      <sz val="10"/>
      <name val="Helv"/>
      <charset val="204"/>
    </font>
    <font>
      <sz val="12"/>
      <name val="Arial CE"/>
      <family val="2"/>
      <charset val="238"/>
    </font>
    <font>
      <b/>
      <sz val="11"/>
      <color indexed="60"/>
      <name val="Calibri"/>
      <family val="2"/>
      <charset val="238"/>
    </font>
    <font>
      <b/>
      <sz val="12"/>
      <color indexed="8"/>
      <name val="Century Gothic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sz val="6.8"/>
      <color indexed="8"/>
      <name val="Arial Unicode MS"/>
      <family val="2"/>
      <charset val="238"/>
    </font>
    <font>
      <b/>
      <sz val="11"/>
      <color indexed="52"/>
      <name val="Calibri"/>
      <family val="2"/>
      <charset val="238"/>
    </font>
    <font>
      <sz val="10"/>
      <color indexed="8"/>
      <name val="Century Gothic"/>
      <family val="2"/>
      <charset val="238"/>
    </font>
    <font>
      <sz val="11"/>
      <color indexed="60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9"/>
      <name val="Calibri"/>
      <family val="2"/>
      <charset val="238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52"/>
      <name val="Calibri"/>
      <family val="2"/>
      <charset val="238"/>
    </font>
    <font>
      <b/>
      <sz val="18"/>
      <color indexed="48"/>
      <name val="Cambria"/>
      <family val="2"/>
      <charset val="238"/>
    </font>
    <font>
      <sz val="12"/>
      <color indexed="8"/>
      <name val="Arial"/>
      <family val="2"/>
    </font>
    <font>
      <u/>
      <sz val="10"/>
      <color indexed="12"/>
      <name val="Arial CE"/>
      <charset val="238"/>
    </font>
    <font>
      <sz val="10"/>
      <name val="Arial PL"/>
      <charset val="238"/>
    </font>
    <font>
      <u/>
      <sz val="10"/>
      <color indexed="36"/>
      <name val="Arial CE"/>
      <charset val="238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sz val="10"/>
      <name val="MS Sans Serif"/>
      <family val="2"/>
      <charset val="238"/>
    </font>
    <font>
      <b/>
      <sz val="10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2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04"/>
    </font>
    <font>
      <sz val="12"/>
      <name val="Times New Roman"/>
      <family val="1"/>
      <charset val="238"/>
    </font>
    <font>
      <sz val="10"/>
      <color indexed="20"/>
      <name val="Arial"/>
      <family val="2"/>
      <charset val="238"/>
    </font>
    <font>
      <b/>
      <sz val="10"/>
      <name val="MS Sans Serif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22"/>
      <name val="Arial"/>
      <family val="2"/>
      <charset val="238"/>
    </font>
    <font>
      <sz val="10"/>
      <name val="Mangal"/>
      <family val="2"/>
      <charset val="238"/>
    </font>
    <font>
      <sz val="10"/>
      <color indexed="8"/>
      <name val="MS Sans Serif"/>
      <family val="2"/>
      <charset val="238"/>
    </font>
    <font>
      <sz val="10"/>
      <color indexed="12"/>
      <name val="Arial"/>
      <family val="2"/>
      <charset val="238"/>
    </font>
    <font>
      <sz val="10"/>
      <name val="FreeSans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name val="Futura Bk L2"/>
      <family val="2"/>
      <charset val="238"/>
    </font>
    <font>
      <sz val="10"/>
      <color indexed="14"/>
      <name val="Arial"/>
      <family val="2"/>
      <charset val="238"/>
    </font>
    <font>
      <sz val="10"/>
      <color indexed="52"/>
      <name val="Arial"/>
      <family val="2"/>
      <charset val="238"/>
    </font>
    <font>
      <sz val="11"/>
      <color indexed="14"/>
      <name val="Calibri"/>
      <family val="2"/>
      <charset val="238"/>
    </font>
    <font>
      <sz val="14"/>
      <name val="Futura Bk L2"/>
      <family val="2"/>
      <charset val="238"/>
    </font>
    <font>
      <sz val="10"/>
      <color indexed="60"/>
      <name val="Arial"/>
      <family val="2"/>
      <charset val="238"/>
    </font>
    <font>
      <sz val="8"/>
      <name val="Arial Narrow"/>
      <family val="2"/>
      <charset val="238"/>
    </font>
    <font>
      <sz val="11"/>
      <color indexed="8"/>
      <name val="Trebuchet MS"/>
      <family val="2"/>
      <charset val="238"/>
    </font>
    <font>
      <sz val="11"/>
      <name val="7_Futura"/>
      <charset val="238"/>
    </font>
    <font>
      <b/>
      <sz val="10"/>
      <color indexed="63"/>
      <name val="Arial"/>
      <family val="2"/>
      <charset val="238"/>
    </font>
    <font>
      <b/>
      <sz val="12"/>
      <name val="Futura Bk L2"/>
      <family val="2"/>
      <charset val="238"/>
    </font>
    <font>
      <sz val="10"/>
      <color indexed="8"/>
      <name val="Arial CE"/>
      <family val="2"/>
      <charset val="238"/>
    </font>
    <font>
      <sz val="10"/>
      <name val="Times New Roman"/>
      <family val="1"/>
      <charset val="238"/>
    </font>
    <font>
      <sz val="12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  <bgColor indexed="46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19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22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60"/>
        <bgColor indexed="59"/>
      </patternFill>
    </fill>
    <fill>
      <patternFill patternType="solid">
        <fgColor indexed="60"/>
        <bgColor indexed="25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63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1"/>
      </patternFill>
    </fill>
    <fill>
      <patternFill patternType="solid">
        <fgColor indexed="10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25"/>
        <bgColor indexed="61"/>
      </patternFill>
    </fill>
    <fill>
      <patternFill patternType="solid">
        <fgColor indexed="25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</borders>
  <cellStyleXfs count="1610">
    <xf numFmtId="0" fontId="0" fillId="0" borderId="0"/>
    <xf numFmtId="4" fontId="4" fillId="0" borderId="0">
      <alignment vertical="justify"/>
    </xf>
    <xf numFmtId="0" fontId="9" fillId="0" borderId="0"/>
    <xf numFmtId="0" fontId="4" fillId="0" borderId="0"/>
    <xf numFmtId="0" fontId="11" fillId="0" borderId="0"/>
    <xf numFmtId="0" fontId="12" fillId="0" borderId="0">
      <alignment horizontal="right" vertical="top"/>
    </xf>
    <xf numFmtId="0" fontId="14" fillId="0" borderId="0">
      <alignment horizontal="justify" vertical="top" wrapText="1"/>
    </xf>
    <xf numFmtId="164" fontId="4" fillId="0" borderId="0" applyFont="0" applyFill="0" applyBorder="0" applyAlignment="0" applyProtection="0"/>
    <xf numFmtId="0" fontId="14" fillId="0" borderId="0">
      <alignment horizontal="right"/>
    </xf>
    <xf numFmtId="4" fontId="15" fillId="0" borderId="0">
      <alignment horizontal="right" wrapText="1"/>
    </xf>
    <xf numFmtId="0" fontId="15" fillId="0" borderId="0">
      <alignment horizontal="right"/>
    </xf>
    <xf numFmtId="0" fontId="4" fillId="0" borderId="0"/>
    <xf numFmtId="0" fontId="4" fillId="0" borderId="0"/>
    <xf numFmtId="0" fontId="4" fillId="0" borderId="0"/>
    <xf numFmtId="0" fontId="18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0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21" fillId="0" borderId="0"/>
    <xf numFmtId="0" fontId="4" fillId="0" borderId="0"/>
    <xf numFmtId="0" fontId="56" fillId="0" borderId="0"/>
    <xf numFmtId="0" fontId="91" fillId="0" borderId="0"/>
    <xf numFmtId="0" fontId="9" fillId="0" borderId="0"/>
    <xf numFmtId="0" fontId="4" fillId="0" borderId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26" fillId="5" borderId="0" applyNumberFormat="0" applyBorder="0" applyAlignment="0" applyProtection="0"/>
    <xf numFmtId="0" fontId="38" fillId="6" borderId="0" applyNumberFormat="0" applyBorder="0" applyAlignment="0" applyProtection="0"/>
    <xf numFmtId="0" fontId="26" fillId="5" borderId="0" applyNumberFormat="0" applyBorder="0" applyAlignment="0" applyProtection="0"/>
    <xf numFmtId="0" fontId="36" fillId="5" borderId="0" applyNumberFormat="0" applyBorder="0" applyAlignment="0" applyProtection="0"/>
    <xf numFmtId="0" fontId="38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26" fillId="9" borderId="0" applyNumberFormat="0" applyBorder="0" applyAlignment="0" applyProtection="0"/>
    <xf numFmtId="0" fontId="38" fillId="10" borderId="0" applyNumberFormat="0" applyBorder="0" applyAlignment="0" applyProtection="0"/>
    <xf numFmtId="0" fontId="26" fillId="9" borderId="0" applyNumberFormat="0" applyBorder="0" applyAlignment="0" applyProtection="0"/>
    <xf numFmtId="0" fontId="36" fillId="9" borderId="0" applyNumberFormat="0" applyBorder="0" applyAlignment="0" applyProtection="0"/>
    <xf numFmtId="0" fontId="38" fillId="10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26" fillId="13" borderId="0" applyNumberFormat="0" applyBorder="0" applyAlignment="0" applyProtection="0"/>
    <xf numFmtId="0" fontId="38" fillId="14" borderId="0" applyNumberFormat="0" applyBorder="0" applyAlignment="0" applyProtection="0"/>
    <xf numFmtId="0" fontId="26" fillId="13" borderId="0" applyNumberFormat="0" applyBorder="0" applyAlignment="0" applyProtection="0"/>
    <xf numFmtId="0" fontId="36" fillId="13" borderId="0" applyNumberFormat="0" applyBorder="0" applyAlignment="0" applyProtection="0"/>
    <xf numFmtId="0" fontId="38" fillId="14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26" fillId="16" borderId="0" applyNumberFormat="0" applyBorder="0" applyAlignment="0" applyProtection="0"/>
    <xf numFmtId="0" fontId="38" fillId="17" borderId="0" applyNumberFormat="0" applyBorder="0" applyAlignment="0" applyProtection="0"/>
    <xf numFmtId="0" fontId="26" fillId="16" borderId="0" applyNumberFormat="0" applyBorder="0" applyAlignment="0" applyProtection="0"/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26" fillId="20" borderId="0" applyNumberFormat="0" applyBorder="0" applyAlignment="0" applyProtection="0"/>
    <xf numFmtId="0" fontId="38" fillId="18" borderId="0" applyNumberFormat="0" applyBorder="0" applyAlignment="0" applyProtection="0"/>
    <xf numFmtId="0" fontId="26" fillId="20" borderId="0" applyNumberFormat="0" applyBorder="0" applyAlignment="0" applyProtection="0"/>
    <xf numFmtId="0" fontId="36" fillId="20" borderId="0" applyNumberFormat="0" applyBorder="0" applyAlignment="0" applyProtection="0"/>
    <xf numFmtId="0" fontId="38" fillId="18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26" fillId="22" borderId="0" applyNumberFormat="0" applyBorder="0" applyAlignment="0" applyProtection="0"/>
    <xf numFmtId="0" fontId="38" fillId="15" borderId="0" applyNumberFormat="0" applyBorder="0" applyAlignment="0" applyProtection="0"/>
    <xf numFmtId="0" fontId="26" fillId="22" borderId="0" applyNumberFormat="0" applyBorder="0" applyAlignment="0" applyProtection="0"/>
    <xf numFmtId="0" fontId="36" fillId="22" borderId="0" applyNumberFormat="0" applyBorder="0" applyAlignment="0" applyProtection="0"/>
    <xf numFmtId="0" fontId="38" fillId="15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4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26" fillId="23" borderId="0" applyNumberFormat="0" applyBorder="0" applyAlignment="0" applyProtection="0"/>
    <xf numFmtId="0" fontId="38" fillId="3" borderId="0" applyNumberFormat="0" applyBorder="0" applyAlignment="0" applyProtection="0"/>
    <xf numFmtId="0" fontId="2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26" fillId="25" borderId="0" applyNumberFormat="0" applyBorder="0" applyAlignment="0" applyProtection="0"/>
    <xf numFmtId="0" fontId="38" fillId="7" borderId="0" applyNumberFormat="0" applyBorder="0" applyAlignment="0" applyProtection="0"/>
    <xf numFmtId="0" fontId="26" fillId="25" borderId="0" applyNumberFormat="0" applyBorder="0" applyAlignment="0" applyProtection="0"/>
    <xf numFmtId="0" fontId="36" fillId="25" borderId="0" applyNumberFormat="0" applyBorder="0" applyAlignment="0" applyProtection="0"/>
    <xf numFmtId="0" fontId="38" fillId="7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26" fillId="28" borderId="0" applyNumberFormat="0" applyBorder="0" applyAlignment="0" applyProtection="0"/>
    <xf numFmtId="0" fontId="38" fillId="29" borderId="0" applyNumberFormat="0" applyBorder="0" applyAlignment="0" applyProtection="0"/>
    <xf numFmtId="0" fontId="26" fillId="28" borderId="0" applyNumberFormat="0" applyBorder="0" applyAlignment="0" applyProtection="0"/>
    <xf numFmtId="0" fontId="36" fillId="28" borderId="0" applyNumberFormat="0" applyBorder="0" applyAlignment="0" applyProtection="0"/>
    <xf numFmtId="0" fontId="38" fillId="2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26" fillId="16" borderId="0" applyNumberFormat="0" applyBorder="0" applyAlignment="0" applyProtection="0"/>
    <xf numFmtId="0" fontId="38" fillId="17" borderId="0" applyNumberFormat="0" applyBorder="0" applyAlignment="0" applyProtection="0"/>
    <xf numFmtId="0" fontId="26" fillId="16" borderId="0" applyNumberFormat="0" applyBorder="0" applyAlignment="0" applyProtection="0"/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26" fillId="23" borderId="0" applyNumberFormat="0" applyBorder="0" applyAlignment="0" applyProtection="0"/>
    <xf numFmtId="0" fontId="38" fillId="3" borderId="0" applyNumberFormat="0" applyBorder="0" applyAlignment="0" applyProtection="0"/>
    <xf numFmtId="0" fontId="2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26" fillId="31" borderId="0" applyNumberFormat="0" applyBorder="0" applyAlignment="0" applyProtection="0"/>
    <xf numFmtId="0" fontId="38" fillId="32" borderId="0" applyNumberFormat="0" applyBorder="0" applyAlignment="0" applyProtection="0"/>
    <xf numFmtId="0" fontId="26" fillId="31" borderId="0" applyNumberFormat="0" applyBorder="0" applyAlignment="0" applyProtection="0"/>
    <xf numFmtId="0" fontId="36" fillId="31" borderId="0" applyNumberFormat="0" applyBorder="0" applyAlignment="0" applyProtection="0"/>
    <xf numFmtId="0" fontId="38" fillId="32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26" fillId="33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3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39" fillId="36" borderId="0" applyNumberFormat="0" applyBorder="0" applyAlignment="0" applyProtection="0"/>
    <xf numFmtId="0" fontId="27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39" fillId="7" borderId="0" applyNumberFormat="0" applyBorder="0" applyAlignment="0" applyProtection="0"/>
    <xf numFmtId="0" fontId="27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83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83" fillId="28" borderId="0" applyNumberFormat="0" applyBorder="0" applyAlignment="0" applyProtection="0"/>
    <xf numFmtId="0" fontId="83" fillId="28" borderId="0" applyNumberFormat="0" applyBorder="0" applyAlignment="0" applyProtection="0"/>
    <xf numFmtId="0" fontId="83" fillId="28" borderId="0" applyNumberFormat="0" applyBorder="0" applyAlignment="0" applyProtection="0"/>
    <xf numFmtId="0" fontId="83" fillId="28" borderId="0" applyNumberFormat="0" applyBorder="0" applyAlignment="0" applyProtection="0"/>
    <xf numFmtId="0" fontId="83" fillId="28" borderId="0" applyNumberFormat="0" applyBorder="0" applyAlignment="0" applyProtection="0"/>
    <xf numFmtId="0" fontId="39" fillId="29" borderId="0" applyNumberFormat="0" applyBorder="0" applyAlignment="0" applyProtection="0"/>
    <xf numFmtId="0" fontId="27" fillId="28" borderId="0" applyNumberFormat="0" applyBorder="0" applyAlignment="0" applyProtection="0"/>
    <xf numFmtId="0" fontId="83" fillId="28" borderId="0" applyNumberFormat="0" applyBorder="0" applyAlignment="0" applyProtection="0"/>
    <xf numFmtId="0" fontId="83" fillId="28" borderId="0" applyNumberFormat="0" applyBorder="0" applyAlignment="0" applyProtection="0"/>
    <xf numFmtId="0" fontId="83" fillId="28" borderId="0" applyNumberFormat="0" applyBorder="0" applyAlignment="0" applyProtection="0"/>
    <xf numFmtId="0" fontId="83" fillId="28" borderId="0" applyNumberFormat="0" applyBorder="0" applyAlignment="0" applyProtection="0"/>
    <xf numFmtId="0" fontId="83" fillId="28" borderId="0" applyNumberFormat="0" applyBorder="0" applyAlignment="0" applyProtection="0"/>
    <xf numFmtId="0" fontId="83" fillId="28" borderId="0" applyNumberFormat="0" applyBorder="0" applyAlignment="0" applyProtection="0"/>
    <xf numFmtId="0" fontId="83" fillId="2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39" fillId="39" borderId="0" applyNumberFormat="0" applyBorder="0" applyAlignment="0" applyProtection="0"/>
    <xf numFmtId="0" fontId="27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39" fillId="41" borderId="0" applyNumberFormat="0" applyBorder="0" applyAlignment="0" applyProtection="0"/>
    <xf numFmtId="0" fontId="27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27" fillId="44" borderId="0" applyNumberFormat="0" applyBorder="0" applyAlignment="0" applyProtection="0"/>
    <xf numFmtId="0" fontId="39" fillId="45" borderId="0" applyNumberFormat="0" applyBorder="0" applyAlignment="0" applyProtection="0"/>
    <xf numFmtId="0" fontId="27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2" fillId="0" borderId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83" fillId="47" borderId="0" applyNumberFormat="0" applyBorder="0" applyAlignment="0" applyProtection="0"/>
    <xf numFmtId="0" fontId="83" fillId="47" borderId="0" applyNumberFormat="0" applyBorder="0" applyAlignment="0" applyProtection="0"/>
    <xf numFmtId="0" fontId="83" fillId="47" borderId="0" applyNumberFormat="0" applyBorder="0" applyAlignment="0" applyProtection="0"/>
    <xf numFmtId="0" fontId="83" fillId="47" borderId="0" applyNumberFormat="0" applyBorder="0" applyAlignment="0" applyProtection="0"/>
    <xf numFmtId="0" fontId="83" fillId="47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27" fillId="47" borderId="0" applyNumberFormat="0" applyBorder="0" applyAlignment="0" applyProtection="0"/>
    <xf numFmtId="0" fontId="83" fillId="47" borderId="0" applyNumberFormat="0" applyBorder="0" applyAlignment="0" applyProtection="0"/>
    <xf numFmtId="0" fontId="83" fillId="47" borderId="0" applyNumberFormat="0" applyBorder="0" applyAlignment="0" applyProtection="0"/>
    <xf numFmtId="0" fontId="83" fillId="47" borderId="0" applyNumberFormat="0" applyBorder="0" applyAlignment="0" applyProtection="0"/>
    <xf numFmtId="0" fontId="83" fillId="47" borderId="0" applyNumberFormat="0" applyBorder="0" applyAlignment="0" applyProtection="0"/>
    <xf numFmtId="0" fontId="83" fillId="47" borderId="0" applyNumberFormat="0" applyBorder="0" applyAlignment="0" applyProtection="0"/>
    <xf numFmtId="0" fontId="83" fillId="47" borderId="0" applyNumberFormat="0" applyBorder="0" applyAlignment="0" applyProtection="0"/>
    <xf numFmtId="0" fontId="83" fillId="4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27" fillId="50" borderId="0" applyNumberFormat="0" applyBorder="0" applyAlignment="0" applyProtection="0"/>
    <xf numFmtId="0" fontId="39" fillId="51" borderId="0" applyNumberFormat="0" applyBorder="0" applyAlignment="0" applyProtection="0"/>
    <xf numFmtId="0" fontId="27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27" fillId="53" borderId="0" applyNumberFormat="0" applyBorder="0" applyAlignment="0" applyProtection="0"/>
    <xf numFmtId="0" fontId="39" fillId="54" borderId="0" applyNumberFormat="0" applyBorder="0" applyAlignment="0" applyProtection="0"/>
    <xf numFmtId="0" fontId="27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83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39" fillId="39" borderId="0" applyNumberFormat="0" applyBorder="0" applyAlignment="0" applyProtection="0"/>
    <xf numFmtId="0" fontId="27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39" fillId="41" borderId="0" applyNumberFormat="0" applyBorder="0" applyAlignment="0" applyProtection="0"/>
    <xf numFmtId="0" fontId="27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27" fillId="57" borderId="0" applyNumberFormat="0" applyBorder="0" applyAlignment="0" applyProtection="0"/>
    <xf numFmtId="0" fontId="39" fillId="37" borderId="0" applyNumberFormat="0" applyBorder="0" applyAlignment="0" applyProtection="0"/>
    <xf numFmtId="0" fontId="27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83" fillId="5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28" fillId="9" borderId="0" applyNumberFormat="0" applyBorder="0" applyAlignment="0" applyProtection="0"/>
    <xf numFmtId="0" fontId="40" fillId="10" borderId="0" applyNumberFormat="0" applyBorder="0" applyAlignment="0" applyProtection="0"/>
    <xf numFmtId="0" fontId="28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57" fillId="58" borderId="2" applyNumberFormat="0" applyAlignment="0" applyProtection="0"/>
    <xf numFmtId="0" fontId="57" fillId="58" borderId="2" applyNumberFormat="0" applyAlignment="0" applyProtection="0"/>
    <xf numFmtId="0" fontId="57" fillId="26" borderId="2" applyNumberFormat="0" applyAlignment="0" applyProtection="0"/>
    <xf numFmtId="0" fontId="4" fillId="26" borderId="2" applyNumberFormat="0" applyAlignment="0" applyProtection="0"/>
    <xf numFmtId="0" fontId="4" fillId="26" borderId="2" applyNumberFormat="0" applyAlignment="0" applyProtection="0"/>
    <xf numFmtId="176" fontId="94" fillId="0" borderId="3" applyAlignment="0" applyProtection="0"/>
    <xf numFmtId="177" fontId="36" fillId="0" borderId="0" applyFill="0" applyBorder="0" applyAlignment="0"/>
    <xf numFmtId="178" fontId="36" fillId="0" borderId="0" applyFill="0" applyBorder="0" applyAlignment="0"/>
    <xf numFmtId="179" fontId="36" fillId="0" borderId="0" applyFill="0" applyBorder="0" applyAlignment="0"/>
    <xf numFmtId="180" fontId="36" fillId="0" borderId="0" applyFill="0" applyBorder="0" applyAlignment="0"/>
    <xf numFmtId="181" fontId="36" fillId="0" borderId="0" applyFill="0" applyBorder="0" applyAlignment="0"/>
    <xf numFmtId="177" fontId="36" fillId="0" borderId="0" applyFill="0" applyBorder="0" applyAlignment="0"/>
    <xf numFmtId="182" fontId="36" fillId="0" borderId="0" applyFill="0" applyBorder="0" applyAlignment="0"/>
    <xf numFmtId="178" fontId="36" fillId="0" borderId="0" applyFill="0" applyBorder="0" applyAlignment="0"/>
    <xf numFmtId="0" fontId="58" fillId="59" borderId="4" applyNumberFormat="0" applyAlignment="0" applyProtection="0"/>
    <xf numFmtId="0" fontId="58" fillId="59" borderId="4" applyNumberFormat="0" applyAlignment="0" applyProtection="0"/>
    <xf numFmtId="0" fontId="58" fillId="33" borderId="4" applyNumberFormat="0" applyAlignment="0" applyProtection="0"/>
    <xf numFmtId="0" fontId="58" fillId="33" borderId="4" applyNumberFormat="0" applyAlignment="0" applyProtection="0"/>
    <xf numFmtId="0" fontId="95" fillId="33" borderId="4" applyNumberFormat="0" applyAlignment="0" applyProtection="0"/>
    <xf numFmtId="0" fontId="95" fillId="33" borderId="4" applyNumberFormat="0" applyAlignment="0" applyProtection="0"/>
    <xf numFmtId="0" fontId="95" fillId="33" borderId="4" applyNumberFormat="0" applyAlignment="0" applyProtection="0"/>
    <xf numFmtId="0" fontId="95" fillId="33" borderId="4" applyNumberFormat="0" applyAlignment="0" applyProtection="0"/>
    <xf numFmtId="0" fontId="95" fillId="33" borderId="4" applyNumberFormat="0" applyAlignment="0" applyProtection="0"/>
    <xf numFmtId="0" fontId="64" fillId="33" borderId="4" applyNumberFormat="0" applyAlignment="0" applyProtection="0"/>
    <xf numFmtId="0" fontId="41" fillId="60" borderId="4" applyNumberFormat="0" applyAlignment="0" applyProtection="0"/>
    <xf numFmtId="0" fontId="64" fillId="33" borderId="4" applyNumberFormat="0" applyAlignment="0" applyProtection="0"/>
    <xf numFmtId="0" fontId="95" fillId="33" borderId="4" applyNumberFormat="0" applyAlignment="0" applyProtection="0"/>
    <xf numFmtId="0" fontId="95" fillId="33" borderId="4" applyNumberFormat="0" applyAlignment="0" applyProtection="0"/>
    <xf numFmtId="0" fontId="95" fillId="33" borderId="4" applyNumberFormat="0" applyAlignment="0" applyProtection="0"/>
    <xf numFmtId="0" fontId="95" fillId="33" borderId="4" applyNumberFormat="0" applyAlignment="0" applyProtection="0"/>
    <xf numFmtId="0" fontId="95" fillId="33" borderId="4" applyNumberFormat="0" applyAlignment="0" applyProtection="0"/>
    <xf numFmtId="0" fontId="95" fillId="33" borderId="4" applyNumberFormat="0" applyAlignment="0" applyProtection="0"/>
    <xf numFmtId="0" fontId="95" fillId="33" borderId="4" applyNumberFormat="0" applyAlignment="0" applyProtection="0"/>
    <xf numFmtId="0" fontId="29" fillId="62" borderId="5" applyNumberFormat="0" applyAlignment="0" applyProtection="0"/>
    <xf numFmtId="0" fontId="29" fillId="62" borderId="5" applyNumberFormat="0" applyAlignment="0" applyProtection="0"/>
    <xf numFmtId="0" fontId="96" fillId="62" borderId="5" applyNumberFormat="0" applyAlignment="0" applyProtection="0"/>
    <xf numFmtId="0" fontId="96" fillId="62" borderId="5" applyNumberFormat="0" applyAlignment="0" applyProtection="0"/>
    <xf numFmtId="0" fontId="96" fillId="62" borderId="5" applyNumberFormat="0" applyAlignment="0" applyProtection="0"/>
    <xf numFmtId="0" fontId="96" fillId="62" borderId="5" applyNumberFormat="0" applyAlignment="0" applyProtection="0"/>
    <xf numFmtId="0" fontId="96" fillId="62" borderId="5" applyNumberFormat="0" applyAlignment="0" applyProtection="0"/>
    <xf numFmtId="0" fontId="42" fillId="61" borderId="5" applyNumberFormat="0" applyAlignment="0" applyProtection="0"/>
    <xf numFmtId="0" fontId="29" fillId="62" borderId="5" applyNumberFormat="0" applyAlignment="0" applyProtection="0"/>
    <xf numFmtId="0" fontId="96" fillId="62" borderId="5" applyNumberFormat="0" applyAlignment="0" applyProtection="0"/>
    <xf numFmtId="0" fontId="96" fillId="62" borderId="5" applyNumberFormat="0" applyAlignment="0" applyProtection="0"/>
    <xf numFmtId="0" fontId="96" fillId="62" borderId="5" applyNumberFormat="0" applyAlignment="0" applyProtection="0"/>
    <xf numFmtId="0" fontId="96" fillId="62" borderId="5" applyNumberFormat="0" applyAlignment="0" applyProtection="0"/>
    <xf numFmtId="0" fontId="96" fillId="62" borderId="5" applyNumberFormat="0" applyAlignment="0" applyProtection="0"/>
    <xf numFmtId="0" fontId="96" fillId="62" borderId="5" applyNumberFormat="0" applyAlignment="0" applyProtection="0"/>
    <xf numFmtId="0" fontId="96" fillId="62" borderId="5" applyNumberFormat="0" applyAlignment="0" applyProtection="0"/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 wrapText="1"/>
    </xf>
    <xf numFmtId="0" fontId="26" fillId="0" borderId="0">
      <alignment horizontal="left" vertical="top" wrapText="1"/>
    </xf>
    <xf numFmtId="0" fontId="26" fillId="0" borderId="0">
      <alignment horizontal="center" vertical="center" wrapText="1"/>
    </xf>
    <xf numFmtId="177" fontId="97" fillId="0" borderId="0" applyFill="0" applyBorder="0" applyAlignment="0" applyProtection="0"/>
    <xf numFmtId="175" fontId="4" fillId="0" borderId="0" applyFill="0" applyBorder="0" applyAlignment="0" applyProtection="0"/>
    <xf numFmtId="196" fontId="122" fillId="0" borderId="0" applyFill="0" applyBorder="0" applyAlignment="0" applyProtection="0"/>
    <xf numFmtId="175" fontId="4" fillId="0" borderId="0" applyFill="0" applyBorder="0" applyAlignment="0" applyProtection="0"/>
    <xf numFmtId="183" fontId="97" fillId="0" borderId="0" applyFill="0" applyBorder="0" applyAlignment="0" applyProtection="0"/>
    <xf numFmtId="175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3" fontId="97" fillId="0" borderId="0" applyFill="0" applyBorder="0" applyAlignment="0" applyProtection="0"/>
    <xf numFmtId="164" fontId="4" fillId="0" borderId="0" applyFont="0" applyFill="0" applyBorder="0" applyAlignment="0" applyProtection="0"/>
    <xf numFmtId="175" fontId="4" fillId="0" borderId="0" applyFill="0" applyBorder="0" applyAlignment="0" applyProtection="0"/>
    <xf numFmtId="164" fontId="4" fillId="0" borderId="0" applyFont="0" applyFill="0" applyBorder="0" applyAlignment="0" applyProtection="0"/>
    <xf numFmtId="183" fontId="97" fillId="0" borderId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3" fontId="97" fillId="0" borderId="0" applyFill="0" applyBorder="0" applyAlignment="0" applyProtection="0"/>
    <xf numFmtId="167" fontId="4" fillId="0" borderId="0" applyFont="0" applyFill="0" applyBorder="0" applyAlignment="0" applyProtection="0"/>
    <xf numFmtId="183" fontId="97" fillId="0" borderId="0" applyFill="0" applyBorder="0" applyAlignment="0" applyProtection="0"/>
    <xf numFmtId="183" fontId="97" fillId="0" borderId="0" applyFill="0" applyBorder="0" applyAlignment="0" applyProtection="0"/>
    <xf numFmtId="183" fontId="97" fillId="0" borderId="0" applyFill="0" applyBorder="0" applyAlignment="0" applyProtection="0"/>
    <xf numFmtId="184" fontId="97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0" fontId="98" fillId="0" borderId="0" applyNumberFormat="0" applyFill="0" applyBorder="0" applyAlignment="0" applyProtection="0"/>
    <xf numFmtId="178" fontId="97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8" fillId="0" borderId="0" applyNumberFormat="0" applyFill="0" applyBorder="0" applyAlignment="0" applyProtection="0"/>
    <xf numFmtId="170" fontId="22" fillId="0" borderId="0" applyFont="0" applyFill="0" applyBorder="0" applyAlignment="0" applyProtection="0"/>
    <xf numFmtId="0" fontId="11" fillId="0" borderId="0" applyNumberFormat="0" applyFon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4" fillId="0" borderId="0" applyNumberFormat="0" applyFill="0" applyBorder="0" applyProtection="0">
      <alignment horizontal="left"/>
    </xf>
    <xf numFmtId="0" fontId="11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5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11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4" fontId="36" fillId="0" borderId="0" applyFill="0" applyBorder="0" applyAlignment="0"/>
    <xf numFmtId="14" fontId="36" fillId="0" borderId="0" applyFill="0" applyBorder="0" applyAlignment="0"/>
    <xf numFmtId="185" fontId="97" fillId="0" borderId="0" applyFill="0" applyBorder="0" applyAlignment="0" applyProtection="0"/>
    <xf numFmtId="186" fontId="97" fillId="0" borderId="0" applyFill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172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7" fontId="99" fillId="0" borderId="0" applyFill="0" applyBorder="0" applyAlignment="0"/>
    <xf numFmtId="178" fontId="99" fillId="0" borderId="0" applyFill="0" applyBorder="0" applyAlignment="0"/>
    <xf numFmtId="177" fontId="99" fillId="0" borderId="0" applyFill="0" applyBorder="0" applyAlignment="0"/>
    <xf numFmtId="182" fontId="99" fillId="0" borderId="0" applyFill="0" applyBorder="0" applyAlignment="0"/>
    <xf numFmtId="178" fontId="99" fillId="0" borderId="0" applyFill="0" applyBorder="0" applyAlignment="0"/>
    <xf numFmtId="168" fontId="4" fillId="0" borderId="0" applyFont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7" fontId="4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68" fontId="4" fillId="0" borderId="0" applyFont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188" fontId="100" fillId="0" borderId="0" applyFill="0" applyBorder="0" applyAlignment="0" applyProtection="0"/>
    <xf numFmtId="0" fontId="1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31" fillId="13" borderId="0" applyNumberFormat="0" applyBorder="0" applyAlignment="0" applyProtection="0"/>
    <xf numFmtId="0" fontId="44" fillId="14" borderId="0" applyNumberFormat="0" applyBorder="0" applyAlignment="0" applyProtection="0"/>
    <xf numFmtId="0" fontId="31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102" fillId="13" borderId="0" applyNumberFormat="0" applyBorder="0" applyAlignment="0" applyProtection="0"/>
    <xf numFmtId="0" fontId="3" fillId="33" borderId="0" applyNumberFormat="0" applyBorder="0" applyAlignment="0" applyProtection="0"/>
    <xf numFmtId="0" fontId="84" fillId="0" borderId="6" applyNumberFormat="0" applyAlignment="0" applyProtection="0"/>
    <xf numFmtId="0" fontId="84" fillId="0" borderId="7">
      <alignment horizontal="left" vertical="center"/>
    </xf>
    <xf numFmtId="0" fontId="59" fillId="0" borderId="0" applyNumberFormat="0" applyFill="0" applyBorder="0" applyProtection="0">
      <alignment horizontal="left" vertical="top" wrapText="1"/>
    </xf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103" fillId="0" borderId="8" applyNumberFormat="0" applyFill="0" applyAlignment="0" applyProtection="0"/>
    <xf numFmtId="0" fontId="103" fillId="0" borderId="8" applyNumberFormat="0" applyFill="0" applyAlignment="0" applyProtection="0"/>
    <xf numFmtId="0" fontId="103" fillId="0" borderId="8" applyNumberFormat="0" applyFill="0" applyAlignment="0" applyProtection="0"/>
    <xf numFmtId="0" fontId="103" fillId="0" borderId="8" applyNumberFormat="0" applyFill="0" applyAlignment="0" applyProtection="0"/>
    <xf numFmtId="0" fontId="103" fillId="0" borderId="8" applyNumberFormat="0" applyFill="0" applyAlignment="0" applyProtection="0"/>
    <xf numFmtId="0" fontId="67" fillId="0" borderId="8" applyNumberFormat="0" applyFill="0" applyAlignment="0" applyProtection="0"/>
    <xf numFmtId="0" fontId="45" fillId="0" borderId="8" applyNumberFormat="0" applyFill="0" applyAlignment="0" applyProtection="0"/>
    <xf numFmtId="0" fontId="67" fillId="0" borderId="8" applyNumberFormat="0" applyFill="0" applyAlignment="0" applyProtection="0"/>
    <xf numFmtId="0" fontId="103" fillId="0" borderId="8" applyNumberFormat="0" applyFill="0" applyAlignment="0" applyProtection="0"/>
    <xf numFmtId="0" fontId="103" fillId="0" borderId="8" applyNumberFormat="0" applyFill="0" applyAlignment="0" applyProtection="0"/>
    <xf numFmtId="0" fontId="103" fillId="0" borderId="8" applyNumberFormat="0" applyFill="0" applyAlignment="0" applyProtection="0"/>
    <xf numFmtId="0" fontId="103" fillId="0" borderId="8" applyNumberFormat="0" applyFill="0" applyAlignment="0" applyProtection="0"/>
    <xf numFmtId="0" fontId="103" fillId="0" borderId="8" applyNumberFormat="0" applyFill="0" applyAlignment="0" applyProtection="0"/>
    <xf numFmtId="0" fontId="103" fillId="0" borderId="8" applyNumberFormat="0" applyFill="0" applyAlignment="0" applyProtection="0"/>
    <xf numFmtId="0" fontId="103" fillId="0" borderId="8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68" fillId="0" borderId="9" applyNumberFormat="0" applyFill="0" applyAlignment="0" applyProtection="0"/>
    <xf numFmtId="0" fontId="46" fillId="0" borderId="9" applyNumberFormat="0" applyFill="0" applyAlignment="0" applyProtection="0"/>
    <xf numFmtId="0" fontId="68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104" fillId="0" borderId="9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05" fillId="0" borderId="10" applyNumberFormat="0" applyFill="0" applyAlignment="0" applyProtection="0"/>
    <xf numFmtId="0" fontId="105" fillId="0" borderId="10" applyNumberFormat="0" applyFill="0" applyAlignment="0" applyProtection="0"/>
    <xf numFmtId="0" fontId="105" fillId="0" borderId="10" applyNumberFormat="0" applyFill="0" applyAlignment="0" applyProtection="0"/>
    <xf numFmtId="0" fontId="105" fillId="0" borderId="10" applyNumberFormat="0" applyFill="0" applyAlignment="0" applyProtection="0"/>
    <xf numFmtId="0" fontId="105" fillId="0" borderId="10" applyNumberFormat="0" applyFill="0" applyAlignment="0" applyProtection="0"/>
    <xf numFmtId="0" fontId="69" fillId="0" borderId="10" applyNumberFormat="0" applyFill="0" applyAlignment="0" applyProtection="0"/>
    <xf numFmtId="0" fontId="47" fillId="0" borderId="10" applyNumberFormat="0" applyFill="0" applyAlignment="0" applyProtection="0"/>
    <xf numFmtId="0" fontId="69" fillId="0" borderId="10" applyNumberFormat="0" applyFill="0" applyAlignment="0" applyProtection="0"/>
    <xf numFmtId="0" fontId="105" fillId="0" borderId="10" applyNumberFormat="0" applyFill="0" applyAlignment="0" applyProtection="0"/>
    <xf numFmtId="0" fontId="105" fillId="0" borderId="10" applyNumberFormat="0" applyFill="0" applyAlignment="0" applyProtection="0"/>
    <xf numFmtId="0" fontId="105" fillId="0" borderId="10" applyNumberFormat="0" applyFill="0" applyAlignment="0" applyProtection="0"/>
    <xf numFmtId="0" fontId="105" fillId="0" borderId="10" applyNumberFormat="0" applyFill="0" applyAlignment="0" applyProtection="0"/>
    <xf numFmtId="0" fontId="105" fillId="0" borderId="10" applyNumberFormat="0" applyFill="0" applyAlignment="0" applyProtection="0"/>
    <xf numFmtId="0" fontId="105" fillId="0" borderId="10" applyNumberFormat="0" applyFill="0" applyAlignment="0" applyProtection="0"/>
    <xf numFmtId="0" fontId="105" fillId="0" borderId="10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9" fillId="0" borderId="0" applyNumberFormat="0" applyFill="0" applyBorder="0" applyProtection="0">
      <alignment horizontal="left" vertical="top" wrapText="1"/>
    </xf>
    <xf numFmtId="49" fontId="63" fillId="0" borderId="0" applyBorder="0">
      <alignment horizontal="left" vertical="top" wrapText="1"/>
      <protection locked="0"/>
    </xf>
    <xf numFmtId="49" fontId="63" fillId="0" borderId="0" applyBorder="0">
      <alignment horizontal="left" vertical="top" wrapText="1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3" fillId="26" borderId="0" applyNumberFormat="0" applyBorder="0" applyAlignment="0" applyProtection="0"/>
    <xf numFmtId="0" fontId="32" fillId="21" borderId="4" applyNumberFormat="0" applyAlignment="0" applyProtection="0"/>
    <xf numFmtId="0" fontId="32" fillId="21" borderId="4" applyNumberFormat="0" applyAlignment="0" applyProtection="0"/>
    <xf numFmtId="0" fontId="32" fillId="20" borderId="4" applyNumberFormat="0" applyAlignment="0" applyProtection="0"/>
    <xf numFmtId="0" fontId="32" fillId="20" borderId="4" applyNumberFormat="0" applyAlignment="0" applyProtection="0"/>
    <xf numFmtId="0" fontId="106" fillId="22" borderId="4" applyNumberFormat="0" applyAlignment="0" applyProtection="0"/>
    <xf numFmtId="0" fontId="106" fillId="22" borderId="4" applyNumberFormat="0" applyAlignment="0" applyProtection="0"/>
    <xf numFmtId="0" fontId="106" fillId="22" borderId="4" applyNumberFormat="0" applyAlignment="0" applyProtection="0"/>
    <xf numFmtId="0" fontId="106" fillId="22" borderId="4" applyNumberFormat="0" applyAlignment="0" applyProtection="0"/>
    <xf numFmtId="0" fontId="106" fillId="22" borderId="4" applyNumberFormat="0" applyAlignment="0" applyProtection="0"/>
    <xf numFmtId="0" fontId="32" fillId="22" borderId="4" applyNumberFormat="0" applyAlignment="0" applyProtection="0"/>
    <xf numFmtId="0" fontId="32" fillId="22" borderId="4" applyNumberFormat="0" applyAlignment="0" applyProtection="0"/>
    <xf numFmtId="0" fontId="32" fillId="22" borderId="4" applyNumberFormat="0" applyAlignment="0" applyProtection="0"/>
    <xf numFmtId="0" fontId="48" fillId="15" borderId="4" applyNumberFormat="0" applyAlignment="0" applyProtection="0"/>
    <xf numFmtId="0" fontId="32" fillId="22" borderId="4" applyNumberFormat="0" applyAlignment="0" applyProtection="0"/>
    <xf numFmtId="0" fontId="106" fillId="22" borderId="4" applyNumberFormat="0" applyAlignment="0" applyProtection="0"/>
    <xf numFmtId="0" fontId="106" fillId="22" borderId="4" applyNumberFormat="0" applyAlignment="0" applyProtection="0"/>
    <xf numFmtId="0" fontId="106" fillId="22" borderId="4" applyNumberFormat="0" applyAlignment="0" applyProtection="0"/>
    <xf numFmtId="0" fontId="106" fillId="22" borderId="4" applyNumberFormat="0" applyAlignment="0" applyProtection="0"/>
    <xf numFmtId="0" fontId="106" fillId="22" borderId="4" applyNumberFormat="0" applyAlignment="0" applyProtection="0"/>
    <xf numFmtId="0" fontId="106" fillId="22" borderId="4" applyNumberFormat="0" applyAlignment="0" applyProtection="0"/>
    <xf numFmtId="0" fontId="106" fillId="22" borderId="4" applyNumberFormat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0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3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30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5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34" fillId="59" borderId="11" applyNumberFormat="0" applyAlignment="0" applyProtection="0"/>
    <xf numFmtId="0" fontId="34" fillId="59" borderId="11" applyNumberFormat="0" applyAlignment="0" applyProtection="0"/>
    <xf numFmtId="0" fontId="34" fillId="33" borderId="11" applyNumberFormat="0" applyAlignment="0" applyProtection="0"/>
    <xf numFmtId="0" fontId="34" fillId="33" borderId="11" applyNumberFormat="0" applyAlignment="0" applyProtection="0"/>
    <xf numFmtId="0" fontId="34" fillId="24" borderId="11" applyNumberFormat="0" applyAlignment="0" applyProtection="0"/>
    <xf numFmtId="0" fontId="64" fillId="33" borderId="4" applyNumberFormat="0" applyAlignment="0" applyProtection="0"/>
    <xf numFmtId="0" fontId="64" fillId="59" borderId="4" applyNumberFormat="0" applyAlignment="0" applyProtection="0"/>
    <xf numFmtId="0" fontId="64" fillId="33" borderId="4" applyNumberFormat="0" applyAlignment="0" applyProtection="0"/>
    <xf numFmtId="0" fontId="64" fillId="24" borderId="4" applyNumberFormat="0" applyAlignment="0" applyProtection="0"/>
    <xf numFmtId="0" fontId="12" fillId="0" borderId="0">
      <alignment horizontal="left"/>
    </xf>
    <xf numFmtId="4" fontId="14" fillId="0" borderId="0">
      <alignment horizontal="right"/>
    </xf>
    <xf numFmtId="0" fontId="14" fillId="0" borderId="0">
      <alignment horizontal="right"/>
    </xf>
    <xf numFmtId="4" fontId="14" fillId="0" borderId="0">
      <alignment horizontal="right" wrapText="1"/>
    </xf>
    <xf numFmtId="4" fontId="14" fillId="0" borderId="0">
      <alignment horizontal="right"/>
    </xf>
    <xf numFmtId="0" fontId="65" fillId="0" borderId="0" applyBorder="0" applyProtection="0">
      <alignment horizontal="right" vertical="top" wrapText="1"/>
    </xf>
    <xf numFmtId="49" fontId="107" fillId="0" borderId="12" applyFill="0" applyProtection="0">
      <alignment horizontal="center" vertical="center"/>
    </xf>
    <xf numFmtId="177" fontId="108" fillId="0" borderId="0" applyFill="0" applyBorder="0" applyAlignment="0"/>
    <xf numFmtId="178" fontId="108" fillId="0" borderId="0" applyFill="0" applyBorder="0" applyAlignment="0"/>
    <xf numFmtId="177" fontId="108" fillId="0" borderId="0" applyFill="0" applyBorder="0" applyAlignment="0"/>
    <xf numFmtId="182" fontId="108" fillId="0" borderId="0" applyFill="0" applyBorder="0" applyAlignment="0"/>
    <xf numFmtId="178" fontId="108" fillId="0" borderId="0" applyFill="0" applyBorder="0" applyAlignment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14" applyNumberFormat="0" applyFill="0" applyAlignment="0" applyProtection="0"/>
    <xf numFmtId="0" fontId="109" fillId="0" borderId="14" applyNumberFormat="0" applyFill="0" applyAlignment="0" applyProtection="0"/>
    <xf numFmtId="0" fontId="109" fillId="0" borderId="14" applyNumberFormat="0" applyFill="0" applyAlignment="0" applyProtection="0"/>
    <xf numFmtId="0" fontId="109" fillId="0" borderId="14" applyNumberFormat="0" applyFill="0" applyAlignment="0" applyProtection="0"/>
    <xf numFmtId="0" fontId="73" fillId="0" borderId="14" applyNumberFormat="0" applyFill="0" applyAlignment="0" applyProtection="0"/>
    <xf numFmtId="0" fontId="49" fillId="0" borderId="14" applyNumberFormat="0" applyFill="0" applyAlignment="0" applyProtection="0"/>
    <xf numFmtId="0" fontId="73" fillId="0" borderId="14" applyNumberFormat="0" applyFill="0" applyAlignment="0" applyProtection="0"/>
    <xf numFmtId="0" fontId="109" fillId="0" borderId="14" applyNumberFormat="0" applyFill="0" applyAlignment="0" applyProtection="0"/>
    <xf numFmtId="0" fontId="109" fillId="0" borderId="14" applyNumberFormat="0" applyFill="0" applyAlignment="0" applyProtection="0"/>
    <xf numFmtId="0" fontId="109" fillId="0" borderId="14" applyNumberFormat="0" applyFill="0" applyAlignment="0" applyProtection="0"/>
    <xf numFmtId="0" fontId="109" fillId="0" borderId="14" applyNumberFormat="0" applyFill="0" applyAlignment="0" applyProtection="0"/>
    <xf numFmtId="0" fontId="109" fillId="0" borderId="14" applyNumberFormat="0" applyFill="0" applyAlignment="0" applyProtection="0"/>
    <xf numFmtId="0" fontId="109" fillId="0" borderId="14" applyNumberFormat="0" applyFill="0" applyAlignment="0" applyProtection="0"/>
    <xf numFmtId="0" fontId="109" fillId="0" borderId="14" applyNumberFormat="0" applyFill="0" applyAlignment="0" applyProtection="0"/>
    <xf numFmtId="0" fontId="28" fillId="9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110" fillId="9" borderId="0" applyNumberFormat="0" applyBorder="0" applyAlignment="0" applyProtection="0"/>
    <xf numFmtId="189" fontId="97" fillId="0" borderId="0" applyFill="0" applyBorder="0" applyAlignment="0" applyProtection="0"/>
    <xf numFmtId="190" fontId="97" fillId="0" borderId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65" fillId="0" borderId="0" applyBorder="0">
      <alignment horizontal="justify" vertical="top" wrapText="1"/>
      <protection locked="0"/>
    </xf>
    <xf numFmtId="169" fontId="63" fillId="0" borderId="0" applyFill="0" applyBorder="0" applyProtection="0">
      <alignment horizontal="justify" vertical="top" wrapText="1"/>
    </xf>
    <xf numFmtId="0" fontId="63" fillId="0" borderId="0" applyNumberFormat="0" applyBorder="0">
      <alignment vertical="top" wrapText="1"/>
      <protection locked="0"/>
    </xf>
    <xf numFmtId="0" fontId="37" fillId="0" borderId="0" applyNumberFormat="0" applyFill="0" applyBorder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85" fillId="0" borderId="15" applyNumberFormat="0" applyFill="0" applyAlignment="0" applyProtection="0"/>
    <xf numFmtId="49" fontId="111" fillId="0" borderId="0" applyFill="0" applyBorder="0" applyProtection="0">
      <alignment horizontal="center" vertical="center"/>
    </xf>
    <xf numFmtId="49" fontId="111" fillId="0" borderId="0" applyFill="0" applyBorder="0" applyProtection="0">
      <alignment horizontal="center" vertical="center"/>
    </xf>
    <xf numFmtId="49" fontId="111" fillId="0" borderId="0" applyFill="0" applyBorder="0" applyProtection="0">
      <alignment horizontal="center" vertical="center"/>
    </xf>
    <xf numFmtId="49" fontId="111" fillId="0" borderId="0" applyFill="0" applyBorder="0" applyProtection="0">
      <alignment horizontal="center" vertical="center"/>
    </xf>
    <xf numFmtId="49" fontId="111" fillId="0" borderId="0" applyFill="0" applyBorder="0" applyProtection="0">
      <alignment horizontal="center" vertical="center"/>
    </xf>
    <xf numFmtId="49" fontId="111" fillId="0" borderId="0" applyFill="0" applyBorder="0" applyProtection="0">
      <alignment horizontal="center" vertical="center"/>
    </xf>
    <xf numFmtId="49" fontId="111" fillId="0" borderId="0" applyFill="0" applyBorder="0" applyProtection="0">
      <alignment horizontal="center" vertical="center"/>
    </xf>
    <xf numFmtId="49" fontId="111" fillId="0" borderId="0" applyFill="0" applyBorder="0" applyProtection="0">
      <alignment horizontal="center" vertical="center"/>
    </xf>
    <xf numFmtId="0" fontId="3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86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87" fillId="0" borderId="16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9" fontId="111" fillId="0" borderId="0" applyFill="0" applyBorder="0" applyProtection="0">
      <alignment horizontal="center" vertical="center"/>
    </xf>
    <xf numFmtId="49" fontId="111" fillId="0" borderId="0" applyFill="0" applyBorder="0" applyProtection="0">
      <alignment horizontal="center" vertical="center"/>
    </xf>
    <xf numFmtId="49" fontId="111" fillId="0" borderId="0" applyFill="0" applyBorder="0" applyProtection="0">
      <alignment horizontal="center" vertical="center"/>
    </xf>
    <xf numFmtId="49" fontId="111" fillId="0" borderId="0" applyFill="0" applyBorder="0" applyProtection="0">
      <alignment horizontal="center" vertical="center"/>
    </xf>
    <xf numFmtId="0" fontId="88" fillId="0" borderId="0" applyNumberFormat="0" applyFill="0" applyBorder="0" applyAlignment="0" applyProtection="0"/>
    <xf numFmtId="0" fontId="70" fillId="34" borderId="0" applyNumberFormat="0" applyBorder="0" applyAlignment="0" applyProtection="0"/>
    <xf numFmtId="0" fontId="70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66" fillId="34" borderId="0" applyNumberFormat="0" applyBorder="0" applyAlignment="0" applyProtection="0"/>
    <xf numFmtId="0" fontId="50" fillId="27" borderId="0" applyNumberFormat="0" applyBorder="0" applyAlignment="0" applyProtection="0"/>
    <xf numFmtId="0" fontId="66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24" fillId="0" borderId="0"/>
    <xf numFmtId="191" fontId="113" fillId="0" borderId="0"/>
    <xf numFmtId="0" fontId="22" fillId="0" borderId="0"/>
    <xf numFmtId="0" fontId="4" fillId="0" borderId="0"/>
    <xf numFmtId="0" fontId="4" fillId="0" borderId="0"/>
    <xf numFmtId="0" fontId="26" fillId="0" borderId="0"/>
    <xf numFmtId="0" fontId="11" fillId="0" borderId="0"/>
    <xf numFmtId="0" fontId="26" fillId="0" borderId="0"/>
    <xf numFmtId="0" fontId="22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4" fillId="0" borderId="0"/>
    <xf numFmtId="0" fontId="81" fillId="0" borderId="0"/>
    <xf numFmtId="0" fontId="4" fillId="0" borderId="0"/>
    <xf numFmtId="0" fontId="8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9" fillId="0" borderId="0"/>
    <xf numFmtId="3" fontId="71" fillId="0" borderId="0">
      <alignment horizontal="justify" vertical="justify"/>
    </xf>
    <xf numFmtId="0" fontId="4" fillId="0" borderId="0">
      <alignment horizontal="justify" vertical="top"/>
    </xf>
    <xf numFmtId="0" fontId="23" fillId="0" borderId="0">
      <alignment horizontal="justify"/>
    </xf>
    <xf numFmtId="4" fontId="72" fillId="0" borderId="0">
      <alignment horizontal="justify"/>
    </xf>
    <xf numFmtId="4" fontId="23" fillId="0" borderId="0">
      <alignment horizontal="justify"/>
    </xf>
    <xf numFmtId="0" fontId="81" fillId="0" borderId="0"/>
    <xf numFmtId="0" fontId="22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" fillId="0" borderId="0"/>
    <xf numFmtId="0" fontId="77" fillId="0" borderId="0"/>
    <xf numFmtId="0" fontId="11" fillId="58" borderId="2" applyNumberFormat="0" applyAlignment="0" applyProtection="0"/>
    <xf numFmtId="0" fontId="11" fillId="58" borderId="2" applyNumberFormat="0" applyAlignment="0" applyProtection="0"/>
    <xf numFmtId="0" fontId="4" fillId="26" borderId="2" applyNumberFormat="0" applyAlignment="0" applyProtection="0"/>
    <xf numFmtId="0" fontId="4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4" fillId="26" borderId="2" applyNumberFormat="0" applyAlignment="0" applyProtection="0"/>
    <xf numFmtId="0" fontId="4" fillId="11" borderId="2" applyNumberFormat="0" applyFont="0" applyAlignment="0" applyProtection="0"/>
    <xf numFmtId="0" fontId="4" fillId="11" borderId="2" applyNumberFormat="0" applyFont="0" applyAlignment="0" applyProtection="0"/>
    <xf numFmtId="0" fontId="4" fillId="11" borderId="2" applyNumberFormat="0" applyFont="0" applyAlignment="0" applyProtection="0"/>
    <xf numFmtId="0" fontId="4" fillId="11" borderId="2" applyNumberFormat="0" applyFont="0" applyAlignment="0" applyProtection="0"/>
    <xf numFmtId="0" fontId="100" fillId="26" borderId="2" applyNumberFormat="0" applyAlignment="0" applyProtection="0"/>
    <xf numFmtId="0" fontId="4" fillId="11" borderId="2" applyNumberFormat="0" applyFont="0" applyAlignment="0" applyProtection="0"/>
    <xf numFmtId="0" fontId="4" fillId="11" borderId="2" applyNumberFormat="0" applyFont="0" applyAlignment="0" applyProtection="0"/>
    <xf numFmtId="0" fontId="4" fillId="11" borderId="2" applyNumberFormat="0" applyFont="0" applyAlignment="0" applyProtection="0"/>
    <xf numFmtId="0" fontId="4" fillId="11" borderId="2" applyNumberFormat="0" applyFont="0" applyAlignment="0" applyProtection="0"/>
    <xf numFmtId="0" fontId="100" fillId="26" borderId="2" applyNumberFormat="0" applyAlignment="0" applyProtection="0"/>
    <xf numFmtId="0" fontId="4" fillId="11" borderId="2" applyNumberFormat="0" applyFont="0" applyAlignment="0" applyProtection="0"/>
    <xf numFmtId="0" fontId="4" fillId="11" borderId="2" applyNumberFormat="0" applyFont="0" applyAlignment="0" applyProtection="0"/>
    <xf numFmtId="0" fontId="4" fillId="11" borderId="2" applyNumberFormat="0" applyFont="0" applyAlignment="0" applyProtection="0"/>
    <xf numFmtId="0" fontId="4" fillId="26" borderId="2" applyNumberFormat="0" applyAlignment="0" applyProtection="0"/>
    <xf numFmtId="0" fontId="4" fillId="11" borderId="2" applyNumberFormat="0" applyFont="0" applyAlignment="0" applyProtection="0"/>
    <xf numFmtId="0" fontId="100" fillId="26" borderId="2" applyNumberFormat="0" applyAlignment="0" applyProtection="0"/>
    <xf numFmtId="0" fontId="4" fillId="11" borderId="2" applyNumberFormat="0" applyFont="0" applyAlignment="0" applyProtection="0"/>
    <xf numFmtId="0" fontId="4" fillId="11" borderId="2" applyNumberFormat="0" applyFont="0" applyAlignment="0" applyProtection="0"/>
    <xf numFmtId="0" fontId="100" fillId="26" borderId="2" applyNumberFormat="0" applyAlignment="0" applyProtection="0"/>
    <xf numFmtId="0" fontId="4" fillId="11" borderId="2" applyNumberFormat="0" applyFon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4" fillId="11" borderId="2" applyNumberFormat="0" applyFont="0" applyAlignment="0" applyProtection="0"/>
    <xf numFmtId="0" fontId="100" fillId="26" borderId="2" applyNumberFormat="0" applyAlignment="0" applyProtection="0"/>
    <xf numFmtId="0" fontId="11" fillId="11" borderId="2" applyNumberFormat="0" applyFon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100" fillId="26" borderId="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114" fillId="0" borderId="0"/>
    <xf numFmtId="0" fontId="4" fillId="0" borderId="0"/>
    <xf numFmtId="0" fontId="4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34" fillId="59" borderId="11" applyNumberFormat="0" applyAlignment="0" applyProtection="0"/>
    <xf numFmtId="0" fontId="34" fillId="59" borderId="11" applyNumberFormat="0" applyAlignment="0" applyProtection="0"/>
    <xf numFmtId="0" fontId="34" fillId="33" borderId="11" applyNumberFormat="0" applyAlignment="0" applyProtection="0"/>
    <xf numFmtId="0" fontId="34" fillId="33" borderId="11" applyNumberFormat="0" applyAlignment="0" applyProtection="0"/>
    <xf numFmtId="0" fontId="116" fillId="33" borderId="11" applyNumberFormat="0" applyAlignment="0" applyProtection="0"/>
    <xf numFmtId="0" fontId="116" fillId="33" borderId="11" applyNumberFormat="0" applyAlignment="0" applyProtection="0"/>
    <xf numFmtId="0" fontId="116" fillId="33" borderId="11" applyNumberFormat="0" applyAlignment="0" applyProtection="0"/>
    <xf numFmtId="0" fontId="116" fillId="33" borderId="11" applyNumberFormat="0" applyAlignment="0" applyProtection="0"/>
    <xf numFmtId="0" fontId="116" fillId="33" borderId="11" applyNumberFormat="0" applyAlignment="0" applyProtection="0"/>
    <xf numFmtId="0" fontId="34" fillId="33" borderId="11" applyNumberFormat="0" applyAlignment="0" applyProtection="0"/>
    <xf numFmtId="0" fontId="51" fillId="60" borderId="11" applyNumberFormat="0" applyAlignment="0" applyProtection="0"/>
    <xf numFmtId="0" fontId="34" fillId="33" borderId="11" applyNumberFormat="0" applyAlignment="0" applyProtection="0"/>
    <xf numFmtId="0" fontId="116" fillId="33" borderId="11" applyNumberFormat="0" applyAlignment="0" applyProtection="0"/>
    <xf numFmtId="0" fontId="116" fillId="33" borderId="11" applyNumberFormat="0" applyAlignment="0" applyProtection="0"/>
    <xf numFmtId="0" fontId="116" fillId="33" borderId="11" applyNumberFormat="0" applyAlignment="0" applyProtection="0"/>
    <xf numFmtId="0" fontId="116" fillId="33" borderId="11" applyNumberFormat="0" applyAlignment="0" applyProtection="0"/>
    <xf numFmtId="0" fontId="116" fillId="33" borderId="11" applyNumberFormat="0" applyAlignment="0" applyProtection="0"/>
    <xf numFmtId="0" fontId="116" fillId="33" borderId="11" applyNumberFormat="0" applyAlignment="0" applyProtection="0"/>
    <xf numFmtId="0" fontId="116" fillId="33" borderId="11" applyNumberFormat="0" applyAlignment="0" applyProtection="0"/>
    <xf numFmtId="181" fontId="97" fillId="0" borderId="0" applyFill="0" applyBorder="0" applyAlignment="0" applyProtection="0"/>
    <xf numFmtId="193" fontId="97" fillId="0" borderId="0" applyFill="0" applyBorder="0" applyAlignment="0" applyProtection="0"/>
    <xf numFmtId="10" fontId="97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97" fillId="0" borderId="0" applyFill="0" applyBorder="0" applyAlignment="0" applyProtection="0"/>
    <xf numFmtId="49" fontId="107" fillId="0" borderId="0">
      <alignment vertical="center"/>
      <protection locked="0"/>
    </xf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177" fontId="89" fillId="0" borderId="0" applyFill="0" applyBorder="0" applyAlignment="0"/>
    <xf numFmtId="178" fontId="89" fillId="0" borderId="0" applyFill="0" applyBorder="0" applyAlignment="0"/>
    <xf numFmtId="177" fontId="89" fillId="0" borderId="0" applyFill="0" applyBorder="0" applyAlignment="0"/>
    <xf numFmtId="182" fontId="89" fillId="0" borderId="0" applyFill="0" applyBorder="0" applyAlignment="0"/>
    <xf numFmtId="178" fontId="89" fillId="0" borderId="0" applyFill="0" applyBorder="0" applyAlignment="0"/>
    <xf numFmtId="0" fontId="29" fillId="62" borderId="5" applyNumberFormat="0" applyAlignment="0" applyProtection="0"/>
    <xf numFmtId="0" fontId="29" fillId="62" borderId="5" applyNumberFormat="0" applyAlignment="0" applyProtection="0"/>
    <xf numFmtId="0" fontId="29" fillId="62" borderId="5" applyNumberFormat="0" applyAlignment="0" applyProtection="0"/>
    <xf numFmtId="1" fontId="65" fillId="0" borderId="0" applyFill="0" applyBorder="0" applyProtection="0">
      <alignment horizontal="center" vertical="top" wrapText="1"/>
    </xf>
    <xf numFmtId="49" fontId="117" fillId="0" borderId="0">
      <alignment vertical="center"/>
      <protection locked="0"/>
    </xf>
    <xf numFmtId="0" fontId="118" fillId="0" borderId="0"/>
    <xf numFmtId="0" fontId="9" fillId="0" borderId="0"/>
    <xf numFmtId="0" fontId="4" fillId="0" borderId="0"/>
    <xf numFmtId="0" fontId="9" fillId="0" borderId="0"/>
    <xf numFmtId="0" fontId="21" fillId="0" borderId="0"/>
    <xf numFmtId="0" fontId="4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9" fontId="36" fillId="0" borderId="0" applyFill="0" applyBorder="0" applyAlignment="0"/>
    <xf numFmtId="49" fontId="36" fillId="0" borderId="0" applyFill="0" applyBorder="0" applyAlignment="0"/>
    <xf numFmtId="49" fontId="36" fillId="0" borderId="0" applyFill="0" applyBorder="0" applyAlignment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53" fillId="0" borderId="17" applyNumberFormat="0" applyFill="0" applyAlignment="0" applyProtection="0"/>
    <xf numFmtId="0" fontId="35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90" fillId="0" borderId="17" applyNumberFormat="0" applyFill="0" applyAlignment="0" applyProtection="0"/>
    <xf numFmtId="0" fontId="119" fillId="0" borderId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8" applyNumberFormat="0" applyFill="0" applyAlignment="0" applyProtection="0"/>
    <xf numFmtId="49" fontId="59" fillId="0" borderId="7">
      <alignment horizontal="right" vertical="top" wrapText="1"/>
      <protection locked="0"/>
    </xf>
    <xf numFmtId="0" fontId="32" fillId="22" borderId="4" applyNumberFormat="0" applyAlignment="0" applyProtection="0"/>
    <xf numFmtId="0" fontId="32" fillId="22" borderId="4" applyNumberFormat="0" applyAlignment="0" applyProtection="0"/>
    <xf numFmtId="0" fontId="32" fillId="22" borderId="4" applyNumberFormat="0" applyAlignment="0" applyProtection="0"/>
    <xf numFmtId="194" fontId="97" fillId="0" borderId="0" applyFill="0" applyBorder="0" applyAlignment="0" applyProtection="0"/>
    <xf numFmtId="195" fontId="97" fillId="0" borderId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4" fontId="75" fillId="0" borderId="1" applyBorder="0">
      <alignment horizontal="right" wrapText="1"/>
    </xf>
    <xf numFmtId="4" fontId="120" fillId="0" borderId="0" applyBorder="0">
      <alignment horizontal="right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4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6" fillId="0" borderId="0"/>
    <xf numFmtId="0" fontId="26" fillId="0" borderId="0"/>
  </cellStyleXfs>
  <cellXfs count="161">
    <xf numFmtId="0" fontId="0" fillId="0" borderId="0" xfId="0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 applyProtection="1">
      <alignment horizontal="left" vertical="center"/>
      <protection hidden="1"/>
    </xf>
    <xf numFmtId="4" fontId="5" fillId="2" borderId="0" xfId="1" applyFont="1" applyFill="1" applyBorder="1" applyAlignment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Border="1"/>
    <xf numFmtId="4" fontId="3" fillId="0" borderId="0" xfId="1" applyNumberFormat="1" applyFont="1" applyFill="1" applyBorder="1" applyAlignment="1">
      <alignment horizontal="right"/>
    </xf>
    <xf numFmtId="4" fontId="5" fillId="2" borderId="0" xfId="1" applyNumberFormat="1" applyFont="1" applyFill="1" applyBorder="1" applyAlignment="1">
      <alignment horizontal="right"/>
    </xf>
    <xf numFmtId="0" fontId="17" fillId="0" borderId="0" xfId="5" applyFont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left" vertical="top" wrapText="1"/>
    </xf>
    <xf numFmtId="4" fontId="5" fillId="0" borderId="0" xfId="1" applyNumberFormat="1" applyFont="1" applyFill="1" applyBorder="1" applyAlignment="1">
      <alignment horizontal="right"/>
    </xf>
    <xf numFmtId="4" fontId="5" fillId="0" borderId="0" xfId="0" applyNumberFormat="1" applyFont="1" applyFill="1" applyBorder="1"/>
    <xf numFmtId="0" fontId="5" fillId="0" borderId="0" xfId="0" applyFont="1" applyFill="1" applyBorder="1" applyAlignment="1">
      <alignment vertical="top" wrapText="1"/>
    </xf>
    <xf numFmtId="4" fontId="8" fillId="2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4" fontId="3" fillId="0" borderId="0" xfId="18" applyNumberFormat="1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justify" vertical="top" wrapText="1"/>
    </xf>
    <xf numFmtId="1" fontId="3" fillId="0" borderId="0" xfId="18" applyNumberFormat="1" applyFont="1" applyFill="1" applyBorder="1" applyAlignment="1" applyProtection="1">
      <alignment horizontal="center" wrapText="1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1370" applyFont="1" applyBorder="1"/>
    <xf numFmtId="0" fontId="3" fillId="0" borderId="0" xfId="1370" applyFont="1" applyBorder="1"/>
    <xf numFmtId="4" fontId="3" fillId="0" borderId="0" xfId="0" applyNumberFormat="1" applyFont="1" applyFill="1" applyBorder="1" applyAlignment="1"/>
    <xf numFmtId="0" fontId="3" fillId="0" borderId="0" xfId="1361" applyFont="1" applyFill="1" applyBorder="1" applyAlignment="1" applyProtection="1">
      <alignment horizontal="left" vertical="top" wrapText="1"/>
    </xf>
    <xf numFmtId="1" fontId="3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2" borderId="0" xfId="1370" applyFont="1" applyFill="1" applyBorder="1"/>
    <xf numFmtId="4" fontId="3" fillId="2" borderId="0" xfId="0" applyNumberFormat="1" applyFont="1" applyFill="1" applyBorder="1"/>
    <xf numFmtId="3" fontId="3" fillId="2" borderId="0" xfId="0" applyNumberFormat="1" applyFont="1" applyFill="1" applyBorder="1" applyAlignment="1">
      <alignment horizontal="center"/>
    </xf>
    <xf numFmtId="0" fontId="5" fillId="0" borderId="0" xfId="1361" applyFont="1" applyFill="1" applyBorder="1" applyAlignment="1" applyProtection="1">
      <alignment horizontal="left" vertical="top" wrapText="1"/>
    </xf>
    <xf numFmtId="1" fontId="3" fillId="0" borderId="0" xfId="18" applyNumberFormat="1" applyFont="1" applyFill="1" applyBorder="1" applyAlignment="1">
      <alignment horizontal="center"/>
    </xf>
    <xf numFmtId="0" fontId="5" fillId="0" borderId="0" xfId="1370" applyFont="1" applyFill="1" applyBorder="1"/>
    <xf numFmtId="0" fontId="3" fillId="0" borderId="0" xfId="0" applyFont="1" applyFill="1" applyBorder="1" applyAlignment="1">
      <alignment horizontal="left" vertical="top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10" fillId="0" borderId="0" xfId="0" applyFont="1" applyFill="1" applyBorder="1"/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4" fontId="3" fillId="0" borderId="0" xfId="1534" applyNumberFormat="1" applyFont="1" applyBorder="1"/>
    <xf numFmtId="4" fontId="5" fillId="0" borderId="0" xfId="1" applyFont="1" applyBorder="1" applyAlignment="1">
      <alignment horizontal="right"/>
    </xf>
    <xf numFmtId="0" fontId="3" fillId="0" borderId="0" xfId="0" applyFont="1" applyFill="1" applyBorder="1"/>
    <xf numFmtId="4" fontId="3" fillId="0" borderId="0" xfId="18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top" wrapText="1"/>
    </xf>
    <xf numFmtId="0" fontId="5" fillId="0" borderId="0" xfId="1370" applyNumberFormat="1" applyFont="1" applyBorder="1" applyAlignment="1">
      <alignment horizontal="center" vertical="top" wrapText="1"/>
    </xf>
    <xf numFmtId="0" fontId="5" fillId="2" borderId="0" xfId="1370" applyNumberFormat="1" applyFont="1" applyFill="1" applyBorder="1" applyAlignment="1">
      <alignment horizontal="center" vertical="top" wrapText="1"/>
    </xf>
    <xf numFmtId="0" fontId="5" fillId="0" borderId="0" xfId="1370" applyNumberFormat="1" applyFont="1" applyFill="1" applyBorder="1" applyAlignment="1">
      <alignment horizontal="center" vertical="top" wrapText="1"/>
    </xf>
    <xf numFmtId="2" fontId="13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1370" applyNumberFormat="1" applyFont="1" applyBorder="1" applyAlignment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wrapText="1"/>
      <protection hidden="1"/>
    </xf>
    <xf numFmtId="4" fontId="3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 applyProtection="1">
      <alignment horizontal="center"/>
    </xf>
    <xf numFmtId="4" fontId="5" fillId="2" borderId="0" xfId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4" fontId="5" fillId="0" borderId="0" xfId="1" applyFont="1" applyFill="1" applyBorder="1" applyAlignment="1">
      <alignment horizontal="left" vertical="top" wrapText="1"/>
    </xf>
    <xf numFmtId="16" fontId="3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center" wrapText="1"/>
    </xf>
    <xf numFmtId="4" fontId="3" fillId="0" borderId="0" xfId="18" applyNumberFormat="1" applyFont="1" applyFill="1" applyBorder="1" applyAlignment="1">
      <alignment horizontal="center"/>
    </xf>
    <xf numFmtId="0" fontId="3" fillId="0" borderId="0" xfId="18" applyFont="1" applyFill="1" applyBorder="1" applyAlignment="1" applyProtection="1">
      <alignment horizontal="center" wrapText="1"/>
    </xf>
    <xf numFmtId="0" fontId="3" fillId="0" borderId="0" xfId="18" applyFont="1" applyFill="1" applyBorder="1" applyAlignment="1">
      <alignment horizontal="center"/>
    </xf>
    <xf numFmtId="0" fontId="123" fillId="0" borderId="0" xfId="0" applyFont="1" applyBorder="1"/>
    <xf numFmtId="0" fontId="3" fillId="0" borderId="0" xfId="1361" applyFont="1" applyFill="1" applyBorder="1" applyAlignment="1">
      <alignment horizontal="center" vertical="top"/>
    </xf>
    <xf numFmtId="4" fontId="124" fillId="0" borderId="0" xfId="1247" applyNumberFormat="1" applyFont="1" applyBorder="1" applyAlignment="1"/>
    <xf numFmtId="0" fontId="124" fillId="0" borderId="0" xfId="0" applyFont="1" applyBorder="1"/>
    <xf numFmtId="0" fontId="5" fillId="0" borderId="0" xfId="1361" applyFont="1" applyFill="1" applyBorder="1" applyAlignment="1">
      <alignment horizontal="center" vertical="top"/>
    </xf>
    <xf numFmtId="0" fontId="5" fillId="0" borderId="0" xfId="1606" applyFont="1" applyBorder="1" applyAlignment="1">
      <alignment wrapText="1"/>
    </xf>
    <xf numFmtId="0" fontId="5" fillId="0" borderId="0" xfId="1606" applyFont="1" applyBorder="1" applyAlignment="1">
      <alignment horizontal="center"/>
    </xf>
    <xf numFmtId="4" fontId="5" fillId="0" borderId="0" xfId="1606" applyNumberFormat="1" applyFont="1" applyBorder="1" applyAlignment="1">
      <alignment horizontal="right"/>
    </xf>
    <xf numFmtId="4" fontId="5" fillId="0" borderId="0" xfId="0" applyNumberFormat="1" applyFont="1" applyFill="1" applyBorder="1" applyAlignment="1"/>
    <xf numFmtId="0" fontId="3" fillId="0" borderId="0" xfId="1606" applyFont="1" applyBorder="1"/>
    <xf numFmtId="0" fontId="3" fillId="0" borderId="0" xfId="1606" applyFont="1" applyBorder="1" applyAlignment="1">
      <alignment horizontal="center"/>
    </xf>
    <xf numFmtId="4" fontId="3" fillId="0" borderId="0" xfId="1606" applyNumberFormat="1" applyFont="1" applyBorder="1" applyAlignment="1">
      <alignment horizontal="right"/>
    </xf>
    <xf numFmtId="0" fontId="3" fillId="0" borderId="0" xfId="1606" applyFont="1" applyBorder="1" applyAlignment="1">
      <alignment wrapText="1"/>
    </xf>
    <xf numFmtId="4" fontId="3" fillId="0" borderId="1" xfId="1606" applyNumberFormat="1" applyFont="1" applyBorder="1" applyAlignment="1">
      <alignment horizontal="right"/>
    </xf>
    <xf numFmtId="4" fontId="3" fillId="0" borderId="1" xfId="1606" applyNumberFormat="1" applyFont="1" applyBorder="1" applyAlignment="1"/>
    <xf numFmtId="4" fontId="3" fillId="0" borderId="0" xfId="1606" applyNumberFormat="1" applyFont="1" applyBorder="1" applyAlignment="1">
      <alignment horizontal="right" vertical="top"/>
    </xf>
    <xf numFmtId="4" fontId="3" fillId="0" borderId="0" xfId="1606" applyNumberFormat="1" applyFont="1" applyBorder="1" applyAlignment="1"/>
    <xf numFmtId="0" fontId="5" fillId="0" borderId="0" xfId="1361" applyFont="1" applyFill="1" applyBorder="1" applyAlignment="1">
      <alignment horizontal="center"/>
    </xf>
    <xf numFmtId="0" fontId="124" fillId="0" borderId="0" xfId="0" applyFont="1" applyBorder="1" applyAlignment="1">
      <alignment horizontal="center"/>
    </xf>
    <xf numFmtId="0" fontId="3" fillId="0" borderId="0" xfId="136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4" fontId="3" fillId="2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3" fillId="0" borderId="0" xfId="1607" applyNumberFormat="1" applyFont="1" applyFill="1" applyBorder="1" applyAlignment="1" applyProtection="1">
      <alignment horizontal="left" vertical="top" wrapText="1"/>
    </xf>
    <xf numFmtId="0" fontId="3" fillId="0" borderId="0" xfId="1608" applyFont="1" applyFill="1" applyBorder="1" applyAlignment="1" applyProtection="1">
      <alignment horizontal="center"/>
    </xf>
    <xf numFmtId="4" fontId="3" fillId="0" borderId="0" xfId="1608" applyNumberFormat="1" applyFont="1" applyFill="1" applyBorder="1" applyAlignment="1" applyProtection="1">
      <alignment horizontal="center"/>
    </xf>
    <xf numFmtId="4" fontId="3" fillId="0" borderId="0" xfId="1607" applyNumberFormat="1" applyFont="1" applyFill="1" applyBorder="1" applyAlignment="1" applyProtection="1">
      <alignment horizontal="center" vertical="top"/>
    </xf>
    <xf numFmtId="4" fontId="3" fillId="0" borderId="0" xfId="1607" applyNumberFormat="1" applyFont="1" applyFill="1" applyBorder="1" applyAlignment="1" applyProtection="1">
      <alignment horizontal="center"/>
    </xf>
    <xf numFmtId="1" fontId="3" fillId="0" borderId="0" xfId="1607" applyNumberFormat="1" applyFont="1" applyFill="1" applyBorder="1" applyAlignment="1" applyProtection="1">
      <alignment horizontal="center" wrapText="1"/>
    </xf>
    <xf numFmtId="4" fontId="3" fillId="0" borderId="0" xfId="1607" applyNumberFormat="1" applyFont="1" applyFill="1" applyBorder="1" applyAlignment="1" applyProtection="1">
      <alignment horizontal="right" wrapText="1"/>
      <protection locked="0"/>
    </xf>
    <xf numFmtId="4" fontId="19" fillId="0" borderId="0" xfId="1608" applyNumberFormat="1" applyFont="1" applyBorder="1" applyAlignment="1" applyProtection="1">
      <alignment horizontal="right" wrapText="1"/>
      <protection locked="0"/>
    </xf>
    <xf numFmtId="4" fontId="3" fillId="0" borderId="0" xfId="1607" applyNumberFormat="1" applyFont="1" applyFill="1" applyBorder="1" applyProtection="1"/>
    <xf numFmtId="4" fontId="125" fillId="0" borderId="0" xfId="1608" applyNumberFormat="1" applyFont="1" applyBorder="1" applyAlignment="1" applyProtection="1">
      <alignment horizontal="right" wrapText="1"/>
      <protection locked="0"/>
    </xf>
    <xf numFmtId="1" fontId="3" fillId="0" borderId="0" xfId="1608" applyNumberFormat="1" applyFont="1" applyFill="1" applyBorder="1" applyAlignment="1" applyProtection="1">
      <alignment horizontal="center"/>
    </xf>
    <xf numFmtId="4" fontId="19" fillId="0" borderId="0" xfId="864" applyNumberFormat="1" applyFont="1" applyBorder="1" applyAlignment="1" applyProtection="1">
      <alignment horizontal="right" vertical="top" wrapText="1"/>
      <protection locked="0"/>
    </xf>
    <xf numFmtId="0" fontId="5" fillId="0" borderId="0" xfId="1608" applyFont="1" applyFill="1" applyBorder="1" applyAlignment="1" applyProtection="1">
      <alignment horizontal="center"/>
    </xf>
    <xf numFmtId="0" fontId="3" fillId="0" borderId="0" xfId="1608" applyFont="1" applyFill="1" applyBorder="1" applyAlignment="1" applyProtection="1">
      <alignment wrapText="1"/>
    </xf>
    <xf numFmtId="4" fontId="3" fillId="0" borderId="0" xfId="1608" applyNumberFormat="1" applyFont="1" applyFill="1" applyBorder="1" applyAlignment="1" applyProtection="1">
      <alignment horizontal="right"/>
      <protection locked="0"/>
    </xf>
    <xf numFmtId="0" fontId="3" fillId="0" borderId="0" xfId="1608" applyFont="1" applyFill="1" applyBorder="1" applyProtection="1"/>
    <xf numFmtId="0" fontId="3" fillId="0" borderId="0" xfId="13" applyFont="1" applyFill="1" applyBorder="1" applyProtection="1"/>
    <xf numFmtId="0" fontId="3" fillId="0" borderId="0" xfId="137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4" fontId="3" fillId="0" borderId="0" xfId="0" applyNumberFormat="1" applyFont="1" applyFill="1" applyAlignment="1">
      <alignment horizontal="right" wrapText="1"/>
    </xf>
    <xf numFmtId="4" fontId="3" fillId="0" borderId="0" xfId="0" applyNumberFormat="1" applyFont="1" applyFill="1" applyAlignment="1">
      <alignment horizontal="right"/>
    </xf>
    <xf numFmtId="0" fontId="3" fillId="0" borderId="19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center"/>
      <protection hidden="1"/>
    </xf>
    <xf numFmtId="1" fontId="3" fillId="0" borderId="0" xfId="0" applyNumberFormat="1" applyFont="1" applyFill="1" applyBorder="1" applyAlignment="1"/>
    <xf numFmtId="4" fontId="3" fillId="0" borderId="0" xfId="1" applyNumberFormat="1" applyFont="1" applyFill="1" applyBorder="1" applyAlignment="1"/>
    <xf numFmtId="4" fontId="3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/>
    <xf numFmtId="2" fontId="3" fillId="0" borderId="0" xfId="0" applyNumberFormat="1" applyFont="1" applyFill="1" applyBorder="1" applyAlignment="1" applyProtection="1">
      <alignment wrapText="1"/>
      <protection hidden="1"/>
    </xf>
    <xf numFmtId="0" fontId="123" fillId="0" borderId="0" xfId="0" applyFont="1" applyBorder="1" applyAlignment="1">
      <alignment vertical="top" wrapText="1"/>
    </xf>
    <xf numFmtId="4" fontId="36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 shrinkToFit="1"/>
    </xf>
    <xf numFmtId="0" fontId="36" fillId="0" borderId="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wrapText="1"/>
    </xf>
    <xf numFmtId="0" fontId="5" fillId="0" borderId="0" xfId="0" applyFont="1" applyFill="1"/>
    <xf numFmtId="4" fontId="5" fillId="0" borderId="0" xfId="0" applyNumberFormat="1" applyFont="1" applyFill="1" applyAlignment="1">
      <alignment horizontal="right" wrapText="1"/>
    </xf>
    <xf numFmtId="4" fontId="5" fillId="0" borderId="0" xfId="0" applyNumberFormat="1" applyFont="1" applyFill="1" applyAlignment="1">
      <alignment horizontal="right"/>
    </xf>
    <xf numFmtId="0" fontId="5" fillId="0" borderId="0" xfId="1361" applyFont="1" applyFill="1" applyBorder="1" applyAlignment="1">
      <alignment horizontal="left" vertical="top" wrapText="1"/>
    </xf>
    <xf numFmtId="0" fontId="3" fillId="0" borderId="0" xfId="1370" applyNumberFormat="1" applyFont="1" applyFill="1" applyBorder="1" applyAlignment="1">
      <alignment horizontal="center" vertical="top" wrapText="1"/>
    </xf>
    <xf numFmtId="0" fontId="3" fillId="0" borderId="0" xfId="1370" applyFont="1" applyFill="1" applyBorder="1"/>
    <xf numFmtId="49" fontId="3" fillId="0" borderId="0" xfId="0" quotePrefix="1" applyNumberFormat="1" applyFont="1" applyFill="1" applyBorder="1" applyAlignment="1" applyProtection="1">
      <alignment horizontal="center"/>
    </xf>
    <xf numFmtId="9" fontId="3" fillId="0" borderId="0" xfId="0" applyNumberFormat="1" applyFont="1" applyFill="1" applyBorder="1"/>
  </cellXfs>
  <cellStyles count="1610">
    <cellStyle name="_1. Energana-troškovnik_EL" xfId="24"/>
    <cellStyle name="_STAMBENI DIO" xfId="25"/>
    <cellStyle name="_STAMBENI DIO 2" xfId="26"/>
    <cellStyle name="_troškovnik" xfId="27"/>
    <cellStyle name="_troškovnik 2" xfId="28"/>
    <cellStyle name="20% - Accent1 1" xfId="29"/>
    <cellStyle name="20% - Accent1 1 1" xfId="30"/>
    <cellStyle name="20% - Accent1 1 1 2" xfId="31"/>
    <cellStyle name="20% - Accent1 1 2" xfId="32"/>
    <cellStyle name="20% - Accent1 10" xfId="33"/>
    <cellStyle name="20% - Accent1 11" xfId="34"/>
    <cellStyle name="20% - Accent1 12" xfId="35"/>
    <cellStyle name="20% - Accent1 13" xfId="36"/>
    <cellStyle name="20% - Accent1 14" xfId="37"/>
    <cellStyle name="20% - Accent1 15" xfId="38"/>
    <cellStyle name="20% - Accent1 16" xfId="39"/>
    <cellStyle name="20% - Accent1 17" xfId="40"/>
    <cellStyle name="20% - Accent1 2" xfId="41"/>
    <cellStyle name="20% - Accent1 2 2" xfId="42"/>
    <cellStyle name="20% - Accent1 2 2 2" xfId="43"/>
    <cellStyle name="20% - Accent1 2 3" xfId="44"/>
    <cellStyle name="20% - Accent1 2 4" xfId="45"/>
    <cellStyle name="20% - Accent1 2_OPG FRANJO DODLEK-TROŠKOVNIK ELEKTROINSTALACIJA" xfId="46"/>
    <cellStyle name="20% - Accent1 3" xfId="47"/>
    <cellStyle name="20% - Accent1 3 2" xfId="48"/>
    <cellStyle name="20% - Accent1 4" xfId="49"/>
    <cellStyle name="20% - Accent1 5" xfId="50"/>
    <cellStyle name="20% - Accent1 6" xfId="51"/>
    <cellStyle name="20% - Accent1 7" xfId="52"/>
    <cellStyle name="20% - Accent1 8" xfId="53"/>
    <cellStyle name="20% - Accent1 9" xfId="54"/>
    <cellStyle name="20% - Accent2 1" xfId="55"/>
    <cellStyle name="20% - Accent2 1 1" xfId="56"/>
    <cellStyle name="20% - Accent2 1 1 2" xfId="57"/>
    <cellStyle name="20% - Accent2 1 2" xfId="58"/>
    <cellStyle name="20% - Accent2 10" xfId="59"/>
    <cellStyle name="20% - Accent2 11" xfId="60"/>
    <cellStyle name="20% - Accent2 12" xfId="61"/>
    <cellStyle name="20% - Accent2 13" xfId="62"/>
    <cellStyle name="20% - Accent2 14" xfId="63"/>
    <cellStyle name="20% - Accent2 15" xfId="64"/>
    <cellStyle name="20% - Accent2 16" xfId="65"/>
    <cellStyle name="20% - Accent2 17" xfId="66"/>
    <cellStyle name="20% - Accent2 2" xfId="67"/>
    <cellStyle name="20% - Accent2 2 2" xfId="68"/>
    <cellStyle name="20% - Accent2 2 2 2" xfId="69"/>
    <cellStyle name="20% - Accent2 2 3" xfId="70"/>
    <cellStyle name="20% - Accent2 2 4" xfId="71"/>
    <cellStyle name="20% - Accent2 2_OPG FRANJO DODLEK-TROŠKOVNIK ELEKTROINSTALACIJA" xfId="72"/>
    <cellStyle name="20% - Accent2 3" xfId="73"/>
    <cellStyle name="20% - Accent2 3 2" xfId="74"/>
    <cellStyle name="20% - Accent2 4" xfId="75"/>
    <cellStyle name="20% - Accent2 5" xfId="76"/>
    <cellStyle name="20% - Accent2 6" xfId="77"/>
    <cellStyle name="20% - Accent2 7" xfId="78"/>
    <cellStyle name="20% - Accent2 8" xfId="79"/>
    <cellStyle name="20% - Accent2 9" xfId="80"/>
    <cellStyle name="20% - Accent3 1" xfId="81"/>
    <cellStyle name="20% - Accent3 1 1" xfId="82"/>
    <cellStyle name="20% - Accent3 1 1 2" xfId="83"/>
    <cellStyle name="20% - Accent3 1 2" xfId="84"/>
    <cellStyle name="20% - Accent3 10" xfId="85"/>
    <cellStyle name="20% - Accent3 11" xfId="86"/>
    <cellStyle name="20% - Accent3 12" xfId="87"/>
    <cellStyle name="20% - Accent3 13" xfId="88"/>
    <cellStyle name="20% - Accent3 14" xfId="89"/>
    <cellStyle name="20% - Accent3 15" xfId="90"/>
    <cellStyle name="20% - Accent3 16" xfId="91"/>
    <cellStyle name="20% - Accent3 17" xfId="92"/>
    <cellStyle name="20% - Accent3 2" xfId="93"/>
    <cellStyle name="20% - Accent3 2 2" xfId="94"/>
    <cellStyle name="20% - Accent3 2 2 2" xfId="95"/>
    <cellStyle name="20% - Accent3 2 3" xfId="96"/>
    <cellStyle name="20% - Accent3 2 4" xfId="97"/>
    <cellStyle name="20% - Accent3 2_OPG FRANJO DODLEK-TROŠKOVNIK ELEKTROINSTALACIJA" xfId="98"/>
    <cellStyle name="20% - Accent3 3" xfId="99"/>
    <cellStyle name="20% - Accent3 3 2" xfId="100"/>
    <cellStyle name="20% - Accent3 4" xfId="101"/>
    <cellStyle name="20% - Accent3 5" xfId="102"/>
    <cellStyle name="20% - Accent3 6" xfId="103"/>
    <cellStyle name="20% - Accent3 7" xfId="104"/>
    <cellStyle name="20% - Accent3 8" xfId="105"/>
    <cellStyle name="20% - Accent3 9" xfId="106"/>
    <cellStyle name="20% - Accent4 1" xfId="107"/>
    <cellStyle name="20% - Accent4 1 1" xfId="108"/>
    <cellStyle name="20% - Accent4 10" xfId="109"/>
    <cellStyle name="20% - Accent4 11" xfId="110"/>
    <cellStyle name="20% - Accent4 12" xfId="111"/>
    <cellStyle name="20% - Accent4 13" xfId="112"/>
    <cellStyle name="20% - Accent4 14" xfId="113"/>
    <cellStyle name="20% - Accent4 15" xfId="114"/>
    <cellStyle name="20% - Accent4 16" xfId="115"/>
    <cellStyle name="20% - Accent4 2" xfId="116"/>
    <cellStyle name="20% - Accent4 2 2" xfId="117"/>
    <cellStyle name="20% - Accent4 2 2 2" xfId="118"/>
    <cellStyle name="20% - Accent4 2 3" xfId="119"/>
    <cellStyle name="20% - Accent4 2 4" xfId="120"/>
    <cellStyle name="20% - Accent4 2_OPG FRANJO DODLEK-TROŠKOVNIK ELEKTROINSTALACIJA" xfId="121"/>
    <cellStyle name="20% - Accent4 3" xfId="122"/>
    <cellStyle name="20% - Accent4 3 2" xfId="123"/>
    <cellStyle name="20% - Accent4 4" xfId="124"/>
    <cellStyle name="20% - Accent4 5" xfId="125"/>
    <cellStyle name="20% - Accent4 6" xfId="126"/>
    <cellStyle name="20% - Accent4 7" xfId="127"/>
    <cellStyle name="20% - Accent4 8" xfId="128"/>
    <cellStyle name="20% - Accent4 9" xfId="129"/>
    <cellStyle name="20% - Accent5 1" xfId="130"/>
    <cellStyle name="20% - Accent5 1 1" xfId="131"/>
    <cellStyle name="20% - Accent5 1 1 2" xfId="132"/>
    <cellStyle name="20% - Accent5 1 2" xfId="133"/>
    <cellStyle name="20% - Accent5 10" xfId="134"/>
    <cellStyle name="20% - Accent5 11" xfId="135"/>
    <cellStyle name="20% - Accent5 12" xfId="136"/>
    <cellStyle name="20% - Accent5 13" xfId="137"/>
    <cellStyle name="20% - Accent5 14" xfId="138"/>
    <cellStyle name="20% - Accent5 15" xfId="139"/>
    <cellStyle name="20% - Accent5 16" xfId="140"/>
    <cellStyle name="20% - Accent5 17" xfId="141"/>
    <cellStyle name="20% - Accent5 2" xfId="142"/>
    <cellStyle name="20% - Accent5 2 2" xfId="143"/>
    <cellStyle name="20% - Accent5 2 2 2" xfId="144"/>
    <cellStyle name="20% - Accent5 2 3" xfId="145"/>
    <cellStyle name="20% - Accent5 2 4" xfId="146"/>
    <cellStyle name="20% - Accent5 2_OPG FRANJO DODLEK-TROŠKOVNIK ELEKTROINSTALACIJA" xfId="147"/>
    <cellStyle name="20% - Accent5 3" xfId="148"/>
    <cellStyle name="20% - Accent5 3 2" xfId="149"/>
    <cellStyle name="20% - Accent5 4" xfId="150"/>
    <cellStyle name="20% - Accent5 5" xfId="151"/>
    <cellStyle name="20% - Accent5 6" xfId="152"/>
    <cellStyle name="20% - Accent5 7" xfId="153"/>
    <cellStyle name="20% - Accent5 8" xfId="154"/>
    <cellStyle name="20% - Accent5 9" xfId="155"/>
    <cellStyle name="20% - Accent6 1" xfId="156"/>
    <cellStyle name="20% - Accent6 1 1" xfId="157"/>
    <cellStyle name="20% - Accent6 1 1 2" xfId="158"/>
    <cellStyle name="20% - Accent6 1 2" xfId="159"/>
    <cellStyle name="20% - Accent6 10" xfId="160"/>
    <cellStyle name="20% - Accent6 11" xfId="161"/>
    <cellStyle name="20% - Accent6 12" xfId="162"/>
    <cellStyle name="20% - Accent6 13" xfId="163"/>
    <cellStyle name="20% - Accent6 14" xfId="164"/>
    <cellStyle name="20% - Accent6 15" xfId="165"/>
    <cellStyle name="20% - Accent6 16" xfId="166"/>
    <cellStyle name="20% - Accent6 17" xfId="167"/>
    <cellStyle name="20% - Accent6 2" xfId="168"/>
    <cellStyle name="20% - Accent6 2 2" xfId="169"/>
    <cellStyle name="20% - Accent6 2 2 2" xfId="170"/>
    <cellStyle name="20% - Accent6 2 3" xfId="171"/>
    <cellStyle name="20% - Accent6 2 4" xfId="172"/>
    <cellStyle name="20% - Accent6 2_OPG FRANJO DODLEK-TROŠKOVNIK ELEKTROINSTALACIJA" xfId="173"/>
    <cellStyle name="20% - Accent6 3" xfId="174"/>
    <cellStyle name="20% - Accent6 3 2" xfId="175"/>
    <cellStyle name="20% - Accent6 4" xfId="176"/>
    <cellStyle name="20% - Accent6 5" xfId="177"/>
    <cellStyle name="20% - Accent6 6" xfId="178"/>
    <cellStyle name="20% - Accent6 7" xfId="179"/>
    <cellStyle name="20% - Accent6 8" xfId="180"/>
    <cellStyle name="20% - Accent6 9" xfId="181"/>
    <cellStyle name="20% - Isticanje1" xfId="182"/>
    <cellStyle name="20% - Isticanje1 1" xfId="183"/>
    <cellStyle name="20% - Isticanje1 1 2" xfId="184"/>
    <cellStyle name="20% - Isticanje1 2" xfId="185"/>
    <cellStyle name="20% - Isticanje1 2 2" xfId="186"/>
    <cellStyle name="20% - Isticanje1 3" xfId="187"/>
    <cellStyle name="20% - Isticanje1 4" xfId="188"/>
    <cellStyle name="20% - Isticanje1_1. Energana-troškovnik_EL" xfId="189"/>
    <cellStyle name="20% - Isticanje2" xfId="190"/>
    <cellStyle name="20% - Isticanje2 1" xfId="191"/>
    <cellStyle name="20% - Isticanje2 1 2" xfId="192"/>
    <cellStyle name="20% - Isticanje2 2" xfId="193"/>
    <cellStyle name="20% - Isticanje2 2 2" xfId="194"/>
    <cellStyle name="20% - Isticanje2 3" xfId="195"/>
    <cellStyle name="20% - Isticanje2 4" xfId="196"/>
    <cellStyle name="20% - Isticanje2_1. Energana-troškovnik_EL" xfId="197"/>
    <cellStyle name="20% - Isticanje3" xfId="198"/>
    <cellStyle name="20% - Isticanje3 1" xfId="199"/>
    <cellStyle name="20% - Isticanje3 1 2" xfId="200"/>
    <cellStyle name="20% - Isticanje3 2" xfId="201"/>
    <cellStyle name="20% - Isticanje3 2 2" xfId="202"/>
    <cellStyle name="20% - Isticanje3 3" xfId="203"/>
    <cellStyle name="20% - Isticanje3 4" xfId="204"/>
    <cellStyle name="20% - Isticanje3_1. Energana-troškovnik_EL" xfId="205"/>
    <cellStyle name="20% - Isticanje4" xfId="206"/>
    <cellStyle name="20% - Isticanje4 1" xfId="207"/>
    <cellStyle name="20% - Isticanje4 2" xfId="208"/>
    <cellStyle name="20% - Isticanje4 2 2" xfId="209"/>
    <cellStyle name="20% - Isticanje4 3" xfId="210"/>
    <cellStyle name="20% - Isticanje4 4" xfId="211"/>
    <cellStyle name="20% - Isticanje4_1. Energana-troškovnik_EL" xfId="212"/>
    <cellStyle name="20% - Isticanje5" xfId="213"/>
    <cellStyle name="20% - Isticanje5 1" xfId="214"/>
    <cellStyle name="20% - Isticanje5 1 2" xfId="215"/>
    <cellStyle name="20% - Isticanje5 2" xfId="216"/>
    <cellStyle name="20% - Isticanje5 2 2" xfId="217"/>
    <cellStyle name="20% - Isticanje5 3" xfId="218"/>
    <cellStyle name="20% - Isticanje5 4" xfId="219"/>
    <cellStyle name="20% - Isticanje5_1. Energana-troškovnik_EL" xfId="220"/>
    <cellStyle name="20% - Isticanje6" xfId="221"/>
    <cellStyle name="20% - Isticanje6 1" xfId="222"/>
    <cellStyle name="20% - Isticanje6 2" xfId="223"/>
    <cellStyle name="20% - Isticanje6 2 2" xfId="224"/>
    <cellStyle name="20% - Isticanje6 3" xfId="225"/>
    <cellStyle name="20% - Isticanje6 4" xfId="226"/>
    <cellStyle name="20% - Isticanje6_1. Energana-troškovnik_EL" xfId="227"/>
    <cellStyle name="40% - Accent1 1" xfId="228"/>
    <cellStyle name="40% - Accent1 1 1" xfId="229"/>
    <cellStyle name="40% - Accent1 10" xfId="230"/>
    <cellStyle name="40% - Accent1 11" xfId="231"/>
    <cellStyle name="40% - Accent1 12" xfId="232"/>
    <cellStyle name="40% - Accent1 13" xfId="233"/>
    <cellStyle name="40% - Accent1 14" xfId="234"/>
    <cellStyle name="40% - Accent1 15" xfId="235"/>
    <cellStyle name="40% - Accent1 16" xfId="236"/>
    <cellStyle name="40% - Accent1 2" xfId="237"/>
    <cellStyle name="40% - Accent1 2 2" xfId="238"/>
    <cellStyle name="40% - Accent1 2 2 2" xfId="239"/>
    <cellStyle name="40% - Accent1 2 3" xfId="240"/>
    <cellStyle name="40% - Accent1 2 4" xfId="241"/>
    <cellStyle name="40% - Accent1 2_OPG FRANJO DODLEK-TROŠKOVNIK ELEKTROINSTALACIJA" xfId="242"/>
    <cellStyle name="40% - Accent1 3" xfId="243"/>
    <cellStyle name="40% - Accent1 3 2" xfId="244"/>
    <cellStyle name="40% - Accent1 4" xfId="245"/>
    <cellStyle name="40% - Accent1 5" xfId="246"/>
    <cellStyle name="40% - Accent1 6" xfId="247"/>
    <cellStyle name="40% - Accent1 7" xfId="248"/>
    <cellStyle name="40% - Accent1 8" xfId="249"/>
    <cellStyle name="40% - Accent1 9" xfId="250"/>
    <cellStyle name="40% - Accent2 1" xfId="251"/>
    <cellStyle name="40% - Accent2 1 1" xfId="252"/>
    <cellStyle name="40% - Accent2 10" xfId="253"/>
    <cellStyle name="40% - Accent2 11" xfId="254"/>
    <cellStyle name="40% - Accent2 12" xfId="255"/>
    <cellStyle name="40% - Accent2 13" xfId="256"/>
    <cellStyle name="40% - Accent2 14" xfId="257"/>
    <cellStyle name="40% - Accent2 15" xfId="258"/>
    <cellStyle name="40% - Accent2 16" xfId="259"/>
    <cellStyle name="40% - Accent2 2" xfId="260"/>
    <cellStyle name="40% - Accent2 2 2" xfId="261"/>
    <cellStyle name="40% - Accent2 2 2 2" xfId="262"/>
    <cellStyle name="40% - Accent2 2 3" xfId="263"/>
    <cellStyle name="40% - Accent2 2 4" xfId="264"/>
    <cellStyle name="40% - Accent2 2_OPG FRANJO DODLEK-TROŠKOVNIK ELEKTROINSTALACIJA" xfId="265"/>
    <cellStyle name="40% - Accent2 3" xfId="266"/>
    <cellStyle name="40% - Accent2 3 2" xfId="267"/>
    <cellStyle name="40% - Accent2 4" xfId="268"/>
    <cellStyle name="40% - Accent2 5" xfId="269"/>
    <cellStyle name="40% - Accent2 6" xfId="270"/>
    <cellStyle name="40% - Accent2 7" xfId="271"/>
    <cellStyle name="40% - Accent2 8" xfId="272"/>
    <cellStyle name="40% - Accent2 9" xfId="273"/>
    <cellStyle name="40% - Accent3 1" xfId="274"/>
    <cellStyle name="40% - Accent3 1 1" xfId="275"/>
    <cellStyle name="40% - Accent3 10" xfId="276"/>
    <cellStyle name="40% - Accent3 11" xfId="277"/>
    <cellStyle name="40% - Accent3 12" xfId="278"/>
    <cellStyle name="40% - Accent3 13" xfId="279"/>
    <cellStyle name="40% - Accent3 14" xfId="280"/>
    <cellStyle name="40% - Accent3 15" xfId="281"/>
    <cellStyle name="40% - Accent3 16" xfId="282"/>
    <cellStyle name="40% - Accent3 2" xfId="283"/>
    <cellStyle name="40% - Accent3 2 2" xfId="284"/>
    <cellStyle name="40% - Accent3 2 2 2" xfId="285"/>
    <cellStyle name="40% - Accent3 2 3" xfId="286"/>
    <cellStyle name="40% - Accent3 2 4" xfId="287"/>
    <cellStyle name="40% - Accent3 2_OPG FRANJO DODLEK-TROŠKOVNIK ELEKTROINSTALACIJA" xfId="288"/>
    <cellStyle name="40% - Accent3 3" xfId="289"/>
    <cellStyle name="40% - Accent3 3 2" xfId="290"/>
    <cellStyle name="40% - Accent3 4" xfId="291"/>
    <cellStyle name="40% - Accent3 5" xfId="292"/>
    <cellStyle name="40% - Accent3 6" xfId="293"/>
    <cellStyle name="40% - Accent3 7" xfId="294"/>
    <cellStyle name="40% - Accent3 8" xfId="295"/>
    <cellStyle name="40% - Accent3 9" xfId="296"/>
    <cellStyle name="40% - Accent4 1" xfId="297"/>
    <cellStyle name="40% - Accent4 1 1" xfId="298"/>
    <cellStyle name="40% - Accent4 10" xfId="299"/>
    <cellStyle name="40% - Accent4 11" xfId="300"/>
    <cellStyle name="40% - Accent4 12" xfId="301"/>
    <cellStyle name="40% - Accent4 13" xfId="302"/>
    <cellStyle name="40% - Accent4 14" xfId="303"/>
    <cellStyle name="40% - Accent4 15" xfId="304"/>
    <cellStyle name="40% - Accent4 16" xfId="305"/>
    <cellStyle name="40% - Accent4 2" xfId="306"/>
    <cellStyle name="40% - Accent4 2 2" xfId="307"/>
    <cellStyle name="40% - Accent4 2 2 2" xfId="308"/>
    <cellStyle name="40% - Accent4 2 3" xfId="309"/>
    <cellStyle name="40% - Accent4 2 4" xfId="310"/>
    <cellStyle name="40% - Accent4 2_OPG FRANJO DODLEK-TROŠKOVNIK ELEKTROINSTALACIJA" xfId="311"/>
    <cellStyle name="40% - Accent4 3" xfId="312"/>
    <cellStyle name="40% - Accent4 3 2" xfId="313"/>
    <cellStyle name="40% - Accent4 4" xfId="314"/>
    <cellStyle name="40% - Accent4 5" xfId="315"/>
    <cellStyle name="40% - Accent4 6" xfId="316"/>
    <cellStyle name="40% - Accent4 7" xfId="317"/>
    <cellStyle name="40% - Accent4 8" xfId="318"/>
    <cellStyle name="40% - Accent4 9" xfId="319"/>
    <cellStyle name="40% - Accent5 1" xfId="320"/>
    <cellStyle name="40% - Accent5 1 1" xfId="321"/>
    <cellStyle name="40% - Accent5 10" xfId="322"/>
    <cellStyle name="40% - Accent5 11" xfId="323"/>
    <cellStyle name="40% - Accent5 12" xfId="324"/>
    <cellStyle name="40% - Accent5 13" xfId="325"/>
    <cellStyle name="40% - Accent5 14" xfId="326"/>
    <cellStyle name="40% - Accent5 15" xfId="327"/>
    <cellStyle name="40% - Accent5 16" xfId="328"/>
    <cellStyle name="40% - Accent5 2" xfId="329"/>
    <cellStyle name="40% - Accent5 2 2" xfId="330"/>
    <cellStyle name="40% - Accent5 2 2 2" xfId="331"/>
    <cellStyle name="40% - Accent5 2 3" xfId="332"/>
    <cellStyle name="40% - Accent5 2 4" xfId="333"/>
    <cellStyle name="40% - Accent5 2_OPG FRANJO DODLEK-TROŠKOVNIK ELEKTROINSTALACIJA" xfId="334"/>
    <cellStyle name="40% - Accent5 3" xfId="335"/>
    <cellStyle name="40% - Accent5 3 2" xfId="336"/>
    <cellStyle name="40% - Accent5 4" xfId="337"/>
    <cellStyle name="40% - Accent5 5" xfId="338"/>
    <cellStyle name="40% - Accent5 6" xfId="339"/>
    <cellStyle name="40% - Accent5 7" xfId="340"/>
    <cellStyle name="40% - Accent5 8" xfId="341"/>
    <cellStyle name="40% - Accent5 9" xfId="342"/>
    <cellStyle name="40% - Accent6 1" xfId="343"/>
    <cellStyle name="40% - Accent6 1 1" xfId="344"/>
    <cellStyle name="40% - Accent6 10" xfId="345"/>
    <cellStyle name="40% - Accent6 11" xfId="346"/>
    <cellStyle name="40% - Accent6 12" xfId="347"/>
    <cellStyle name="40% - Accent6 13" xfId="348"/>
    <cellStyle name="40% - Accent6 14" xfId="349"/>
    <cellStyle name="40% - Accent6 15" xfId="350"/>
    <cellStyle name="40% - Accent6 16" xfId="351"/>
    <cellStyle name="40% - Accent6 17" xfId="352"/>
    <cellStyle name="40% - Accent6 2" xfId="353"/>
    <cellStyle name="40% - Accent6 2 2" xfId="354"/>
    <cellStyle name="40% - Accent6 2 2 2" xfId="355"/>
    <cellStyle name="40% - Accent6 2 3" xfId="356"/>
    <cellStyle name="40% - Accent6 2 4" xfId="357"/>
    <cellStyle name="40% - Accent6 2_OPG FRANJO DODLEK-TROŠKOVNIK ELEKTROINSTALACIJA" xfId="358"/>
    <cellStyle name="40% - Accent6 3" xfId="359"/>
    <cellStyle name="40% - Accent6 3 2" xfId="360"/>
    <cellStyle name="40% - Accent6 4" xfId="361"/>
    <cellStyle name="40% - Accent6 5" xfId="362"/>
    <cellStyle name="40% - Accent6 6" xfId="363"/>
    <cellStyle name="40% - Accent6 7" xfId="364"/>
    <cellStyle name="40% - Accent6 8" xfId="365"/>
    <cellStyle name="40% - Accent6 9" xfId="366"/>
    <cellStyle name="40% - Isticanje1" xfId="367"/>
    <cellStyle name="40% - Isticanje2" xfId="368"/>
    <cellStyle name="40% - Isticanje2 1" xfId="369"/>
    <cellStyle name="40% - Isticanje2 2" xfId="370"/>
    <cellStyle name="40% - Isticanje2 2 2" xfId="371"/>
    <cellStyle name="40% - Isticanje2 3" xfId="372"/>
    <cellStyle name="40% - Isticanje2 4" xfId="373"/>
    <cellStyle name="40% - Isticanje2_1. Energana-troškovnik_EL" xfId="374"/>
    <cellStyle name="40% - Isticanje3" xfId="375"/>
    <cellStyle name="40% - Isticanje3 1" xfId="376"/>
    <cellStyle name="40% - Isticanje3 2" xfId="377"/>
    <cellStyle name="40% - Isticanje3 2 2" xfId="378"/>
    <cellStyle name="40% - Isticanje3 3" xfId="379"/>
    <cellStyle name="40% - Isticanje3 4" xfId="380"/>
    <cellStyle name="40% - Isticanje3_1. Energana-troškovnik_EL" xfId="381"/>
    <cellStyle name="40% - Isticanje4" xfId="382"/>
    <cellStyle name="40% - Isticanje4 1" xfId="383"/>
    <cellStyle name="40% - Isticanje4 2" xfId="384"/>
    <cellStyle name="40% - Isticanje4 2 2" xfId="385"/>
    <cellStyle name="40% - Isticanje4 3" xfId="386"/>
    <cellStyle name="40% - Isticanje4 4" xfId="387"/>
    <cellStyle name="40% - Isticanje4_1. Energana-troškovnik_EL" xfId="388"/>
    <cellStyle name="40% - Isticanje5" xfId="389"/>
    <cellStyle name="40% - Isticanje5 1" xfId="390"/>
    <cellStyle name="40% - Isticanje5 2" xfId="391"/>
    <cellStyle name="40% - Isticanje5 2 2" xfId="392"/>
    <cellStyle name="40% - Isticanje5 3" xfId="393"/>
    <cellStyle name="40% - Isticanje5 4" xfId="394"/>
    <cellStyle name="40% - Isticanje5_1. Energana-troškovnik_EL" xfId="395"/>
    <cellStyle name="40% - Isticanje6" xfId="396"/>
    <cellStyle name="40% - Isticanje6 1" xfId="397"/>
    <cellStyle name="40% - Isticanje6 2" xfId="398"/>
    <cellStyle name="40% - Isticanje6 2 2" xfId="399"/>
    <cellStyle name="40% - Isticanje6 3" xfId="400"/>
    <cellStyle name="40% - Isticanje6 4" xfId="401"/>
    <cellStyle name="40% - Isticanje6_1. Energana-troškovnik_EL" xfId="402"/>
    <cellStyle name="40% - Naglasak1" xfId="403"/>
    <cellStyle name="40% - Naglasak1 1" xfId="404"/>
    <cellStyle name="40% - Naglasak1 2" xfId="405"/>
    <cellStyle name="40% - Naglasak1 2 2" xfId="406"/>
    <cellStyle name="40% - Naglasak1 3" xfId="407"/>
    <cellStyle name="40% - Naglasak1 4" xfId="408"/>
    <cellStyle name="40% - Naglasak1_2003 - Hotel Histria_110627" xfId="409"/>
    <cellStyle name="60% - Accent1 1" xfId="410"/>
    <cellStyle name="60% - Accent1 1 1" xfId="411"/>
    <cellStyle name="60% - Accent1 10" xfId="412"/>
    <cellStyle name="60% - Accent1 11" xfId="413"/>
    <cellStyle name="60% - Accent1 12" xfId="414"/>
    <cellStyle name="60% - Accent1 13" xfId="415"/>
    <cellStyle name="60% - Accent1 14" xfId="416"/>
    <cellStyle name="60% - Accent1 2" xfId="417"/>
    <cellStyle name="60% - Accent1 2 2" xfId="418"/>
    <cellStyle name="60% - Accent1 3" xfId="419"/>
    <cellStyle name="60% - Accent1 4" xfId="420"/>
    <cellStyle name="60% - Accent1 5" xfId="421"/>
    <cellStyle name="60% - Accent1 6" xfId="422"/>
    <cellStyle name="60% - Accent1 7" xfId="423"/>
    <cellStyle name="60% - Accent1 8" xfId="424"/>
    <cellStyle name="60% - Accent1 9" xfId="425"/>
    <cellStyle name="60% - Accent2 1" xfId="426"/>
    <cellStyle name="60% - Accent2 1 1" xfId="427"/>
    <cellStyle name="60% - Accent2 10" xfId="428"/>
    <cellStyle name="60% - Accent2 11" xfId="429"/>
    <cellStyle name="60% - Accent2 12" xfId="430"/>
    <cellStyle name="60% - Accent2 13" xfId="431"/>
    <cellStyle name="60% - Accent2 14" xfId="432"/>
    <cellStyle name="60% - Accent2 2" xfId="433"/>
    <cellStyle name="60% - Accent2 2 2" xfId="434"/>
    <cellStyle name="60% - Accent2 3" xfId="435"/>
    <cellStyle name="60% - Accent2 4" xfId="436"/>
    <cellStyle name="60% - Accent2 5" xfId="437"/>
    <cellStyle name="60% - Accent2 6" xfId="438"/>
    <cellStyle name="60% - Accent2 7" xfId="439"/>
    <cellStyle name="60% - Accent2 8" xfId="440"/>
    <cellStyle name="60% - Accent2 9" xfId="441"/>
    <cellStyle name="60% - Accent3 1" xfId="442"/>
    <cellStyle name="60% - Accent3 1 1" xfId="443"/>
    <cellStyle name="60% - Accent3 10" xfId="444"/>
    <cellStyle name="60% - Accent3 11" xfId="445"/>
    <cellStyle name="60% - Accent3 12" xfId="446"/>
    <cellStyle name="60% - Accent3 13" xfId="447"/>
    <cellStyle name="60% - Accent3 14" xfId="448"/>
    <cellStyle name="60% - Accent3 2" xfId="449"/>
    <cellStyle name="60% - Accent3 2 2" xfId="450"/>
    <cellStyle name="60% - Accent3 3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" xfId="458"/>
    <cellStyle name="60% - Accent4 1 1" xfId="459"/>
    <cellStyle name="60% - Accent4 10" xfId="460"/>
    <cellStyle name="60% - Accent4 11" xfId="461"/>
    <cellStyle name="60% - Accent4 12" xfId="462"/>
    <cellStyle name="60% - Accent4 13" xfId="463"/>
    <cellStyle name="60% - Accent4 14" xfId="464"/>
    <cellStyle name="60% - Accent4 2" xfId="465"/>
    <cellStyle name="60% - Accent4 2 2" xfId="466"/>
    <cellStyle name="60% - Accent4 3" xfId="467"/>
    <cellStyle name="60% - Accent4 4" xfId="468"/>
    <cellStyle name="60% - Accent4 5" xfId="469"/>
    <cellStyle name="60% - Accent4 6" xfId="470"/>
    <cellStyle name="60% - Accent4 7" xfId="471"/>
    <cellStyle name="60% - Accent4 8" xfId="472"/>
    <cellStyle name="60% - Accent4 9" xfId="473"/>
    <cellStyle name="60% - Accent5 1" xfId="474"/>
    <cellStyle name="60% - Accent5 1 1" xfId="475"/>
    <cellStyle name="60% - Accent5 10" xfId="476"/>
    <cellStyle name="60% - Accent5 11" xfId="477"/>
    <cellStyle name="60% - Accent5 12" xfId="478"/>
    <cellStyle name="60% - Accent5 13" xfId="479"/>
    <cellStyle name="60% - Accent5 14" xfId="480"/>
    <cellStyle name="60% - Accent5 2" xfId="481"/>
    <cellStyle name="60% - Accent5 2 2" xfId="482"/>
    <cellStyle name="60% - Accent5 3" xfId="483"/>
    <cellStyle name="60% - Accent5 4" xfId="484"/>
    <cellStyle name="60% - Accent5 5" xfId="485"/>
    <cellStyle name="60% - Accent5 6" xfId="486"/>
    <cellStyle name="60% - Accent5 7" xfId="487"/>
    <cellStyle name="60% - Accent5 8" xfId="488"/>
    <cellStyle name="60% - Accent5 9" xfId="489"/>
    <cellStyle name="60% - Accent6 1" xfId="490"/>
    <cellStyle name="60% - Accent6 1 1" xfId="491"/>
    <cellStyle name="60% - Accent6 1 1 2" xfId="492"/>
    <cellStyle name="60% - Accent6 1 2" xfId="493"/>
    <cellStyle name="60% - Accent6 10" xfId="494"/>
    <cellStyle name="60% - Accent6 11" xfId="495"/>
    <cellStyle name="60% - Accent6 12" xfId="496"/>
    <cellStyle name="60% - Accent6 13" xfId="497"/>
    <cellStyle name="60% - Accent6 14" xfId="498"/>
    <cellStyle name="60% - Accent6 15" xfId="499"/>
    <cellStyle name="60% - Accent6 2" xfId="500"/>
    <cellStyle name="60% - Accent6 2 2" xfId="501"/>
    <cellStyle name="60% - Accent6 3" xfId="502"/>
    <cellStyle name="60% - Accent6 4" xfId="503"/>
    <cellStyle name="60% - Accent6 5" xfId="504"/>
    <cellStyle name="60% - Accent6 6" xfId="505"/>
    <cellStyle name="60% - Accent6 7" xfId="506"/>
    <cellStyle name="60% - Accent6 8" xfId="507"/>
    <cellStyle name="60% - Accent6 9" xfId="508"/>
    <cellStyle name="60% - Isticanje1" xfId="509"/>
    <cellStyle name="60% - Isticanje1 1" xfId="510"/>
    <cellStyle name="60% - Isticanje1_1. Energana-troškovnik_EL" xfId="511"/>
    <cellStyle name="60% - Isticanje2" xfId="512"/>
    <cellStyle name="60% - Isticanje2 1" xfId="513"/>
    <cellStyle name="60% - Isticanje2_1. Energana-troškovnik_EL" xfId="514"/>
    <cellStyle name="60% - Isticanje3" xfId="515"/>
    <cellStyle name="60% - Isticanje3 1" xfId="516"/>
    <cellStyle name="60% - Isticanje3_1. Energana-troškovnik_EL" xfId="517"/>
    <cellStyle name="60% - Isticanje4" xfId="518"/>
    <cellStyle name="60% - Isticanje4 1" xfId="519"/>
    <cellStyle name="60% - Isticanje4_1. Energana-troškovnik_EL" xfId="520"/>
    <cellStyle name="60% - Isticanje5" xfId="521"/>
    <cellStyle name="60% - Isticanje5 1" xfId="522"/>
    <cellStyle name="60% - Isticanje5_1. Energana-troškovnik_EL" xfId="523"/>
    <cellStyle name="60% - Isticanje6" xfId="524"/>
    <cellStyle name="60% - Isticanje6 1" xfId="525"/>
    <cellStyle name="60% - Isticanje6_1. Energana-troškovnik_EL" xfId="526"/>
    <cellStyle name="A4 Small 210 x 297 mm" xfId="527"/>
    <cellStyle name="A4 Small 210 x 297 mm 10" xfId="528"/>
    <cellStyle name="A4 Small 210 x 297 mm 10 2" xfId="529"/>
    <cellStyle name="A4 Small 210 x 297 mm 10 3" xfId="530"/>
    <cellStyle name="A4 Small 210 x 297 mm 10_BURE COMMERCE" xfId="531"/>
    <cellStyle name="A4 Small 210 x 297 mm 11" xfId="532"/>
    <cellStyle name="A4 Small 210 x 297 mm 11 2" xfId="533"/>
    <cellStyle name="A4 Small 210 x 297 mm 11 3" xfId="534"/>
    <cellStyle name="A4 Small 210 x 297 mm 11_BURE COMMERCE" xfId="535"/>
    <cellStyle name="A4 Small 210 x 297 mm 12" xfId="536"/>
    <cellStyle name="A4 Small 210 x 297 mm 12 2" xfId="537"/>
    <cellStyle name="A4 Small 210 x 297 mm 12 3" xfId="538"/>
    <cellStyle name="A4 Small 210 x 297 mm 12_BURE COMMERCE" xfId="539"/>
    <cellStyle name="A4 Small 210 x 297 mm 13" xfId="540"/>
    <cellStyle name="A4 Small 210 x 297 mm 13 2" xfId="541"/>
    <cellStyle name="A4 Small 210 x 297 mm 13 3" xfId="542"/>
    <cellStyle name="A4 Small 210 x 297 mm 13_BURE COMMERCE" xfId="543"/>
    <cellStyle name="A4 Small 210 x 297 mm 14" xfId="544"/>
    <cellStyle name="A4 Small 210 x 297 mm 15" xfId="545"/>
    <cellStyle name="A4 Small 210 x 297 mm 2" xfId="546"/>
    <cellStyle name="A4 Small 210 x 297 mm 2 2" xfId="547"/>
    <cellStyle name="A4 Small 210 x 297 mm 2 3" xfId="548"/>
    <cellStyle name="A4 Small 210 x 297 mm 2_BURE COMMERCE" xfId="549"/>
    <cellStyle name="A4 Small 210 x 297 mm 3" xfId="550"/>
    <cellStyle name="A4 Small 210 x 297 mm 3 2" xfId="551"/>
    <cellStyle name="A4 Small 210 x 297 mm 3 3" xfId="552"/>
    <cellStyle name="A4 Small 210 x 297 mm 3_BURE COMMERCE" xfId="553"/>
    <cellStyle name="A4 Small 210 x 297 mm 4" xfId="554"/>
    <cellStyle name="A4 Small 210 x 297 mm 4 2" xfId="555"/>
    <cellStyle name="A4 Small 210 x 297 mm 4 3" xfId="556"/>
    <cellStyle name="A4 Small 210 x 297 mm 4_BURE COMMERCE" xfId="557"/>
    <cellStyle name="A4 Small 210 x 297 mm 5" xfId="558"/>
    <cellStyle name="A4 Small 210 x 297 mm 5 2" xfId="559"/>
    <cellStyle name="A4 Small 210 x 297 mm 5 3" xfId="560"/>
    <cellStyle name="A4 Small 210 x 297 mm 5_BURE COMMERCE" xfId="561"/>
    <cellStyle name="A4 Small 210 x 297 mm 6" xfId="562"/>
    <cellStyle name="A4 Small 210 x 297 mm 6 2" xfId="563"/>
    <cellStyle name="A4 Small 210 x 297 mm 6 3" xfId="564"/>
    <cellStyle name="A4 Small 210 x 297 mm 6_BURE COMMERCE" xfId="565"/>
    <cellStyle name="A4 Small 210 x 297 mm 7" xfId="566"/>
    <cellStyle name="A4 Small 210 x 297 mm 7 2" xfId="567"/>
    <cellStyle name="A4 Small 210 x 297 mm 7 3" xfId="568"/>
    <cellStyle name="A4 Small 210 x 297 mm 7_BURE COMMERCE" xfId="569"/>
    <cellStyle name="A4 Small 210 x 297 mm 8" xfId="570"/>
    <cellStyle name="A4 Small 210 x 297 mm 8 2" xfId="571"/>
    <cellStyle name="A4 Small 210 x 297 mm 8 3" xfId="572"/>
    <cellStyle name="A4 Small 210 x 297 mm 8_BURE COMMERCE" xfId="573"/>
    <cellStyle name="A4 Small 210 x 297 mm 9" xfId="574"/>
    <cellStyle name="A4 Small 210 x 297 mm 9 2" xfId="575"/>
    <cellStyle name="A4 Small 210 x 297 mm 9 3" xfId="576"/>
    <cellStyle name="A4 Small 210 x 297 mm 9_BURE COMMERCE" xfId="577"/>
    <cellStyle name="A4 Small 210 x 297 mm_8-PODNO GRIJANJE" xfId="578"/>
    <cellStyle name="Accent1 1" xfId="579"/>
    <cellStyle name="Accent1 1 1" xfId="580"/>
    <cellStyle name="Accent1 1 1 2" xfId="581"/>
    <cellStyle name="Accent1 1 2" xfId="582"/>
    <cellStyle name="Accent1 10" xfId="583"/>
    <cellStyle name="Accent1 11" xfId="584"/>
    <cellStyle name="Accent1 12" xfId="585"/>
    <cellStyle name="Accent1 13" xfId="586"/>
    <cellStyle name="Accent1 14" xfId="587"/>
    <cellStyle name="Accent1 15" xfId="588"/>
    <cellStyle name="Accent1 2" xfId="589"/>
    <cellStyle name="Accent1 2 2" xfId="590"/>
    <cellStyle name="Accent1 3" xfId="591"/>
    <cellStyle name="Accent1 4" xfId="592"/>
    <cellStyle name="Accent1 5" xfId="593"/>
    <cellStyle name="Accent1 6" xfId="594"/>
    <cellStyle name="Accent1 7" xfId="595"/>
    <cellStyle name="Accent1 8" xfId="596"/>
    <cellStyle name="Accent1 9" xfId="597"/>
    <cellStyle name="Accent2 1" xfId="598"/>
    <cellStyle name="Accent2 1 1" xfId="599"/>
    <cellStyle name="Accent2 1 1 2" xfId="600"/>
    <cellStyle name="Accent2 1 2" xfId="601"/>
    <cellStyle name="Accent2 10" xfId="602"/>
    <cellStyle name="Accent2 11" xfId="603"/>
    <cellStyle name="Accent2 12" xfId="604"/>
    <cellStyle name="Accent2 13" xfId="605"/>
    <cellStyle name="Accent2 14" xfId="606"/>
    <cellStyle name="Accent2 15" xfId="607"/>
    <cellStyle name="Accent2 2" xfId="608"/>
    <cellStyle name="Accent2 2 2" xfId="609"/>
    <cellStyle name="Accent2 3" xfId="610"/>
    <cellStyle name="Accent2 4" xfId="611"/>
    <cellStyle name="Accent2 5" xfId="612"/>
    <cellStyle name="Accent2 6" xfId="613"/>
    <cellStyle name="Accent2 7" xfId="614"/>
    <cellStyle name="Accent2 8" xfId="615"/>
    <cellStyle name="Accent2 9" xfId="616"/>
    <cellStyle name="Accent3 1" xfId="617"/>
    <cellStyle name="Accent3 1 1" xfId="618"/>
    <cellStyle name="Accent3 10" xfId="619"/>
    <cellStyle name="Accent3 11" xfId="620"/>
    <cellStyle name="Accent3 12" xfId="621"/>
    <cellStyle name="Accent3 13" xfId="622"/>
    <cellStyle name="Accent3 14" xfId="623"/>
    <cellStyle name="Accent3 15" xfId="624"/>
    <cellStyle name="Accent3 2" xfId="625"/>
    <cellStyle name="Accent3 2 2" xfId="626"/>
    <cellStyle name="Accent3 3" xfId="627"/>
    <cellStyle name="Accent3 4" xfId="628"/>
    <cellStyle name="Accent3 5" xfId="629"/>
    <cellStyle name="Accent3 6" xfId="630"/>
    <cellStyle name="Accent3 7" xfId="631"/>
    <cellStyle name="Accent3 8" xfId="632"/>
    <cellStyle name="Accent3 9" xfId="633"/>
    <cellStyle name="Accent4 1" xfId="634"/>
    <cellStyle name="Accent4 1 1" xfId="635"/>
    <cellStyle name="Accent4 10" xfId="636"/>
    <cellStyle name="Accent4 11" xfId="637"/>
    <cellStyle name="Accent4 12" xfId="638"/>
    <cellStyle name="Accent4 13" xfId="639"/>
    <cellStyle name="Accent4 14" xfId="640"/>
    <cellStyle name="Accent4 2" xfId="641"/>
    <cellStyle name="Accent4 2 2" xfId="642"/>
    <cellStyle name="Accent4 3" xfId="643"/>
    <cellStyle name="Accent4 4" xfId="644"/>
    <cellStyle name="Accent4 5" xfId="645"/>
    <cellStyle name="Accent4 6" xfId="646"/>
    <cellStyle name="Accent4 7" xfId="647"/>
    <cellStyle name="Accent4 8" xfId="648"/>
    <cellStyle name="Accent4 9" xfId="649"/>
    <cellStyle name="Accent5 1" xfId="650"/>
    <cellStyle name="Accent5 1 1" xfId="651"/>
    <cellStyle name="Accent5 10" xfId="652"/>
    <cellStyle name="Accent5 11" xfId="653"/>
    <cellStyle name="Accent5 12" xfId="654"/>
    <cellStyle name="Accent5 13" xfId="655"/>
    <cellStyle name="Accent5 14" xfId="656"/>
    <cellStyle name="Accent5 2" xfId="657"/>
    <cellStyle name="Accent5 2 2" xfId="658"/>
    <cellStyle name="Accent5 3" xfId="659"/>
    <cellStyle name="Accent5 4" xfId="660"/>
    <cellStyle name="Accent5 5" xfId="661"/>
    <cellStyle name="Accent5 6" xfId="662"/>
    <cellStyle name="Accent5 7" xfId="663"/>
    <cellStyle name="Accent5 8" xfId="664"/>
    <cellStyle name="Accent5 9" xfId="665"/>
    <cellStyle name="Accent6 1" xfId="666"/>
    <cellStyle name="Accent6 1 1" xfId="667"/>
    <cellStyle name="Accent6 1 1 2" xfId="668"/>
    <cellStyle name="Accent6 1 2" xfId="669"/>
    <cellStyle name="Accent6 10" xfId="670"/>
    <cellStyle name="Accent6 11" xfId="671"/>
    <cellStyle name="Accent6 12" xfId="672"/>
    <cellStyle name="Accent6 13" xfId="673"/>
    <cellStyle name="Accent6 14" xfId="674"/>
    <cellStyle name="Accent6 15" xfId="675"/>
    <cellStyle name="Accent6 2" xfId="676"/>
    <cellStyle name="Accent6 2 2" xfId="677"/>
    <cellStyle name="Accent6 3" xfId="678"/>
    <cellStyle name="Accent6 4" xfId="679"/>
    <cellStyle name="Accent6 5" xfId="680"/>
    <cellStyle name="Accent6 6" xfId="681"/>
    <cellStyle name="Accent6 7" xfId="682"/>
    <cellStyle name="Accent6 8" xfId="683"/>
    <cellStyle name="Accent6 9" xfId="684"/>
    <cellStyle name="Bad 1" xfId="685"/>
    <cellStyle name="Bad 1 1" xfId="686"/>
    <cellStyle name="Bad 1 1 2" xfId="687"/>
    <cellStyle name="Bad 1 2" xfId="688"/>
    <cellStyle name="Bad 10" xfId="689"/>
    <cellStyle name="Bad 11" xfId="690"/>
    <cellStyle name="Bad 12" xfId="691"/>
    <cellStyle name="Bad 13" xfId="692"/>
    <cellStyle name="Bad 14" xfId="693"/>
    <cellStyle name="Bad 15" xfId="694"/>
    <cellStyle name="Bad 2" xfId="695"/>
    <cellStyle name="Bad 2 2" xfId="696"/>
    <cellStyle name="Bad 3" xfId="697"/>
    <cellStyle name="Bad 4" xfId="698"/>
    <cellStyle name="Bad 5" xfId="699"/>
    <cellStyle name="Bad 6" xfId="700"/>
    <cellStyle name="Bad 7" xfId="701"/>
    <cellStyle name="Bad 8" xfId="702"/>
    <cellStyle name="Bad 9" xfId="703"/>
    <cellStyle name="Bilješka" xfId="704"/>
    <cellStyle name="Bilješka 1" xfId="705"/>
    <cellStyle name="Bilješka 1 2" xfId="706"/>
    <cellStyle name="Bilješka 2" xfId="707"/>
    <cellStyle name="Bilješka_1. Energana-troškovnik_EL" xfId="708"/>
    <cellStyle name="Border" xfId="709"/>
    <cellStyle name="Calc Currency (0)" xfId="710"/>
    <cellStyle name="Calc Currency (2)" xfId="711"/>
    <cellStyle name="Calc Percent (0)" xfId="712"/>
    <cellStyle name="Calc Percent (1)" xfId="713"/>
    <cellStyle name="Calc Percent (2)" xfId="714"/>
    <cellStyle name="Calc Units (0)" xfId="715"/>
    <cellStyle name="Calc Units (1)" xfId="716"/>
    <cellStyle name="Calc Units (2)" xfId="717"/>
    <cellStyle name="Calculation 1" xfId="718"/>
    <cellStyle name="Calculation 1 1" xfId="719"/>
    <cellStyle name="Calculation 1 1 2" xfId="720"/>
    <cellStyle name="Calculation 1 2" xfId="721"/>
    <cellStyle name="Calculation 10" xfId="722"/>
    <cellStyle name="Calculation 11" xfId="723"/>
    <cellStyle name="Calculation 12" xfId="724"/>
    <cellStyle name="Calculation 13" xfId="725"/>
    <cellStyle name="Calculation 14" xfId="726"/>
    <cellStyle name="Calculation 15" xfId="727"/>
    <cellStyle name="Calculation 2" xfId="728"/>
    <cellStyle name="Calculation 2 2" xfId="729"/>
    <cellStyle name="Calculation 3" xfId="730"/>
    <cellStyle name="Calculation 4" xfId="731"/>
    <cellStyle name="Calculation 5" xfId="732"/>
    <cellStyle name="Calculation 6" xfId="733"/>
    <cellStyle name="Calculation 7" xfId="734"/>
    <cellStyle name="Calculation 8" xfId="735"/>
    <cellStyle name="Calculation 9" xfId="736"/>
    <cellStyle name="Check Cell 1" xfId="737"/>
    <cellStyle name="Check Cell 1 1" xfId="738"/>
    <cellStyle name="Check Cell 10" xfId="739"/>
    <cellStyle name="Check Cell 11" xfId="740"/>
    <cellStyle name="Check Cell 12" xfId="741"/>
    <cellStyle name="Check Cell 13" xfId="742"/>
    <cellStyle name="Check Cell 14" xfId="743"/>
    <cellStyle name="Check Cell 2" xfId="744"/>
    <cellStyle name="Check Cell 2 2" xfId="745"/>
    <cellStyle name="Check Cell 3" xfId="746"/>
    <cellStyle name="Check Cell 4" xfId="747"/>
    <cellStyle name="Check Cell 5" xfId="748"/>
    <cellStyle name="Check Cell 6" xfId="749"/>
    <cellStyle name="Check Cell 7" xfId="750"/>
    <cellStyle name="Check Cell 8" xfId="751"/>
    <cellStyle name="Check Cell 9" xfId="752"/>
    <cellStyle name="ColStyle1" xfId="753"/>
    <cellStyle name="ColStyle2" xfId="754"/>
    <cellStyle name="ColStyle3" xfId="755"/>
    <cellStyle name="ColStyle4" xfId="756"/>
    <cellStyle name="ColStyle5" xfId="757"/>
    <cellStyle name="Comma [00]" xfId="758"/>
    <cellStyle name="Comma 10" xfId="759"/>
    <cellStyle name="Comma 17" xfId="760"/>
    <cellStyle name="Comma 2" xfId="7"/>
    <cellStyle name="Comma 2 2" xfId="761"/>
    <cellStyle name="Comma 2 2 2" xfId="762"/>
    <cellStyle name="Comma 2 2 3" xfId="763"/>
    <cellStyle name="Comma 2 2 3 2" xfId="764"/>
    <cellStyle name="Comma 2 3" xfId="765"/>
    <cellStyle name="Comma 2 3 2" xfId="766"/>
    <cellStyle name="Comma 2 3 3" xfId="767"/>
    <cellStyle name="Comma 2 4" xfId="768"/>
    <cellStyle name="Comma 2 5" xfId="769"/>
    <cellStyle name="Comma 2_trasa" xfId="770"/>
    <cellStyle name="Comma 3" xfId="771"/>
    <cellStyle name="Comma 3 2" xfId="772"/>
    <cellStyle name="Comma 3 2 2" xfId="773"/>
    <cellStyle name="Comma 3 3" xfId="774"/>
    <cellStyle name="Comma 3 4" xfId="775"/>
    <cellStyle name="Comma 4" xfId="776"/>
    <cellStyle name="Comma 5" xfId="777"/>
    <cellStyle name="Comma 6" xfId="778"/>
    <cellStyle name="Comma 7" xfId="779"/>
    <cellStyle name="Comma 8" xfId="780"/>
    <cellStyle name="Comma 9" xfId="781"/>
    <cellStyle name="Comma0" xfId="782"/>
    <cellStyle name="Currency [00]" xfId="783"/>
    <cellStyle name="Currency 2" xfId="784"/>
    <cellStyle name="Currency 2 2" xfId="785"/>
    <cellStyle name="Currency0" xfId="786"/>
    <cellStyle name="čárky [0]_rabatove_kategorie" xfId="787"/>
    <cellStyle name="DataPilot Category" xfId="788"/>
    <cellStyle name="DataPilot Category 2" xfId="789"/>
    <cellStyle name="DataPilot Category 3" xfId="790"/>
    <cellStyle name="DataPilot Corner" xfId="791"/>
    <cellStyle name="DataPilot Corner 2" xfId="792"/>
    <cellStyle name="DataPilot Corner 3" xfId="793"/>
    <cellStyle name="DataPilot Field" xfId="794"/>
    <cellStyle name="DataPilot Field 2" xfId="795"/>
    <cellStyle name="DataPilot Field 3" xfId="796"/>
    <cellStyle name="DataPilot Result" xfId="797"/>
    <cellStyle name="DataPilot Result 2" xfId="798"/>
    <cellStyle name="DataPilot Title" xfId="799"/>
    <cellStyle name="DataPilot Title 2" xfId="800"/>
    <cellStyle name="DataPilot Value" xfId="801"/>
    <cellStyle name="DataPilot Value 2" xfId="802"/>
    <cellStyle name="DataPilot Value 3" xfId="803"/>
    <cellStyle name="Date Short" xfId="804"/>
    <cellStyle name="Date Short 2" xfId="805"/>
    <cellStyle name="Dezimal [0]_laroux" xfId="806"/>
    <cellStyle name="Dezimal_laroux" xfId="807"/>
    <cellStyle name="Dobro" xfId="808"/>
    <cellStyle name="Dobro 1" xfId="809"/>
    <cellStyle name="Dobro 1 2" xfId="810"/>
    <cellStyle name="Dobro 2" xfId="811"/>
    <cellStyle name="Dobro_1. Energana-troškovnik_EL" xfId="812"/>
    <cellStyle name="Dziesiętny [0]_Cennik_A" xfId="813"/>
    <cellStyle name="Dziesiętny_Cennik_A" xfId="814"/>
    <cellStyle name="Enter Currency (0)" xfId="815"/>
    <cellStyle name="Enter Currency (2)" xfId="816"/>
    <cellStyle name="Enter Units (0)" xfId="817"/>
    <cellStyle name="Enter Units (1)" xfId="818"/>
    <cellStyle name="Enter Units (2)" xfId="819"/>
    <cellStyle name="Euro" xfId="820"/>
    <cellStyle name="Euro 10" xfId="821"/>
    <cellStyle name="Euro 10 2" xfId="822"/>
    <cellStyle name="Euro 10 3" xfId="823"/>
    <cellStyle name="Euro 11" xfId="824"/>
    <cellStyle name="Euro 11 2" xfId="825"/>
    <cellStyle name="Euro 11 3" xfId="826"/>
    <cellStyle name="Euro 12" xfId="827"/>
    <cellStyle name="Euro 12 2" xfId="828"/>
    <cellStyle name="Euro 12 3" xfId="829"/>
    <cellStyle name="Euro 13" xfId="830"/>
    <cellStyle name="Euro 13 2" xfId="831"/>
    <cellStyle name="Euro 13 3" xfId="832"/>
    <cellStyle name="Euro 14" xfId="833"/>
    <cellStyle name="Euro 15" xfId="834"/>
    <cellStyle name="Euro 16" xfId="835"/>
    <cellStyle name="Euro 17" xfId="836"/>
    <cellStyle name="Euro 2" xfId="837"/>
    <cellStyle name="Euro 2 2" xfId="838"/>
    <cellStyle name="Euro 2 3" xfId="839"/>
    <cellStyle name="Euro 2 4" xfId="840"/>
    <cellStyle name="Euro 2 5" xfId="841"/>
    <cellStyle name="Euro 3" xfId="842"/>
    <cellStyle name="Euro 3 2" xfId="843"/>
    <cellStyle name="Euro 3 3" xfId="844"/>
    <cellStyle name="Euro 4" xfId="845"/>
    <cellStyle name="Euro 4 2" xfId="846"/>
    <cellStyle name="Euro 4 3" xfId="847"/>
    <cellStyle name="Euro 5" xfId="848"/>
    <cellStyle name="Euro 5 2" xfId="849"/>
    <cellStyle name="Euro 5 3" xfId="850"/>
    <cellStyle name="Euro 6" xfId="851"/>
    <cellStyle name="Euro 6 2" xfId="852"/>
    <cellStyle name="Euro 6 3" xfId="853"/>
    <cellStyle name="Euro 7" xfId="854"/>
    <cellStyle name="Euro 7 2" xfId="855"/>
    <cellStyle name="Euro 7 3" xfId="856"/>
    <cellStyle name="Euro 8" xfId="857"/>
    <cellStyle name="Euro 8 2" xfId="858"/>
    <cellStyle name="Euro 8 3" xfId="859"/>
    <cellStyle name="Euro 9" xfId="860"/>
    <cellStyle name="Euro 9 2" xfId="861"/>
    <cellStyle name="Euro 9 3" xfId="862"/>
    <cellStyle name="Euro_OPG FRANJO DODLEK-TROŠKOVNIK ELEKTROINSTALACIJA" xfId="863"/>
    <cellStyle name="Excel Built-in Excel Built-in Excel Built-in TableStyleLight1" xfId="1609"/>
    <cellStyle name="Excel Built-in Normal" xfId="864"/>
    <cellStyle name="Explanatory Text 1" xfId="865"/>
    <cellStyle name="Explanatory Text 1 1" xfId="866"/>
    <cellStyle name="Explanatory Text 10" xfId="867"/>
    <cellStyle name="Explanatory Text 11" xfId="868"/>
    <cellStyle name="Explanatory Text 12" xfId="869"/>
    <cellStyle name="Explanatory Text 13" xfId="870"/>
    <cellStyle name="Explanatory Text 14" xfId="871"/>
    <cellStyle name="Explanatory Text 2" xfId="872"/>
    <cellStyle name="Explanatory Text 2 2" xfId="873"/>
    <cellStyle name="Explanatory Text 3" xfId="874"/>
    <cellStyle name="Explanatory Text 4" xfId="875"/>
    <cellStyle name="Explanatory Text 5" xfId="876"/>
    <cellStyle name="Explanatory Text 6" xfId="877"/>
    <cellStyle name="Explanatory Text 7" xfId="878"/>
    <cellStyle name="Explanatory Text 8" xfId="879"/>
    <cellStyle name="Explanatory Text 9" xfId="880"/>
    <cellStyle name="Good 1" xfId="881"/>
    <cellStyle name="Good 1 1" xfId="882"/>
    <cellStyle name="Good 1 1 2" xfId="883"/>
    <cellStyle name="Good 1 2" xfId="884"/>
    <cellStyle name="Good 10" xfId="885"/>
    <cellStyle name="Good 11" xfId="886"/>
    <cellStyle name="Good 12" xfId="887"/>
    <cellStyle name="Good 13" xfId="888"/>
    <cellStyle name="Good 14" xfId="889"/>
    <cellStyle name="Good 15" xfId="890"/>
    <cellStyle name="Good 2" xfId="891"/>
    <cellStyle name="Good 2 2" xfId="892"/>
    <cellStyle name="Good 3" xfId="893"/>
    <cellStyle name="Good 4" xfId="894"/>
    <cellStyle name="Good 5" xfId="895"/>
    <cellStyle name="Good 6" xfId="896"/>
    <cellStyle name="Good 7" xfId="897"/>
    <cellStyle name="Good 8" xfId="898"/>
    <cellStyle name="Good 9" xfId="899"/>
    <cellStyle name="Grey" xfId="900"/>
    <cellStyle name="Header1" xfId="901"/>
    <cellStyle name="Header2" xfId="902"/>
    <cellStyle name="Heading" xfId="903"/>
    <cellStyle name="Heading 1 1" xfId="904"/>
    <cellStyle name="Heading 1 1 1" xfId="905"/>
    <cellStyle name="Heading 1 10" xfId="906"/>
    <cellStyle name="Heading 1 11" xfId="907"/>
    <cellStyle name="Heading 1 12" xfId="908"/>
    <cellStyle name="Heading 1 13" xfId="909"/>
    <cellStyle name="Heading 1 14" xfId="910"/>
    <cellStyle name="Heading 1 15" xfId="911"/>
    <cellStyle name="Heading 1 2" xfId="912"/>
    <cellStyle name="Heading 1 2 2" xfId="913"/>
    <cellStyle name="Heading 1 3" xfId="914"/>
    <cellStyle name="Heading 1 4" xfId="915"/>
    <cellStyle name="Heading 1 5" xfId="916"/>
    <cellStyle name="Heading 1 6" xfId="917"/>
    <cellStyle name="Heading 1 7" xfId="918"/>
    <cellStyle name="Heading 1 8" xfId="919"/>
    <cellStyle name="Heading 1 9" xfId="920"/>
    <cellStyle name="Heading 2 1" xfId="921"/>
    <cellStyle name="Heading 2 1 1" xfId="922"/>
    <cellStyle name="Heading 2 10" xfId="923"/>
    <cellStyle name="Heading 2 11" xfId="924"/>
    <cellStyle name="Heading 2 12" xfId="925"/>
    <cellStyle name="Heading 2 13" xfId="926"/>
    <cellStyle name="Heading 2 14" xfId="927"/>
    <cellStyle name="Heading 2 15" xfId="928"/>
    <cellStyle name="Heading 2 2" xfId="929"/>
    <cellStyle name="Heading 2 2 2" xfId="930"/>
    <cellStyle name="Heading 2 3" xfId="931"/>
    <cellStyle name="Heading 2 4" xfId="932"/>
    <cellStyle name="Heading 2 5" xfId="933"/>
    <cellStyle name="Heading 2 6" xfId="934"/>
    <cellStyle name="Heading 2 7" xfId="935"/>
    <cellStyle name="Heading 2 8" xfId="936"/>
    <cellStyle name="Heading 2 9" xfId="937"/>
    <cellStyle name="Heading 3 1" xfId="938"/>
    <cellStyle name="Heading 3 1 1" xfId="939"/>
    <cellStyle name="Heading 3 10" xfId="940"/>
    <cellStyle name="Heading 3 11" xfId="941"/>
    <cellStyle name="Heading 3 12" xfId="942"/>
    <cellStyle name="Heading 3 13" xfId="943"/>
    <cellStyle name="Heading 3 14" xfId="944"/>
    <cellStyle name="Heading 3 15" xfId="945"/>
    <cellStyle name="Heading 3 2" xfId="946"/>
    <cellStyle name="Heading 3 2 2" xfId="947"/>
    <cellStyle name="Heading 3 3" xfId="948"/>
    <cellStyle name="Heading 3 4" xfId="949"/>
    <cellStyle name="Heading 3 5" xfId="950"/>
    <cellStyle name="Heading 3 6" xfId="951"/>
    <cellStyle name="Heading 3 7" xfId="952"/>
    <cellStyle name="Heading 3 8" xfId="953"/>
    <cellStyle name="Heading 3 9" xfId="954"/>
    <cellStyle name="Heading 4 1" xfId="955"/>
    <cellStyle name="Heading 4 1 1" xfId="956"/>
    <cellStyle name="Heading 4 10" xfId="957"/>
    <cellStyle name="Heading 4 11" xfId="958"/>
    <cellStyle name="Heading 4 12" xfId="959"/>
    <cellStyle name="Heading 4 13" xfId="960"/>
    <cellStyle name="Heading 4 14" xfId="961"/>
    <cellStyle name="Heading 4 15" xfId="962"/>
    <cellStyle name="Heading 4 2" xfId="963"/>
    <cellStyle name="Heading 4 2 2" xfId="964"/>
    <cellStyle name="Heading 4 3" xfId="965"/>
    <cellStyle name="Heading 4 4" xfId="966"/>
    <cellStyle name="Heading 4 5" xfId="967"/>
    <cellStyle name="Heading 4 6" xfId="968"/>
    <cellStyle name="Heading 4 7" xfId="969"/>
    <cellStyle name="Heading 4 8" xfId="970"/>
    <cellStyle name="Heading 4 9" xfId="971"/>
    <cellStyle name="Heading 5" xfId="972"/>
    <cellStyle name="Heading1" xfId="973"/>
    <cellStyle name="Heading1 1" xfId="974"/>
    <cellStyle name="Hiperłącze_Cennik_A" xfId="975"/>
    <cellStyle name="Hyperlink 2" xfId="976"/>
    <cellStyle name="Hyperlink 2 2" xfId="977"/>
    <cellStyle name="Hyperlink 2 3" xfId="978"/>
    <cellStyle name="Hyperlink 3" xfId="979"/>
    <cellStyle name="Input [yellow]" xfId="980"/>
    <cellStyle name="Input 1" xfId="981"/>
    <cellStyle name="Input 1 1" xfId="982"/>
    <cellStyle name="Input 1 1 2" xfId="983"/>
    <cellStyle name="Input 1 2" xfId="984"/>
    <cellStyle name="Input 10" xfId="985"/>
    <cellStyle name="Input 11" xfId="986"/>
    <cellStyle name="Input 12" xfId="987"/>
    <cellStyle name="Input 13" xfId="988"/>
    <cellStyle name="Input 14" xfId="989"/>
    <cellStyle name="Input 15" xfId="990"/>
    <cellStyle name="Input 16" xfId="991"/>
    <cellStyle name="Input 17" xfId="992"/>
    <cellStyle name="Input 2" xfId="993"/>
    <cellStyle name="Input 2 2" xfId="994"/>
    <cellStyle name="Input 3" xfId="995"/>
    <cellStyle name="Input 4" xfId="996"/>
    <cellStyle name="Input 5" xfId="997"/>
    <cellStyle name="Input 6" xfId="998"/>
    <cellStyle name="Input 7" xfId="999"/>
    <cellStyle name="Input 8" xfId="1000"/>
    <cellStyle name="Input 9" xfId="1001"/>
    <cellStyle name="Isticanje1" xfId="1002"/>
    <cellStyle name="Isticanje1 1" xfId="1003"/>
    <cellStyle name="Isticanje1 1 2" xfId="1004"/>
    <cellStyle name="Isticanje1_1. Energana-troškovnik_EL" xfId="1005"/>
    <cellStyle name="Isticanje2" xfId="1006"/>
    <cellStyle name="Isticanje2 1" xfId="1007"/>
    <cellStyle name="Isticanje2 1 2" xfId="1008"/>
    <cellStyle name="Isticanje2_1. Energana-troškovnik_EL" xfId="1009"/>
    <cellStyle name="Isticanje3" xfId="1010"/>
    <cellStyle name="Isticanje3 1" xfId="1011"/>
    <cellStyle name="Isticanje3_1. Energana-troškovnik_EL" xfId="1012"/>
    <cellStyle name="Isticanje4" xfId="1013"/>
    <cellStyle name="Isticanje4 1" xfId="1014"/>
    <cellStyle name="Isticanje4_1. Energana-troškovnik_EL" xfId="1015"/>
    <cellStyle name="Isticanje5" xfId="1016"/>
    <cellStyle name="Isticanje5 1" xfId="1017"/>
    <cellStyle name="Isticanje5_1. Energana-troškovnik_EL" xfId="1018"/>
    <cellStyle name="Isticanje6" xfId="1019"/>
    <cellStyle name="Isticanje6 1" xfId="1020"/>
    <cellStyle name="Isticanje6_1. Energana-troškovnik_EL" xfId="1021"/>
    <cellStyle name="Izlaz" xfId="1022"/>
    <cellStyle name="Izlaz 1" xfId="1023"/>
    <cellStyle name="Izlaz 1 2" xfId="1024"/>
    <cellStyle name="Izlaz 2" xfId="1025"/>
    <cellStyle name="Izlaz_1. Energana-troškovnik_EL" xfId="1026"/>
    <cellStyle name="Izračun" xfId="1027"/>
    <cellStyle name="Izračun 1" xfId="1028"/>
    <cellStyle name="Izračun 1 2" xfId="1029"/>
    <cellStyle name="Izračun_1. Energana-troškovnik_EL" xfId="1030"/>
    <cellStyle name="kolona A" xfId="5"/>
    <cellStyle name="kolona B" xfId="6"/>
    <cellStyle name="kolona C" xfId="1031"/>
    <cellStyle name="kolona D" xfId="1032"/>
    <cellStyle name="kolona E" xfId="10"/>
    <cellStyle name="kolona E 2" xfId="1033"/>
    <cellStyle name="kolona F" xfId="9"/>
    <cellStyle name="kolona F 2" xfId="1034"/>
    <cellStyle name="kolona G" xfId="8"/>
    <cellStyle name="kolona H" xfId="1035"/>
    <cellStyle name="komadi" xfId="1036"/>
    <cellStyle name="LEGENDA" xfId="1037"/>
    <cellStyle name="Link Currency (0)" xfId="1038"/>
    <cellStyle name="Link Currency (2)" xfId="1039"/>
    <cellStyle name="Link Units (0)" xfId="1040"/>
    <cellStyle name="Link Units (1)" xfId="1041"/>
    <cellStyle name="Link Units (2)" xfId="1042"/>
    <cellStyle name="Linked Cell 1" xfId="1043"/>
    <cellStyle name="Linked Cell 1 1" xfId="1044"/>
    <cellStyle name="Linked Cell 10" xfId="1045"/>
    <cellStyle name="Linked Cell 11" xfId="1046"/>
    <cellStyle name="Linked Cell 12" xfId="1047"/>
    <cellStyle name="Linked Cell 13" xfId="1048"/>
    <cellStyle name="Linked Cell 14" xfId="1049"/>
    <cellStyle name="Linked Cell 15" xfId="1050"/>
    <cellStyle name="Linked Cell 2" xfId="1051"/>
    <cellStyle name="Linked Cell 2 2" xfId="1052"/>
    <cellStyle name="Linked Cell 3" xfId="1053"/>
    <cellStyle name="Linked Cell 4" xfId="1054"/>
    <cellStyle name="Linked Cell 5" xfId="1055"/>
    <cellStyle name="Linked Cell 6" xfId="1056"/>
    <cellStyle name="Linked Cell 7" xfId="1057"/>
    <cellStyle name="Linked Cell 8" xfId="1058"/>
    <cellStyle name="Linked Cell 9" xfId="1059"/>
    <cellStyle name="Loše" xfId="1060"/>
    <cellStyle name="Loše 1" xfId="1061"/>
    <cellStyle name="Loše 1 2" xfId="1062"/>
    <cellStyle name="Loše_1. Energana-troškovnik_EL" xfId="1063"/>
    <cellStyle name="Milliers [0]_laroux" xfId="1064"/>
    <cellStyle name="Milliers_laroux" xfId="1065"/>
    <cellStyle name="Monétaire [0]_USA_COS_Level3_v1_US_Response_1" xfId="1066"/>
    <cellStyle name="Monétaire_USA_COS_Level3_v1_US_Response_1" xfId="1067"/>
    <cellStyle name="nabrajanje" xfId="1068"/>
    <cellStyle name="nabrajanje sa bulletima" xfId="1069"/>
    <cellStyle name="napomene" xfId="1070"/>
    <cellStyle name="Naslov" xfId="1071"/>
    <cellStyle name="Naslov 1" xfId="1072"/>
    <cellStyle name="Naslov 1 1" xfId="1073"/>
    <cellStyle name="Naslov 1_1. Energana-troškovnik_EL" xfId="1074"/>
    <cellStyle name="NASLOV 10" xfId="1075"/>
    <cellStyle name="NASLOV 11" xfId="1076"/>
    <cellStyle name="NASLOV 12" xfId="1077"/>
    <cellStyle name="NASLOV 13" xfId="1078"/>
    <cellStyle name="NASLOV 14" xfId="1079"/>
    <cellStyle name="NASLOV 15" xfId="1080"/>
    <cellStyle name="NASLOV 16" xfId="1081"/>
    <cellStyle name="NASLOV 17" xfId="1082"/>
    <cellStyle name="Naslov 18" xfId="1083"/>
    <cellStyle name="Naslov 2" xfId="1084"/>
    <cellStyle name="Naslov 2 1" xfId="1085"/>
    <cellStyle name="Naslov 2_1. Energana-troškovnik_EL" xfId="1086"/>
    <cellStyle name="Naslov 3" xfId="1087"/>
    <cellStyle name="Naslov 3 1" xfId="1088"/>
    <cellStyle name="Naslov 3_1. Energana-troškovnik_EL" xfId="1089"/>
    <cellStyle name="Naslov 4" xfId="1090"/>
    <cellStyle name="Naslov 4 1" xfId="1091"/>
    <cellStyle name="Naslov 4_1. Energana-troškovnik_EL" xfId="1092"/>
    <cellStyle name="Naslov 5" xfId="1093"/>
    <cellStyle name="NASLOV 6" xfId="1094"/>
    <cellStyle name="NASLOV 7" xfId="1095"/>
    <cellStyle name="NASLOV 8" xfId="1096"/>
    <cellStyle name="NASLOV 9" xfId="1097"/>
    <cellStyle name="Naslov_1. Energana-troškovnik_EL" xfId="1098"/>
    <cellStyle name="Neutral 1" xfId="1099"/>
    <cellStyle name="Neutral 1 1" xfId="1100"/>
    <cellStyle name="Neutral 10" xfId="1101"/>
    <cellStyle name="Neutral 11" xfId="1102"/>
    <cellStyle name="Neutral 12" xfId="1103"/>
    <cellStyle name="Neutral 13" xfId="1104"/>
    <cellStyle name="Neutral 14" xfId="1105"/>
    <cellStyle name="Neutral 15" xfId="1106"/>
    <cellStyle name="Neutral 2" xfId="1107"/>
    <cellStyle name="Neutral 2 2" xfId="1108"/>
    <cellStyle name="Neutral 3" xfId="1109"/>
    <cellStyle name="Neutral 4" xfId="1110"/>
    <cellStyle name="Neutral 5" xfId="1111"/>
    <cellStyle name="Neutral 6" xfId="1112"/>
    <cellStyle name="Neutral 7" xfId="1113"/>
    <cellStyle name="Neutral 8" xfId="1114"/>
    <cellStyle name="Neutral 9" xfId="1115"/>
    <cellStyle name="Neutralno" xfId="1116"/>
    <cellStyle name="Neutralno 1" xfId="1117"/>
    <cellStyle name="Neutralno_1. Energana-troškovnik_EL" xfId="1118"/>
    <cellStyle name="Norm੎੎" xfId="1119"/>
    <cellStyle name="Normal" xfId="0" builtinId="0"/>
    <cellStyle name="Normal - Style1" xfId="1120"/>
    <cellStyle name="Normal 10" xfId="1121"/>
    <cellStyle name="Normal 10 10" xfId="4"/>
    <cellStyle name="Normal 10 2" xfId="1122"/>
    <cellStyle name="Normal 10 2 2" xfId="1123"/>
    <cellStyle name="Normal 10 2 2 2 2" xfId="13"/>
    <cellStyle name="Normal 10 3" xfId="1124"/>
    <cellStyle name="Normal 11" xfId="1125"/>
    <cellStyle name="Normal 11 2" xfId="1126"/>
    <cellStyle name="Normal 12" xfId="1127"/>
    <cellStyle name="Normal 12 2" xfId="1128"/>
    <cellStyle name="Normal 12 3" xfId="1129"/>
    <cellStyle name="Normal 13" xfId="1130"/>
    <cellStyle name="Normal 13 3" xfId="12"/>
    <cellStyle name="Normal 13 3 2" xfId="1132"/>
    <cellStyle name="Normal 13 3 3" xfId="1131"/>
    <cellStyle name="Normal 13_0152_AMUS_VD.troškovnik_6.6.2011" xfId="1133"/>
    <cellStyle name="Normal 14" xfId="1134"/>
    <cellStyle name="Normal 15" xfId="1135"/>
    <cellStyle name="Normal 16" xfId="1136"/>
    <cellStyle name="Normal 17" xfId="1137"/>
    <cellStyle name="Normal 17 2" xfId="1138"/>
    <cellStyle name="Normal 17 2 2" xfId="1139"/>
    <cellStyle name="Normal 17 3" xfId="1140"/>
    <cellStyle name="Normal 18" xfId="1141"/>
    <cellStyle name="Normal 18 2" xfId="1142"/>
    <cellStyle name="Normal 18 2 2" xfId="1143"/>
    <cellStyle name="Normal 18 3" xfId="1144"/>
    <cellStyle name="Normal 18 3 2" xfId="1145"/>
    <cellStyle name="Normal 19" xfId="1146"/>
    <cellStyle name="Normal 19 2" xfId="1147"/>
    <cellStyle name="Normal 19 2 2" xfId="1148"/>
    <cellStyle name="Normal 19 3" xfId="1149"/>
    <cellStyle name="Normal 2" xfId="11"/>
    <cellStyle name="Normal 2 10" xfId="1150"/>
    <cellStyle name="Normal 2 10 2" xfId="1151"/>
    <cellStyle name="Normal 2 10 3" xfId="1152"/>
    <cellStyle name="Normal 2 10_BURE COMMERCE" xfId="1153"/>
    <cellStyle name="Normal 2 11" xfId="1154"/>
    <cellStyle name="Normal 2 11 2" xfId="1155"/>
    <cellStyle name="Normal 2 11 3" xfId="1156"/>
    <cellStyle name="Normal 2 11_BURE COMMERCE" xfId="1157"/>
    <cellStyle name="Normal 2 12" xfId="1158"/>
    <cellStyle name="Normal 2 12 2" xfId="1159"/>
    <cellStyle name="Normal 2 12 3" xfId="1160"/>
    <cellStyle name="Normal 2 12_BURE COMMERCE" xfId="1161"/>
    <cellStyle name="Normal 2 13" xfId="1162"/>
    <cellStyle name="Normal 2 13 2" xfId="1163"/>
    <cellStyle name="Normal 2 13 3" xfId="1164"/>
    <cellStyle name="Normal 2 13_BURE COMMERCE" xfId="1165"/>
    <cellStyle name="Normal 2 14" xfId="1166"/>
    <cellStyle name="Normal 2 15" xfId="1167"/>
    <cellStyle name="Normal 2 15 2" xfId="1168"/>
    <cellStyle name="Normal 2 16" xfId="1169"/>
    <cellStyle name="Normal 2 17" xfId="1170"/>
    <cellStyle name="Normal 2 18" xfId="1171"/>
    <cellStyle name="Normal 2 19" xfId="1172"/>
    <cellStyle name="Normal 2 2" xfId="1173"/>
    <cellStyle name="Normal 2 2 2" xfId="1174"/>
    <cellStyle name="Normal 2 2 2 2" xfId="1175"/>
    <cellStyle name="Normal 2 2 3" xfId="1176"/>
    <cellStyle name="Normal 2 2 4" xfId="1177"/>
    <cellStyle name="Normal 2 2 8" xfId="14"/>
    <cellStyle name="Normal 2 2_BURE COMMERCE" xfId="1178"/>
    <cellStyle name="Normal 2 20" xfId="1179"/>
    <cellStyle name="Normal 2 21" xfId="1180"/>
    <cellStyle name="Normal 2 22" xfId="1181"/>
    <cellStyle name="Normal 2 23" xfId="1182"/>
    <cellStyle name="Normal 2 24" xfId="1183"/>
    <cellStyle name="Normal 2 25" xfId="1184"/>
    <cellStyle name="Normal 2 26" xfId="1185"/>
    <cellStyle name="Normal 2 27" xfId="1186"/>
    <cellStyle name="Normal 2 28" xfId="1187"/>
    <cellStyle name="Normal 2 29" xfId="1188"/>
    <cellStyle name="Normal 2 3" xfId="1189"/>
    <cellStyle name="Normal 2 3 2" xfId="1190"/>
    <cellStyle name="Normal 2 3 3" xfId="1191"/>
    <cellStyle name="Normal 2 3 4" xfId="1192"/>
    <cellStyle name="Normal 2 3_BURE COMMERCE" xfId="1193"/>
    <cellStyle name="Normal 2 30" xfId="1194"/>
    <cellStyle name="Normal 2 31" xfId="1195"/>
    <cellStyle name="Normal 2 4" xfId="1196"/>
    <cellStyle name="Normal 2 4 2" xfId="1197"/>
    <cellStyle name="Normal 2 4 3" xfId="1198"/>
    <cellStyle name="Normal 2 4_BURE COMMERCE" xfId="1199"/>
    <cellStyle name="Normal 2 5" xfId="1200"/>
    <cellStyle name="Normal 2 5 2" xfId="1201"/>
    <cellStyle name="Normal 2 5 3" xfId="1202"/>
    <cellStyle name="Normal 2 5_BURE COMMERCE" xfId="1203"/>
    <cellStyle name="Normal 2 6" xfId="1204"/>
    <cellStyle name="Normal 2 6 2" xfId="1205"/>
    <cellStyle name="Normal 2 6 3" xfId="1206"/>
    <cellStyle name="Normal 2 6_BURE COMMERCE" xfId="1207"/>
    <cellStyle name="Normal 2 7" xfId="1208"/>
    <cellStyle name="Normal 2 7 2" xfId="1209"/>
    <cellStyle name="Normal 2 7 3" xfId="1210"/>
    <cellStyle name="Normal 2 7_BURE COMMERCE" xfId="1211"/>
    <cellStyle name="Normal 2 8" xfId="1212"/>
    <cellStyle name="Normal 2 8 2" xfId="1213"/>
    <cellStyle name="Normal 2 8 3" xfId="1214"/>
    <cellStyle name="Normal 2 8_BURE COMMERCE" xfId="1215"/>
    <cellStyle name="Normal 2 9" xfId="1216"/>
    <cellStyle name="Normal 2 9 2" xfId="1217"/>
    <cellStyle name="Normal 2 9 3" xfId="1218"/>
    <cellStyle name="Normal 2 9_BURE COMMERCE" xfId="1219"/>
    <cellStyle name="Normal 2_BURE COMMERCE" xfId="1220"/>
    <cellStyle name="Normal 20" xfId="1221"/>
    <cellStyle name="Normal 20 10" xfId="1222"/>
    <cellStyle name="Normal 20 2" xfId="1223"/>
    <cellStyle name="Normal 20 2 2" xfId="1224"/>
    <cellStyle name="Normal 20 2 3" xfId="1225"/>
    <cellStyle name="Normal 20 3" xfId="1226"/>
    <cellStyle name="Normal 20 4" xfId="1227"/>
    <cellStyle name="Normal 20_DGC-PON-139-12 RBA, Sv Križ Začretje-ZAGORJE TEHNOBETON" xfId="1228"/>
    <cellStyle name="Normal 21" xfId="1229"/>
    <cellStyle name="Normal 21 14" xfId="1230"/>
    <cellStyle name="Normal 21 14 2" xfId="1231"/>
    <cellStyle name="Normal 21 2" xfId="1232"/>
    <cellStyle name="Normal 22" xfId="1233"/>
    <cellStyle name="Normal 22 2" xfId="1234"/>
    <cellStyle name="Normal 22 3" xfId="1235"/>
    <cellStyle name="Normal 22 4" xfId="1236"/>
    <cellStyle name="Normal 23" xfId="1237"/>
    <cellStyle name="Normal 24" xfId="1238"/>
    <cellStyle name="Normal 25" xfId="1239"/>
    <cellStyle name="Normal 26" xfId="1240"/>
    <cellStyle name="Normal 26 2" xfId="1241"/>
    <cellStyle name="Normal 26 3" xfId="1242"/>
    <cellStyle name="Normal 26 4" xfId="1243"/>
    <cellStyle name="Normal 27" xfId="1244"/>
    <cellStyle name="Normal 28" xfId="1245"/>
    <cellStyle name="Normal 29" xfId="1246"/>
    <cellStyle name="Normal 3" xfId="1247"/>
    <cellStyle name="Normal 3 10" xfId="19"/>
    <cellStyle name="Normal 3 10 2" xfId="1248"/>
    <cellStyle name="Normal 3 10 3" xfId="1249"/>
    <cellStyle name="Normal 3 10 4" xfId="1250"/>
    <cellStyle name="Normal 3 10_BURE COMMERCE" xfId="1251"/>
    <cellStyle name="Normal 3 11" xfId="1252"/>
    <cellStyle name="Normal 3 11 2" xfId="1253"/>
    <cellStyle name="Normal 3 11 3" xfId="1254"/>
    <cellStyle name="Normal 3 11_BURE COMMERCE" xfId="1255"/>
    <cellStyle name="Normal 3 12" xfId="1256"/>
    <cellStyle name="Normal 3 12 2" xfId="1257"/>
    <cellStyle name="Normal 3 12 3" xfId="1258"/>
    <cellStyle name="Normal 3 12_BURE COMMERCE" xfId="1259"/>
    <cellStyle name="Normal 3 13" xfId="1260"/>
    <cellStyle name="Normal 3 13 2" xfId="1261"/>
    <cellStyle name="Normal 3 13 3" xfId="1262"/>
    <cellStyle name="Normal 3 13_BURE COMMERCE" xfId="1263"/>
    <cellStyle name="Normal 3 14" xfId="1264"/>
    <cellStyle name="Normal 3 15" xfId="1265"/>
    <cellStyle name="Normal 3 15 2" xfId="1266"/>
    <cellStyle name="Normal 3 16" xfId="1267"/>
    <cellStyle name="Normal 3 17" xfId="1268"/>
    <cellStyle name="Normal 3 18" xfId="1269"/>
    <cellStyle name="Normal 3 19" xfId="1270"/>
    <cellStyle name="Normal 3 2" xfId="1271"/>
    <cellStyle name="Normal 3 2 2" xfId="1272"/>
    <cellStyle name="Normal 3 2 2 2" xfId="1273"/>
    <cellStyle name="Normal 3 2 3" xfId="16"/>
    <cellStyle name="Normal 3 2 3 3" xfId="1274"/>
    <cellStyle name="Normal 3 2 4" xfId="1275"/>
    <cellStyle name="Normal 3 2_BURE COMMERCE" xfId="1276"/>
    <cellStyle name="Normal 3 20" xfId="1277"/>
    <cellStyle name="Normal 3 21" xfId="1278"/>
    <cellStyle name="Normal 3 22" xfId="1279"/>
    <cellStyle name="Normal 3 23" xfId="1280"/>
    <cellStyle name="Normal 3 24" xfId="1281"/>
    <cellStyle name="Normal 3 25" xfId="1282"/>
    <cellStyle name="Normal 3 26" xfId="1283"/>
    <cellStyle name="Normal 3 27" xfId="1284"/>
    <cellStyle name="Normal 3 28" xfId="1285"/>
    <cellStyle name="Normal 3 29" xfId="1286"/>
    <cellStyle name="Normal 3 3" xfId="1287"/>
    <cellStyle name="Normal 3 3 2" xfId="1288"/>
    <cellStyle name="Normal 3 3 2 2" xfId="1289"/>
    <cellStyle name="Normal 3 3 2 3" xfId="1290"/>
    <cellStyle name="Normal 3 3 3" xfId="1291"/>
    <cellStyle name="Normal 3 3 4" xfId="1292"/>
    <cellStyle name="Normal 3 3_BURE COMMERCE" xfId="1293"/>
    <cellStyle name="Normal 3 4" xfId="1294"/>
    <cellStyle name="Normal 3 4 2" xfId="1295"/>
    <cellStyle name="Normal 3 4 3" xfId="1296"/>
    <cellStyle name="Normal 3 4 4" xfId="1297"/>
    <cellStyle name="Normal 3 4_BURE COMMERCE" xfId="1298"/>
    <cellStyle name="Normal 3 5" xfId="1299"/>
    <cellStyle name="Normal 3 5 2" xfId="1300"/>
    <cellStyle name="Normal 3 5 3" xfId="1301"/>
    <cellStyle name="Normal 3 5_BURE COMMERCE" xfId="1302"/>
    <cellStyle name="Normal 3 6" xfId="1303"/>
    <cellStyle name="Normal 3 6 2" xfId="1304"/>
    <cellStyle name="Normal 3 6 3" xfId="1305"/>
    <cellStyle name="Normal 3 6_BURE COMMERCE" xfId="1306"/>
    <cellStyle name="Normal 3 7" xfId="1307"/>
    <cellStyle name="Normal 3 7 2" xfId="1308"/>
    <cellStyle name="Normal 3 7 3" xfId="1309"/>
    <cellStyle name="Normal 3 7_BURE COMMERCE" xfId="1310"/>
    <cellStyle name="Normal 3 8" xfId="1311"/>
    <cellStyle name="Normal 3 8 2" xfId="1312"/>
    <cellStyle name="Normal 3 8 3" xfId="1313"/>
    <cellStyle name="Normal 3 8_BURE COMMERCE" xfId="1314"/>
    <cellStyle name="Normal 3 9" xfId="1315"/>
    <cellStyle name="Normal 3 9 2" xfId="1316"/>
    <cellStyle name="Normal 3 9 3" xfId="1317"/>
    <cellStyle name="Normal 3 9_BURE COMMERCE" xfId="1318"/>
    <cellStyle name="Normal 3_BURE COMMERCE" xfId="1319"/>
    <cellStyle name="Normal 30" xfId="1320"/>
    <cellStyle name="Normal 31" xfId="1321"/>
    <cellStyle name="Normal 32" xfId="1322"/>
    <cellStyle name="Normal 33" xfId="18"/>
    <cellStyle name="Normal 34" xfId="1323"/>
    <cellStyle name="Normal 35" xfId="1324"/>
    <cellStyle name="Normal 36" xfId="23"/>
    <cellStyle name="Normal 37" xfId="1535"/>
    <cellStyle name="Normal 38" xfId="1601"/>
    <cellStyle name="Normal 39" xfId="1602"/>
    <cellStyle name="Normal 4" xfId="1325"/>
    <cellStyle name="Normal 4 10" xfId="1326"/>
    <cellStyle name="Normal 4 2" xfId="1327"/>
    <cellStyle name="Normal 4 2 2" xfId="1328"/>
    <cellStyle name="Normal 4 2 2 2" xfId="1329"/>
    <cellStyle name="Normal 4 2 3" xfId="1330"/>
    <cellStyle name="Normal 4 3" xfId="1331"/>
    <cellStyle name="Normal 4 4 2 3 2 2" xfId="15"/>
    <cellStyle name="Normal 4_STADION DINAMO - UŽNA TRIBINA -EIEKTROINSTALACIJE - KONAČNA VERZIJA - BEZ CIJENA" xfId="1332"/>
    <cellStyle name="Normal 40" xfId="1603"/>
    <cellStyle name="Normal 41" xfId="1604"/>
    <cellStyle name="Normal 42" xfId="1605"/>
    <cellStyle name="Normal 5" xfId="22"/>
    <cellStyle name="Normal 5 2" xfId="1333"/>
    <cellStyle name="Normal 5 2 2" xfId="1334"/>
    <cellStyle name="Normal 5 2 2 2" xfId="1335"/>
    <cellStyle name="Normal 5 2 3" xfId="1336"/>
    <cellStyle name="Normal 5 23" xfId="1337"/>
    <cellStyle name="Normal 5 23 3" xfId="1338"/>
    <cellStyle name="Normal 5 3" xfId="1339"/>
    <cellStyle name="Normal 5 4" xfId="1340"/>
    <cellStyle name="Normal 57" xfId="1341"/>
    <cellStyle name="Normal 57 2" xfId="1342"/>
    <cellStyle name="Normal 57 3" xfId="1343"/>
    <cellStyle name="Normal 57 4" xfId="1344"/>
    <cellStyle name="Normal 59" xfId="1345"/>
    <cellStyle name="Normal 6" xfId="1346"/>
    <cellStyle name="Normal 6 2" xfId="1347"/>
    <cellStyle name="Normal 6 2 2" xfId="1348"/>
    <cellStyle name="Normal 6 2 2 2" xfId="1349"/>
    <cellStyle name="Normal 6 2 3" xfId="21"/>
    <cellStyle name="Normal 6 3" xfId="1350"/>
    <cellStyle name="Normal 6 3 2" xfId="1351"/>
    <cellStyle name="Normal 6 3 2 2" xfId="1352"/>
    <cellStyle name="Normal 6 3 3" xfId="1353"/>
    <cellStyle name="Normal 6 4" xfId="1354"/>
    <cellStyle name="Normal 6 4 2" xfId="1355"/>
    <cellStyle name="Normal 6 5" xfId="1356"/>
    <cellStyle name="Normal 65" xfId="1357"/>
    <cellStyle name="Normal 65 2" xfId="1358"/>
    <cellStyle name="Normal 65 3" xfId="1359"/>
    <cellStyle name="Normal 65 4" xfId="1360"/>
    <cellStyle name="Normal 7" xfId="1361"/>
    <cellStyle name="Normal 7 10" xfId="3"/>
    <cellStyle name="Normal 7 2" xfId="1362"/>
    <cellStyle name="Normal 7 2 2 2" xfId="1606"/>
    <cellStyle name="Normal 74" xfId="1363"/>
    <cellStyle name="Normal 74 4" xfId="1364"/>
    <cellStyle name="Normal 75" xfId="1365"/>
    <cellStyle name="Normal 79" xfId="1366"/>
    <cellStyle name="Normal 8" xfId="1367"/>
    <cellStyle name="Normal 8 2" xfId="1368"/>
    <cellStyle name="Normal 9" xfId="20"/>
    <cellStyle name="Normal 9 2" xfId="1369"/>
    <cellStyle name="Normal_14102211 BIZOVAC- Troškovnik komplet" xfId="1370"/>
    <cellStyle name="Normal1" xfId="1"/>
    <cellStyle name="Normal1 2" xfId="1372"/>
    <cellStyle name="Normal1 3" xfId="1371"/>
    <cellStyle name="Normal2" xfId="1373"/>
    <cellStyle name="Normal3" xfId="1374"/>
    <cellStyle name="Normal3 2" xfId="1375"/>
    <cellStyle name="Normale_694JAN2007-versione1-20061204" xfId="1376"/>
    <cellStyle name="normální_rabatove_kategorie" xfId="1377"/>
    <cellStyle name="Normalno 10 2" xfId="1608"/>
    <cellStyle name="Normalno 12" xfId="1378"/>
    <cellStyle name="Normalno 13" xfId="1379"/>
    <cellStyle name="Normalno 14 2" xfId="1607"/>
    <cellStyle name="Normalno 2" xfId="1380"/>
    <cellStyle name="Normalno 2 2" xfId="1381"/>
    <cellStyle name="Normalno 2 3" xfId="1382"/>
    <cellStyle name="Normalno 2 3 2" xfId="1383"/>
    <cellStyle name="Normalno 3" xfId="1384"/>
    <cellStyle name="Normalno 4 2" xfId="1385"/>
    <cellStyle name="Normalno 4 2 2" xfId="1386"/>
    <cellStyle name="Normalno 7" xfId="1387"/>
    <cellStyle name="Normalno 9" xfId="1388"/>
    <cellStyle name="Normalny_Arkusz1_LATO99" xfId="1389"/>
    <cellStyle name="Note 1" xfId="1390"/>
    <cellStyle name="Note 1 1" xfId="1391"/>
    <cellStyle name="Note 1 1 2" xfId="1392"/>
    <cellStyle name="Note 1 2" xfId="1393"/>
    <cellStyle name="Note 10" xfId="1394"/>
    <cellStyle name="Note 10 2" xfId="1395"/>
    <cellStyle name="Note 10 3" xfId="1396"/>
    <cellStyle name="Note 10_BURE COMMERCE" xfId="1397"/>
    <cellStyle name="Note 11" xfId="1398"/>
    <cellStyle name="Note 11 2" xfId="1399"/>
    <cellStyle name="Note 11 3" xfId="1400"/>
    <cellStyle name="Note 11_BURE COMMERCE" xfId="1401"/>
    <cellStyle name="Note 12" xfId="1402"/>
    <cellStyle name="Note 12 2" xfId="1403"/>
    <cellStyle name="Note 12 3" xfId="1404"/>
    <cellStyle name="Note 12_BURE COMMERCE" xfId="1405"/>
    <cellStyle name="Note 13" xfId="1406"/>
    <cellStyle name="Note 13 2" xfId="1407"/>
    <cellStyle name="Note 13 3" xfId="1408"/>
    <cellStyle name="Note 13_BURE COMMERCE" xfId="1409"/>
    <cellStyle name="Note 14" xfId="1410"/>
    <cellStyle name="Note 14 2" xfId="1411"/>
    <cellStyle name="Note 14 3" xfId="1412"/>
    <cellStyle name="Note 14_BURE COMMERCE" xfId="1413"/>
    <cellStyle name="Note 15" xfId="1414"/>
    <cellStyle name="Note 16" xfId="1415"/>
    <cellStyle name="Note 2" xfId="1416"/>
    <cellStyle name="Note 2 2" xfId="1417"/>
    <cellStyle name="Note 2 2 2" xfId="1418"/>
    <cellStyle name="Note 2 2 2 2" xfId="1419"/>
    <cellStyle name="Note 2 2 3" xfId="1420"/>
    <cellStyle name="Note 2 2 4" xfId="1421"/>
    <cellStyle name="Note 2 3" xfId="1422"/>
    <cellStyle name="Note 2 3 2" xfId="1423"/>
    <cellStyle name="Note 2 3 2 2" xfId="1424"/>
    <cellStyle name="Note 2 3 3" xfId="1425"/>
    <cellStyle name="Note 2 3 4" xfId="1426"/>
    <cellStyle name="Note 2 4" xfId="1427"/>
    <cellStyle name="Note 2 4 2" xfId="1428"/>
    <cellStyle name="Note 2 5" xfId="1429"/>
    <cellStyle name="Note 2 6" xfId="1430"/>
    <cellStyle name="Note 2_BURE COMMERCE" xfId="1431"/>
    <cellStyle name="Note 3" xfId="1432"/>
    <cellStyle name="Note 3 2" xfId="1433"/>
    <cellStyle name="Note 3 2 2" xfId="1434"/>
    <cellStyle name="Note 3 2 3" xfId="1435"/>
    <cellStyle name="Note 3 3" xfId="1436"/>
    <cellStyle name="Note 3 4" xfId="1437"/>
    <cellStyle name="Note 3 5" xfId="1438"/>
    <cellStyle name="Note 3_BURE COMMERCE" xfId="1439"/>
    <cellStyle name="Note 4" xfId="1440"/>
    <cellStyle name="Note 4 2" xfId="1441"/>
    <cellStyle name="Note 4 3" xfId="1442"/>
    <cellStyle name="Note 4 4" xfId="1443"/>
    <cellStyle name="Note 4_BURE COMMERCE" xfId="1444"/>
    <cellStyle name="Note 5" xfId="1445"/>
    <cellStyle name="Note 5 2" xfId="1446"/>
    <cellStyle name="Note 5 3" xfId="1447"/>
    <cellStyle name="Note 5_BURE COMMERCE" xfId="1448"/>
    <cellStyle name="Note 6" xfId="1449"/>
    <cellStyle name="Note 6 2" xfId="1450"/>
    <cellStyle name="Note 6 3" xfId="1451"/>
    <cellStyle name="Note 6_BURE COMMERCE" xfId="1452"/>
    <cellStyle name="Note 7" xfId="1453"/>
    <cellStyle name="Note 7 2" xfId="1454"/>
    <cellStyle name="Note 7 3" xfId="1455"/>
    <cellStyle name="Note 7_BURE COMMERCE" xfId="1456"/>
    <cellStyle name="Note 8" xfId="1457"/>
    <cellStyle name="Note 8 2" xfId="1458"/>
    <cellStyle name="Note 8 3" xfId="1459"/>
    <cellStyle name="Note 8_BURE COMMERCE" xfId="1460"/>
    <cellStyle name="Note 9" xfId="1461"/>
    <cellStyle name="Note 9 2" xfId="1462"/>
    <cellStyle name="Note 9 3" xfId="1463"/>
    <cellStyle name="Note 9_BURE COMMERCE" xfId="1464"/>
    <cellStyle name="Obično 10" xfId="1465"/>
    <cellStyle name="Obično 11" xfId="1466"/>
    <cellStyle name="Obično 11 2" xfId="1467"/>
    <cellStyle name="Obično 12" xfId="1468"/>
    <cellStyle name="Obično 13" xfId="1469"/>
    <cellStyle name="Obično 13 2" xfId="1470"/>
    <cellStyle name="Obično 13 3" xfId="1471"/>
    <cellStyle name="Obično 14" xfId="1472"/>
    <cellStyle name="Obično 2" xfId="1473"/>
    <cellStyle name="Obično 2 2" xfId="1474"/>
    <cellStyle name="Obično 2 2 2" xfId="1475"/>
    <cellStyle name="Obično 2 2 3" xfId="1476"/>
    <cellStyle name="Obično 2 3" xfId="1477"/>
    <cellStyle name="Obično 2_Copy of beach bar KORČULA-1" xfId="1478"/>
    <cellStyle name="Obično 3" xfId="1479"/>
    <cellStyle name="Obično 4" xfId="1480"/>
    <cellStyle name="Obično 5" xfId="1481"/>
    <cellStyle name="Obično 6" xfId="1482"/>
    <cellStyle name="Obično 7" xfId="1483"/>
    <cellStyle name="Obično 8" xfId="1484"/>
    <cellStyle name="Obično 9" xfId="1485"/>
    <cellStyle name="Obično 9 2" xfId="1486"/>
    <cellStyle name="Obično_ALPRO ŠARDI -elektro" xfId="1487"/>
    <cellStyle name="Odwiedzone hiperłącze_Cennik_A" xfId="1488"/>
    <cellStyle name="Output 1" xfId="1489"/>
    <cellStyle name="Output 1 1" xfId="1490"/>
    <cellStyle name="Output 1 1 2" xfId="1491"/>
    <cellStyle name="Output 1 2" xfId="1492"/>
    <cellStyle name="Output 10" xfId="1493"/>
    <cellStyle name="Output 11" xfId="1494"/>
    <cellStyle name="Output 12" xfId="1495"/>
    <cellStyle name="Output 13" xfId="1496"/>
    <cellStyle name="Output 14" xfId="1497"/>
    <cellStyle name="Output 15" xfId="1498"/>
    <cellStyle name="Output 2" xfId="1499"/>
    <cellStyle name="Output 2 2" xfId="1500"/>
    <cellStyle name="Output 3" xfId="1501"/>
    <cellStyle name="Output 4" xfId="1502"/>
    <cellStyle name="Output 5" xfId="1503"/>
    <cellStyle name="Output 6" xfId="1504"/>
    <cellStyle name="Output 7" xfId="1505"/>
    <cellStyle name="Output 8" xfId="1506"/>
    <cellStyle name="Output 9" xfId="1507"/>
    <cellStyle name="Percent [0]" xfId="1508"/>
    <cellStyle name="Percent [00]" xfId="1509"/>
    <cellStyle name="Percent [2]" xfId="1510"/>
    <cellStyle name="Percent 2" xfId="1511"/>
    <cellStyle name="Percent 2 2" xfId="1512"/>
    <cellStyle name="Percent 2 2 2" xfId="1513"/>
    <cellStyle name="Percent 2 3" xfId="1514"/>
    <cellStyle name="Percent 2 4" xfId="1515"/>
    <cellStyle name="Percent 3" xfId="1516"/>
    <cellStyle name="Percent 4" xfId="17"/>
    <cellStyle name="PODNASLOV" xfId="1517"/>
    <cellStyle name="Povezana ćelija" xfId="1518"/>
    <cellStyle name="Povezana ćelija 1" xfId="1519"/>
    <cellStyle name="Povezana ćelija_1. Energana-troškovnik_EL" xfId="1520"/>
    <cellStyle name="PrePop Currency (0)" xfId="1521"/>
    <cellStyle name="PrePop Currency (2)" xfId="1522"/>
    <cellStyle name="PrePop Units (0)" xfId="1523"/>
    <cellStyle name="PrePop Units (1)" xfId="1524"/>
    <cellStyle name="PrePop Units (2)" xfId="1525"/>
    <cellStyle name="Provjera ćelije" xfId="1526"/>
    <cellStyle name="Provjera ćelije 1" xfId="1527"/>
    <cellStyle name="Provjera ćelije_1. Energana-troškovnik_EL" xfId="1528"/>
    <cellStyle name="redni brojevi" xfId="1529"/>
    <cellStyle name="SADRŽAJ" xfId="1530"/>
    <cellStyle name="Standard" xfId="1531"/>
    <cellStyle name="Stil 1" xfId="1532"/>
    <cellStyle name="Stil 1 2" xfId="1533"/>
    <cellStyle name="Stil 1 3" xfId="1534"/>
    <cellStyle name="Style 1" xfId="2"/>
    <cellStyle name="Style 1 2" xfId="1536"/>
    <cellStyle name="Tekst objašnjenja" xfId="1537"/>
    <cellStyle name="Tekst objašnjenja 1" xfId="1538"/>
    <cellStyle name="Tekst objašnjenja_1. Energana-troškovnik_EL" xfId="1539"/>
    <cellStyle name="Tekst upozorenja" xfId="1540"/>
    <cellStyle name="Tekst upozorenja 1" xfId="1541"/>
    <cellStyle name="Tekst upozorenja_1. Energana-troškovnik_EL" xfId="1542"/>
    <cellStyle name="Text Indent A" xfId="1543"/>
    <cellStyle name="Text Indent B" xfId="1544"/>
    <cellStyle name="Text Indent C" xfId="1545"/>
    <cellStyle name="Title 1" xfId="1546"/>
    <cellStyle name="Title 1 1" xfId="1547"/>
    <cellStyle name="Title 2" xfId="1548"/>
    <cellStyle name="Title 2 2" xfId="1549"/>
    <cellStyle name="Title 3" xfId="1550"/>
    <cellStyle name="Total 1" xfId="1551"/>
    <cellStyle name="Total 1 1" xfId="1552"/>
    <cellStyle name="Total 10" xfId="1553"/>
    <cellStyle name="Total 11" xfId="1554"/>
    <cellStyle name="Total 12" xfId="1555"/>
    <cellStyle name="Total 13" xfId="1556"/>
    <cellStyle name="Total 14" xfId="1557"/>
    <cellStyle name="Total 2" xfId="1558"/>
    <cellStyle name="Total 2 2" xfId="1559"/>
    <cellStyle name="Total 3" xfId="1560"/>
    <cellStyle name="Total 4" xfId="1561"/>
    <cellStyle name="Total 5" xfId="1562"/>
    <cellStyle name="Total 6" xfId="1563"/>
    <cellStyle name="Total 7" xfId="1564"/>
    <cellStyle name="Total 8" xfId="1565"/>
    <cellStyle name="Total 9" xfId="1566"/>
    <cellStyle name="TRO©KOVNIK" xfId="1567"/>
    <cellStyle name="Ukupni zbroj" xfId="1568"/>
    <cellStyle name="Ukupni zbroj 1" xfId="1569"/>
    <cellStyle name="Ukupni zbroj_1. Energana-troškovnik_EL" xfId="1570"/>
    <cellStyle name="ukupno" xfId="1571"/>
    <cellStyle name="Unos" xfId="1572"/>
    <cellStyle name="Unos 1" xfId="1573"/>
    <cellStyle name="Unos_1. Energana-troškovnik_EL" xfId="1574"/>
    <cellStyle name="Währung [0]_RESULTS" xfId="1575"/>
    <cellStyle name="Währung_RESULTS" xfId="1576"/>
    <cellStyle name="Walutowy [0]_Cennik_A" xfId="1577"/>
    <cellStyle name="Walutowy_Cennik_A" xfId="1578"/>
    <cellStyle name="Warning Text 1" xfId="1579"/>
    <cellStyle name="Warning Text 1 1" xfId="1580"/>
    <cellStyle name="Warning Text 10" xfId="1581"/>
    <cellStyle name="Warning Text 11" xfId="1582"/>
    <cellStyle name="Warning Text 12" xfId="1583"/>
    <cellStyle name="Warning Text 13" xfId="1584"/>
    <cellStyle name="Warning Text 14" xfId="1585"/>
    <cellStyle name="Warning Text 2" xfId="1586"/>
    <cellStyle name="Warning Text 2 2" xfId="1587"/>
    <cellStyle name="Warning Text 3" xfId="1588"/>
    <cellStyle name="Warning Text 4" xfId="1589"/>
    <cellStyle name="Warning Text 5" xfId="1590"/>
    <cellStyle name="Warning Text 6" xfId="1591"/>
    <cellStyle name="Warning Text 7" xfId="1592"/>
    <cellStyle name="Warning Text 8" xfId="1593"/>
    <cellStyle name="Warning Text 9" xfId="1594"/>
    <cellStyle name="zadnja" xfId="1595"/>
    <cellStyle name="zadnja 2" xfId="1596"/>
    <cellStyle name="Zarez 2" xfId="1597"/>
    <cellStyle name="Zarez 2 2" xfId="1598"/>
    <cellStyle name="Zarez 3" xfId="1599"/>
    <cellStyle name="Zarez_DGC-PON-053-04-1 motor bft za klizna vrata" xfId="160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2E1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5223676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5223676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0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1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2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13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4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15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16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5223676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17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18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9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20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21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22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23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5217961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24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5217961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25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5223676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26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27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5223676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7294328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7294328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46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47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48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49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0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51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52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7294328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53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54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5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6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7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58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9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7288613" y="5392806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0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7288613" y="5392806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61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7294328" y="5392806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2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3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7294328" y="5392806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6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7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8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79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0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1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2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3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4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5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6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7288613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7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7288613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10011023" y="56462543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10011023" y="56462543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06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07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08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209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10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211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212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10011023" y="56462543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213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214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15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16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17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218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19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10005308" y="56462543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220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10005308" y="56462543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221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10011023" y="56462543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222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223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10011023" y="56462543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62" name="TextBox 2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4314742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84" name="TextBox 2">
          <a:extLst>
            <a:ext uri="{FF2B5EF4-FFF2-40B4-BE49-F238E27FC236}">
              <a16:creationId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4314742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86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87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88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289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90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291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292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293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294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95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96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97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298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299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300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301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302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303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348" name="TextBox 2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4314742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368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369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370" name="TextBox 2">
          <a:extLst>
            <a:ext uri="{FF2B5EF4-FFF2-40B4-BE49-F238E27FC236}">
              <a16:creationId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4314742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371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4158221" y="6040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72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73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74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375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76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377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378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379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380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81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82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83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384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85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386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387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388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389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393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394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395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4158221" y="6112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414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415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416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417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418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419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420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421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422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423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424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425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426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427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4415790" y="577500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428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4415790" y="577500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429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4421505" y="577500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430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431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4421505" y="577500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34" name="TextBox 2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4314742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38" name="TextBox 2">
          <a:extLst>
            <a:ext uri="{FF2B5EF4-FFF2-40B4-BE49-F238E27FC236}">
              <a16:creationId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4314742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48" name="TextBox 2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4314742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50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51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52" name="TextBox 2">
          <a:extLst>
            <a:ext uri="{FF2B5EF4-FFF2-40B4-BE49-F238E27FC236}">
              <a16:creationId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4314742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53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4158221" y="6140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57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58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459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4158221" y="6212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04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05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06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607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08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609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610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611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612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13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14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15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616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17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618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619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620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621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40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41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42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643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44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645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646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647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648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49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50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51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652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653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6349365" y="641223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654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6349365" y="641223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655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6355080" y="641223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656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657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6355080" y="641223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661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662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663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667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668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669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709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710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711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6548996" y="6669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715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716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717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6548996" y="6740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148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148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148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148</xdr:row>
      <xdr:rowOff>0</xdr:rowOff>
    </xdr:from>
    <xdr:ext cx="184731" cy="264560"/>
    <xdr:sp macro="" textlink="">
      <xdr:nvSpPr>
        <xdr:cNvPr id="1085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148</xdr:row>
      <xdr:rowOff>0</xdr:rowOff>
    </xdr:from>
    <xdr:ext cx="184731" cy="264560"/>
    <xdr:sp macro="" textlink="">
      <xdr:nvSpPr>
        <xdr:cNvPr id="1086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148</xdr:row>
      <xdr:rowOff>0</xdr:rowOff>
    </xdr:from>
    <xdr:ext cx="184731" cy="264560"/>
    <xdr:sp macro="" textlink="">
      <xdr:nvSpPr>
        <xdr:cNvPr id="1087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4482071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4482071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4482071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1105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4482071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1106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4482071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1107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4482071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4482071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4482071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4482071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1111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4482071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1112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4482071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1113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4482071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148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148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148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148</xdr:row>
      <xdr:rowOff>0</xdr:rowOff>
    </xdr:from>
    <xdr:ext cx="184731" cy="264560"/>
    <xdr:sp macro="" textlink="">
      <xdr:nvSpPr>
        <xdr:cNvPr id="1125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148</xdr:row>
      <xdr:rowOff>0</xdr:rowOff>
    </xdr:from>
    <xdr:ext cx="184731" cy="264560"/>
    <xdr:sp macro="" textlink="">
      <xdr:nvSpPr>
        <xdr:cNvPr id="1126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148</xdr:row>
      <xdr:rowOff>0</xdr:rowOff>
    </xdr:from>
    <xdr:ext cx="184731" cy="264560"/>
    <xdr:sp macro="" textlink="">
      <xdr:nvSpPr>
        <xdr:cNvPr id="1127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4805921" y="1378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42" name="TextBox 2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165067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166135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166135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61" name="TextBox 2">
          <a:extLst>
            <a:ext uri="{FF2B5EF4-FFF2-40B4-BE49-F238E27FC236}">
              <a16:creationId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165067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62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63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64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165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66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167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168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166135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169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170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71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72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73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174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175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16607790" y="96688275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176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16607790" y="96688275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177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16613505" y="96688275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178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179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16613505" y="96688275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83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84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85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89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90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91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92" name="TextBox 2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165067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93" name="TextBox 2">
          <a:extLst>
            <a:ext uri="{FF2B5EF4-FFF2-40B4-BE49-F238E27FC236}">
              <a16:creationId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16506742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97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98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199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8664796" y="96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203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204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205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8664796" y="9683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570" name="TextBox 2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11029867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589" name="TextBox 2">
          <a:extLst>
            <a:ext uri="{FF2B5EF4-FFF2-40B4-BE49-F238E27FC236}">
              <a16:creationId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11029867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90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91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92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593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94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595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596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597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598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599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00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01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02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03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04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605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06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07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26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27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28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29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30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31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632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33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34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35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36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37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38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39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40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641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42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43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44" name="TextBox 2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11029867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45" name="TextBox 2">
          <a:extLst>
            <a:ext uri="{FF2B5EF4-FFF2-40B4-BE49-F238E27FC236}">
              <a16:creationId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11029867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46" name="TextBox 2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11029867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65" name="TextBox 2">
          <a:extLst>
            <a:ext uri="{FF2B5EF4-FFF2-40B4-BE49-F238E27FC236}">
              <a16:creationId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11029867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66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67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68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69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70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71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672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73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74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75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76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77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78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79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80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681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82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683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87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88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89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93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94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695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14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15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16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717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18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719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720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721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722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23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24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25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726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727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11130915" y="95402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728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11130915" y="95402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729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11136630" y="95402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730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731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11136630" y="95402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735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736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737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741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742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743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62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63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64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765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66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767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1768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769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770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71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72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73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774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75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776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1777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778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779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98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799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800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801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802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803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1804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805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806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807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808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809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810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1811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11191875" y="1359789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1812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11191875" y="1359789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1813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11191875" y="1359789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814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1815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11191875" y="1359789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318792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318792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318792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1819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318792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1820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318792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1821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318792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825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826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827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3187921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831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832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833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3187921" y="9554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309267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309267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309267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1837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309267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1838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309267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1839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3092671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840" name="TextBox 2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859" name="TextBox 2">
          <a:extLst>
            <a:ext uri="{FF2B5EF4-FFF2-40B4-BE49-F238E27FC236}">
              <a16:creationId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60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61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62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63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64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65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866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867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868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69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70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71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72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73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74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875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876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877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96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97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898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899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00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01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902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03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04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05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06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07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08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09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10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911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12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13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14" name="TextBox 2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15" name="TextBox 2">
          <a:extLst>
            <a:ext uri="{FF2B5EF4-FFF2-40B4-BE49-F238E27FC236}">
              <a16:creationId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16" name="TextBox 2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35" name="TextBox 2">
          <a:extLst>
            <a:ext uri="{FF2B5EF4-FFF2-40B4-BE49-F238E27FC236}">
              <a16:creationId xmlns:a16="http://schemas.microsoft.com/office/drawing/2014/main" id="{D1D7213E-14CE-4550-983A-2AF864AD8747}"/>
            </a:ext>
          </a:extLst>
        </xdr:cNvPr>
        <xdr:cNvSpPr txBox="1"/>
      </xdr:nvSpPr>
      <xdr:spPr>
        <a:xfrm>
          <a:off x="8219992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36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37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38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39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40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41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942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43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44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45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46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47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48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49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50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951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52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53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57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58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59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63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64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1965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84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85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86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87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88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89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990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91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1992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93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94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95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96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64560"/>
    <xdr:sp macro="" textlink="">
      <xdr:nvSpPr>
        <xdr:cNvPr id="1997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8321040" y="7225665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923978" cy="272119"/>
    <xdr:sp macro="" textlink="">
      <xdr:nvSpPr>
        <xdr:cNvPr id="1998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8321040" y="7225665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64560"/>
    <xdr:sp macro="" textlink="">
      <xdr:nvSpPr>
        <xdr:cNvPr id="1999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8326755" y="7225665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2000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888536" cy="272119"/>
    <xdr:sp macro="" textlink="">
      <xdr:nvSpPr>
        <xdr:cNvPr id="2001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8326755" y="7225665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05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06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07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11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12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13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32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33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34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35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36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37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2038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2039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2040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41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42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43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44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45" name="TextBox 2092">
          <a:extLst>
            <a:ext uri="{FF2B5EF4-FFF2-40B4-BE49-F238E27FC236}">
              <a16:creationId xmlns:a16="http://schemas.microsoft.com/office/drawing/2014/main" id="{D34F029B-A4ED-46AE-BC20-EC008274463C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46" name="TextBox 2093">
          <a:extLst>
            <a:ext uri="{FF2B5EF4-FFF2-40B4-BE49-F238E27FC236}">
              <a16:creationId xmlns:a16="http://schemas.microsoft.com/office/drawing/2014/main" id="{FF23B5F0-4742-44B6-85D5-8B259B0ADB98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2047" name="TextBox 2094">
          <a:extLst>
            <a:ext uri="{FF2B5EF4-FFF2-40B4-BE49-F238E27FC236}">
              <a16:creationId xmlns:a16="http://schemas.microsoft.com/office/drawing/2014/main" id="{0AB8B9B5-08F0-40EE-A565-3DE0F950E052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2048" name="TextBox 2095">
          <a:extLst>
            <a:ext uri="{FF2B5EF4-FFF2-40B4-BE49-F238E27FC236}">
              <a16:creationId xmlns:a16="http://schemas.microsoft.com/office/drawing/2014/main" id="{B52E1919-DB3B-4BD2-9CA5-090D1702D1DB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2049" name="TextBox 2096">
          <a:extLst>
            <a:ext uri="{FF2B5EF4-FFF2-40B4-BE49-F238E27FC236}">
              <a16:creationId xmlns:a16="http://schemas.microsoft.com/office/drawing/2014/main" id="{5AC774DF-F255-430E-A6D2-3F20AC27E2AA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68" name="TextBox 783">
          <a:extLst>
            <a:ext uri="{FF2B5EF4-FFF2-40B4-BE49-F238E27FC236}">
              <a16:creationId xmlns:a16="http://schemas.microsoft.com/office/drawing/2014/main" id="{ABD37DD5-3432-4CB7-86F5-4DF7645CE4DC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69" name="TextBox 784">
          <a:extLst>
            <a:ext uri="{FF2B5EF4-FFF2-40B4-BE49-F238E27FC236}">
              <a16:creationId xmlns:a16="http://schemas.microsoft.com/office/drawing/2014/main" id="{622A02A1-EF81-4224-9421-A82E3F7E6AFA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70" name="TextBox 785">
          <a:extLst>
            <a:ext uri="{FF2B5EF4-FFF2-40B4-BE49-F238E27FC236}">
              <a16:creationId xmlns:a16="http://schemas.microsoft.com/office/drawing/2014/main" id="{E3E6BD7D-CF26-464B-977F-B1E9EF6A35F2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71" name="TextBox 786">
          <a:extLst>
            <a:ext uri="{FF2B5EF4-FFF2-40B4-BE49-F238E27FC236}">
              <a16:creationId xmlns:a16="http://schemas.microsoft.com/office/drawing/2014/main" id="{8CE3B4EC-F889-46B3-A29C-47741E132F5D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72" name="TextBox 787">
          <a:extLst>
            <a:ext uri="{FF2B5EF4-FFF2-40B4-BE49-F238E27FC236}">
              <a16:creationId xmlns:a16="http://schemas.microsoft.com/office/drawing/2014/main" id="{73A68B4A-9C9B-4F4E-A6E7-75A2AD290633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73" name="TextBox 788">
          <a:extLst>
            <a:ext uri="{FF2B5EF4-FFF2-40B4-BE49-F238E27FC236}">
              <a16:creationId xmlns:a16="http://schemas.microsoft.com/office/drawing/2014/main" id="{3AAABAAA-8154-4750-A371-A8CD0E749BAC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64560"/>
    <xdr:sp macro="" textlink="">
      <xdr:nvSpPr>
        <xdr:cNvPr id="2074" name="TextBox 789">
          <a:extLst>
            <a:ext uri="{FF2B5EF4-FFF2-40B4-BE49-F238E27FC236}">
              <a16:creationId xmlns:a16="http://schemas.microsoft.com/office/drawing/2014/main" id="{306A7DFD-F9B6-485B-A4C0-B62E25C7DEBD}"/>
            </a:ext>
          </a:extLst>
        </xdr:cNvPr>
        <xdr:cNvSpPr txBox="1"/>
      </xdr:nvSpPr>
      <xdr:spPr>
        <a:xfrm>
          <a:off x="8382000" y="112547400"/>
          <a:ext cx="8885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2075" name="TextBox 790">
          <a:extLst>
            <a:ext uri="{FF2B5EF4-FFF2-40B4-BE49-F238E27FC236}">
              <a16:creationId xmlns:a16="http://schemas.microsoft.com/office/drawing/2014/main" id="{D4D1068F-0135-4997-86E1-66A41D9B7862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888536" cy="272119"/>
    <xdr:sp macro="" textlink="">
      <xdr:nvSpPr>
        <xdr:cNvPr id="2076" name="TextBox 791">
          <a:extLst>
            <a:ext uri="{FF2B5EF4-FFF2-40B4-BE49-F238E27FC236}">
              <a16:creationId xmlns:a16="http://schemas.microsoft.com/office/drawing/2014/main" id="{FEF3BA33-E062-4058-AB24-A48D34BB1074}"/>
            </a:ext>
          </a:extLst>
        </xdr:cNvPr>
        <xdr:cNvSpPr txBox="1"/>
      </xdr:nvSpPr>
      <xdr:spPr>
        <a:xfrm>
          <a:off x="8382000" y="112547400"/>
          <a:ext cx="888536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77" name="TextBox 2088">
          <a:extLst>
            <a:ext uri="{FF2B5EF4-FFF2-40B4-BE49-F238E27FC236}">
              <a16:creationId xmlns:a16="http://schemas.microsoft.com/office/drawing/2014/main" id="{F77CA860-4875-4EC0-9185-B9B1F77CA5A9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78" name="TextBox 2089">
          <a:extLst>
            <a:ext uri="{FF2B5EF4-FFF2-40B4-BE49-F238E27FC236}">
              <a16:creationId xmlns:a16="http://schemas.microsoft.com/office/drawing/2014/main" id="{64C79110-8AA9-4D6C-A6BF-18C04B632C36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64560"/>
    <xdr:sp macro="" textlink="">
      <xdr:nvSpPr>
        <xdr:cNvPr id="2079" name="TextBox 2090">
          <a:extLst>
            <a:ext uri="{FF2B5EF4-FFF2-40B4-BE49-F238E27FC236}">
              <a16:creationId xmlns:a16="http://schemas.microsoft.com/office/drawing/2014/main" id="{00DC216C-B1F6-47F8-92B7-A414054DB440}"/>
            </a:ext>
          </a:extLst>
        </xdr:cNvPr>
        <xdr:cNvSpPr txBox="1"/>
      </xdr:nvSpPr>
      <xdr:spPr>
        <a:xfrm>
          <a:off x="8382000" y="112547400"/>
          <a:ext cx="92397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923978" cy="272119"/>
    <xdr:sp macro="" textlink="">
      <xdr:nvSpPr>
        <xdr:cNvPr id="2080" name="TextBox 2091">
          <a:extLst>
            <a:ext uri="{FF2B5EF4-FFF2-40B4-BE49-F238E27FC236}">
              <a16:creationId xmlns:a16="http://schemas.microsoft.com/office/drawing/2014/main" id="{0A7B6765-379D-4BD7-8918-EB918EAA4B77}"/>
            </a:ext>
          </a:extLst>
        </xdr:cNvPr>
        <xdr:cNvSpPr txBox="1"/>
      </xdr:nvSpPr>
      <xdr:spPr>
        <a:xfrm>
          <a:off x="8382000" y="112547400"/>
          <a:ext cx="923978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2084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2085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2086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90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91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92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96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97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152</xdr:row>
      <xdr:rowOff>0</xdr:rowOff>
    </xdr:from>
    <xdr:ext cx="184731" cy="264560"/>
    <xdr:sp macro="" textlink="">
      <xdr:nvSpPr>
        <xdr:cNvPr id="2098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2102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2103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8</xdr:col>
      <xdr:colOff>0</xdr:colOff>
      <xdr:row>192</xdr:row>
      <xdr:rowOff>0</xdr:rowOff>
    </xdr:from>
    <xdr:ext cx="184731" cy="264560"/>
    <xdr:sp macro="" textlink="">
      <xdr:nvSpPr>
        <xdr:cNvPr id="2104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22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23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24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28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29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30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70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71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72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76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77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278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148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148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148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148</xdr:row>
      <xdr:rowOff>0</xdr:rowOff>
    </xdr:from>
    <xdr:ext cx="184731" cy="264560"/>
    <xdr:sp macro="" textlink="">
      <xdr:nvSpPr>
        <xdr:cNvPr id="2349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148</xdr:row>
      <xdr:rowOff>0</xdr:rowOff>
    </xdr:from>
    <xdr:ext cx="184731" cy="264560"/>
    <xdr:sp macro="" textlink="">
      <xdr:nvSpPr>
        <xdr:cNvPr id="2350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148</xdr:row>
      <xdr:rowOff>0</xdr:rowOff>
    </xdr:from>
    <xdr:ext cx="184731" cy="264560"/>
    <xdr:sp macro="" textlink="">
      <xdr:nvSpPr>
        <xdr:cNvPr id="2351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355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356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357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2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361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362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414896</xdr:colOff>
      <xdr:row>152</xdr:row>
      <xdr:rowOff>0</xdr:rowOff>
    </xdr:from>
    <xdr:ext cx="184731" cy="264560"/>
    <xdr:sp macro="" textlink="">
      <xdr:nvSpPr>
        <xdr:cNvPr id="2363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378046" y="7239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148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148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148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148</xdr:row>
      <xdr:rowOff>0</xdr:rowOff>
    </xdr:from>
    <xdr:ext cx="184731" cy="264560"/>
    <xdr:sp macro="" textlink="">
      <xdr:nvSpPr>
        <xdr:cNvPr id="2367" name="TextBox 628">
          <a:extLst>
            <a:ext uri="{FF2B5EF4-FFF2-40B4-BE49-F238E27FC236}">
              <a16:creationId xmlns:a16="http://schemas.microsoft.com/office/drawing/2014/main" id="{3F0E9CE4-9F7D-4092-9BBF-C1FC43A87DB6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148</xdr:row>
      <xdr:rowOff>0</xdr:rowOff>
    </xdr:from>
    <xdr:ext cx="184731" cy="264560"/>
    <xdr:sp macro="" textlink="">
      <xdr:nvSpPr>
        <xdr:cNvPr id="2368" name="TextBox 629">
          <a:extLst>
            <a:ext uri="{FF2B5EF4-FFF2-40B4-BE49-F238E27FC236}">
              <a16:creationId xmlns:a16="http://schemas.microsoft.com/office/drawing/2014/main" id="{67BA6009-C85F-4D17-8087-058271C83334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  <xdr:oneCellAnchor>
    <xdr:from>
      <xdr:col>7</xdr:col>
      <xdr:colOff>319646</xdr:colOff>
      <xdr:row>148</xdr:row>
      <xdr:rowOff>0</xdr:rowOff>
    </xdr:from>
    <xdr:ext cx="184731" cy="264560"/>
    <xdr:sp macro="" textlink="">
      <xdr:nvSpPr>
        <xdr:cNvPr id="2369" name="TextBox 632">
          <a:extLst>
            <a:ext uri="{FF2B5EF4-FFF2-40B4-BE49-F238E27FC236}">
              <a16:creationId xmlns:a16="http://schemas.microsoft.com/office/drawing/2014/main" id="{579D8950-B67B-45B2-9799-BA75DF6A5653}"/>
            </a:ext>
          </a:extLst>
        </xdr:cNvPr>
        <xdr:cNvSpPr txBox="1"/>
      </xdr:nvSpPr>
      <xdr:spPr>
        <a:xfrm>
          <a:off x="10282796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hr-H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5"/>
  <sheetViews>
    <sheetView tabSelected="1" view="pageBreakPreview" zoomScale="115" zoomScaleNormal="100" zoomScaleSheetLayoutView="115" workbookViewId="0">
      <selection activeCell="N13" sqref="N13"/>
    </sheetView>
  </sheetViews>
  <sheetFormatPr defaultColWidth="9.33203125" defaultRowHeight="11.25"/>
  <cols>
    <col min="1" max="1" width="4.83203125" style="59" customWidth="1"/>
    <col min="2" max="2" width="9.5" style="45" bestFit="1" customWidth="1"/>
    <col min="3" max="3" width="63" style="2" customWidth="1"/>
    <col min="4" max="4" width="4.5" style="60" bestFit="1" customWidth="1"/>
    <col min="5" max="5" width="4.6640625" style="20" bestFit="1" customWidth="1"/>
    <col min="6" max="6" width="10.83203125" style="4" bestFit="1" customWidth="1"/>
    <col min="7" max="7" width="10.6640625" style="4" customWidth="1"/>
    <col min="8" max="8" width="16.33203125" style="1" customWidth="1"/>
    <col min="9" max="16384" width="9.33203125" style="41"/>
  </cols>
  <sheetData>
    <row r="2" spans="1:9" s="85" customFormat="1">
      <c r="B2" s="86"/>
      <c r="C2" s="87" t="s">
        <v>16</v>
      </c>
      <c r="E2" s="88"/>
      <c r="F2" s="89" t="s">
        <v>17</v>
      </c>
      <c r="G2" s="90"/>
      <c r="I2" s="82"/>
    </row>
    <row r="3" spans="1:9" s="82" customFormat="1">
      <c r="B3" s="83"/>
      <c r="C3" s="91"/>
      <c r="E3" s="92"/>
      <c r="F3" s="93"/>
      <c r="G3" s="30"/>
    </row>
    <row r="4" spans="1:9" s="82" customFormat="1">
      <c r="B4" s="83"/>
      <c r="C4" s="94" t="s">
        <v>18</v>
      </c>
      <c r="E4" s="92"/>
      <c r="F4" s="95"/>
      <c r="G4" s="96"/>
    </row>
    <row r="5" spans="1:9" s="82" customFormat="1">
      <c r="B5" s="83"/>
      <c r="C5" s="94" t="s">
        <v>19</v>
      </c>
      <c r="E5" s="92"/>
      <c r="F5" s="97"/>
      <c r="G5" s="98"/>
    </row>
    <row r="6" spans="1:9" s="82" customFormat="1">
      <c r="B6" s="83"/>
      <c r="C6" s="94" t="s">
        <v>20</v>
      </c>
      <c r="E6" s="92"/>
      <c r="F6" s="95"/>
      <c r="G6" s="96"/>
    </row>
    <row r="7" spans="1:9" s="82" customFormat="1" ht="22.5">
      <c r="B7" s="83"/>
      <c r="C7" s="94" t="s">
        <v>21</v>
      </c>
      <c r="E7" s="92"/>
      <c r="F7" s="97"/>
      <c r="G7" s="98"/>
    </row>
    <row r="8" spans="1:9" s="82" customFormat="1">
      <c r="B8" s="83"/>
      <c r="C8" s="91"/>
      <c r="E8" s="92"/>
      <c r="F8" s="97"/>
      <c r="G8" s="98"/>
    </row>
    <row r="9" spans="1:9" s="82" customFormat="1">
      <c r="B9" s="83"/>
      <c r="C9" s="87" t="s">
        <v>130</v>
      </c>
      <c r="D9" s="82" t="s">
        <v>131</v>
      </c>
      <c r="E9" s="92" t="s">
        <v>109</v>
      </c>
      <c r="F9" s="95"/>
      <c r="G9" s="96"/>
    </row>
    <row r="10" spans="1:9" s="82" customFormat="1">
      <c r="B10" s="83"/>
      <c r="C10" s="87"/>
      <c r="D10" s="92"/>
      <c r="E10" s="93"/>
      <c r="F10" s="98"/>
    </row>
    <row r="11" spans="1:9" s="85" customFormat="1">
      <c r="B11" s="86"/>
      <c r="C11" s="84"/>
      <c r="D11" s="99"/>
      <c r="G11" s="100"/>
    </row>
    <row r="12" spans="1:9" s="63" customFormat="1">
      <c r="A12" s="59"/>
      <c r="B12" s="61" t="s">
        <v>0</v>
      </c>
      <c r="C12" s="61" t="s">
        <v>5</v>
      </c>
      <c r="D12" s="61" t="s">
        <v>1</v>
      </c>
      <c r="E12" s="62" t="s">
        <v>2</v>
      </c>
      <c r="F12" s="18" t="s">
        <v>3</v>
      </c>
      <c r="G12" s="18" t="s">
        <v>4</v>
      </c>
      <c r="H12" s="61" t="s">
        <v>22</v>
      </c>
    </row>
    <row r="13" spans="1:9" s="66" customFormat="1">
      <c r="A13" s="64"/>
      <c r="B13" s="44"/>
      <c r="C13" s="12"/>
      <c r="D13" s="65"/>
      <c r="E13" s="19"/>
      <c r="F13" s="13"/>
      <c r="G13" s="13"/>
      <c r="H13" s="44"/>
    </row>
    <row r="14" spans="1:9" s="43" customFormat="1">
      <c r="A14" s="64"/>
      <c r="B14" s="50"/>
      <c r="C14" s="7" t="s">
        <v>10</v>
      </c>
      <c r="D14" s="67"/>
      <c r="E14" s="21"/>
      <c r="F14" s="11"/>
      <c r="G14" s="11"/>
      <c r="H14" s="68"/>
    </row>
    <row r="15" spans="1:9">
      <c r="B15" s="51"/>
      <c r="C15" s="28"/>
    </row>
    <row r="16" spans="1:9" s="48" customFormat="1">
      <c r="A16" s="69"/>
      <c r="B16" s="53"/>
      <c r="C16" s="39" t="s">
        <v>32</v>
      </c>
      <c r="D16" s="60"/>
      <c r="E16" s="20"/>
      <c r="F16" s="4"/>
      <c r="G16" s="4"/>
      <c r="H16" s="1"/>
    </row>
    <row r="17" spans="1:10" s="48" customFormat="1">
      <c r="A17" s="69"/>
      <c r="B17" s="53"/>
      <c r="C17" s="39"/>
      <c r="D17" s="60"/>
      <c r="E17" s="20"/>
      <c r="F17" s="4"/>
      <c r="G17" s="4"/>
      <c r="H17" s="1"/>
    </row>
    <row r="18" spans="1:10" s="74" customFormat="1" ht="22.5">
      <c r="A18" s="72"/>
      <c r="B18" s="44" t="s">
        <v>33</v>
      </c>
      <c r="C18" s="73" t="s">
        <v>110</v>
      </c>
      <c r="D18" s="65"/>
      <c r="E18" s="19"/>
      <c r="F18" s="16"/>
      <c r="G18" s="102"/>
      <c r="H18" s="17"/>
    </row>
    <row r="19" spans="1:10" s="48" customFormat="1">
      <c r="A19" s="69"/>
      <c r="B19" s="157"/>
      <c r="C19" s="158" t="s">
        <v>116</v>
      </c>
      <c r="D19" s="60"/>
      <c r="E19" s="20"/>
      <c r="F19" s="4"/>
      <c r="G19" s="57"/>
      <c r="H19" s="1"/>
    </row>
    <row r="20" spans="1:10" s="48" customFormat="1" ht="45">
      <c r="A20" s="69"/>
      <c r="B20" s="45" t="s">
        <v>6</v>
      </c>
      <c r="C20" s="2" t="s">
        <v>111</v>
      </c>
      <c r="D20" s="131" t="s">
        <v>9</v>
      </c>
      <c r="E20" s="131">
        <v>1</v>
      </c>
      <c r="F20" s="132"/>
      <c r="G20" s="132">
        <f>$E20*F20</f>
        <v>0</v>
      </c>
      <c r="H20" s="133"/>
    </row>
    <row r="21" spans="1:10" s="48" customFormat="1">
      <c r="A21" s="69"/>
      <c r="B21" s="54"/>
      <c r="C21" s="8" t="s">
        <v>115</v>
      </c>
      <c r="D21" s="3"/>
      <c r="E21" s="22"/>
      <c r="F21" s="10"/>
      <c r="G21" s="10"/>
      <c r="H21" s="75"/>
    </row>
    <row r="22" spans="1:10" s="48" customFormat="1" ht="45">
      <c r="A22" s="69"/>
      <c r="B22" s="45" t="s">
        <v>7</v>
      </c>
      <c r="C22" s="25" t="s">
        <v>112</v>
      </c>
      <c r="D22" s="131" t="s">
        <v>9</v>
      </c>
      <c r="E22" s="131">
        <v>1</v>
      </c>
      <c r="F22" s="132"/>
      <c r="G22" s="132">
        <f>$E22*F22</f>
        <v>0</v>
      </c>
      <c r="H22" s="133"/>
    </row>
    <row r="23" spans="1:10" s="48" customFormat="1">
      <c r="A23" s="69"/>
      <c r="B23" s="45"/>
      <c r="H23" s="133"/>
    </row>
    <row r="24" spans="1:10" s="48" customFormat="1" ht="56.25">
      <c r="A24" s="69"/>
      <c r="B24" s="76" t="s">
        <v>8</v>
      </c>
      <c r="C24" s="8" t="s">
        <v>117</v>
      </c>
      <c r="D24" s="131" t="s">
        <v>9</v>
      </c>
      <c r="E24" s="131">
        <v>1</v>
      </c>
      <c r="F24" s="132"/>
      <c r="G24" s="132">
        <f>$E24*F24</f>
        <v>0</v>
      </c>
    </row>
    <row r="25" spans="1:10" s="48" customFormat="1">
      <c r="A25" s="69"/>
      <c r="B25" s="44"/>
      <c r="C25" s="14"/>
      <c r="D25" s="77"/>
      <c r="E25" s="23"/>
      <c r="F25" s="15"/>
      <c r="G25" s="15"/>
      <c r="H25" s="75"/>
    </row>
    <row r="26" spans="1:10" s="43" customFormat="1">
      <c r="A26" s="64"/>
      <c r="B26" s="78"/>
      <c r="C26" s="58" t="s">
        <v>15</v>
      </c>
      <c r="D26" s="77"/>
      <c r="E26" s="23"/>
      <c r="F26" s="15"/>
      <c r="G26" s="15">
        <f>SUM(G20:G25)</f>
        <v>0</v>
      </c>
      <c r="H26" s="75"/>
    </row>
    <row r="27" spans="1:10">
      <c r="B27" s="55"/>
      <c r="C27" s="29"/>
      <c r="G27" s="57"/>
    </row>
    <row r="28" spans="1:10" s="43" customFormat="1" ht="22.5">
      <c r="A28" s="64"/>
      <c r="B28" s="44" t="s">
        <v>35</v>
      </c>
      <c r="C28" s="73" t="s">
        <v>34</v>
      </c>
      <c r="D28" s="65"/>
      <c r="E28" s="19"/>
      <c r="F28" s="16"/>
      <c r="G28" s="103"/>
      <c r="H28" s="17"/>
    </row>
    <row r="29" spans="1:10">
      <c r="G29" s="57"/>
    </row>
    <row r="30" spans="1:10" s="153" customFormat="1">
      <c r="B30" s="129"/>
      <c r="C30" s="130" t="s">
        <v>53</v>
      </c>
      <c r="D30" s="138"/>
      <c r="E30" s="138"/>
      <c r="F30" s="154"/>
      <c r="G30" s="154"/>
      <c r="H30" s="155"/>
      <c r="I30" s="139"/>
      <c r="J30" s="154"/>
    </row>
    <row r="31" spans="1:10" s="128" customFormat="1">
      <c r="B31" s="129"/>
      <c r="C31" s="130"/>
      <c r="D31" s="131"/>
      <c r="E31" s="131"/>
      <c r="F31" s="132"/>
      <c r="G31" s="132"/>
      <c r="H31" s="133"/>
      <c r="I31" s="134"/>
      <c r="J31" s="132"/>
    </row>
    <row r="32" spans="1:10" s="128" customFormat="1" ht="22.5">
      <c r="B32" s="135" t="s">
        <v>6</v>
      </c>
      <c r="C32" s="136" t="s">
        <v>54</v>
      </c>
      <c r="D32" s="131" t="s">
        <v>49</v>
      </c>
      <c r="E32" s="131">
        <v>2</v>
      </c>
      <c r="F32" s="132"/>
      <c r="G32" s="132">
        <f>$E32*F32</f>
        <v>0</v>
      </c>
      <c r="H32" s="133"/>
      <c r="J32" s="132"/>
    </row>
    <row r="33" spans="1:10" s="128" customFormat="1">
      <c r="B33" s="135"/>
      <c r="C33" s="130"/>
      <c r="D33" s="131"/>
      <c r="E33" s="131"/>
      <c r="F33" s="132"/>
      <c r="G33" s="132"/>
      <c r="H33" s="133"/>
      <c r="I33" s="134"/>
      <c r="J33" s="132"/>
    </row>
    <row r="34" spans="1:10" s="128" customFormat="1" ht="78.75">
      <c r="B34" s="135" t="s">
        <v>7</v>
      </c>
      <c r="C34" s="137" t="s">
        <v>61</v>
      </c>
      <c r="D34" s="131" t="s">
        <v>9</v>
      </c>
      <c r="E34" s="131">
        <v>1</v>
      </c>
      <c r="F34" s="132"/>
      <c r="G34" s="132">
        <f>$E34*F34</f>
        <v>0</v>
      </c>
      <c r="H34" s="133"/>
      <c r="I34" s="134"/>
      <c r="J34" s="132"/>
    </row>
    <row r="35" spans="1:10" s="128" customFormat="1">
      <c r="B35" s="129"/>
      <c r="C35" s="137"/>
      <c r="D35" s="131"/>
      <c r="E35" s="131"/>
      <c r="F35" s="132"/>
      <c r="G35" s="132"/>
      <c r="H35" s="133"/>
      <c r="I35" s="134"/>
      <c r="J35" s="132"/>
    </row>
    <row r="36" spans="1:10" s="128" customFormat="1" ht="22.5">
      <c r="B36" s="135" t="s">
        <v>8</v>
      </c>
      <c r="C36" s="137" t="s">
        <v>123</v>
      </c>
      <c r="D36" s="131" t="s">
        <v>49</v>
      </c>
      <c r="E36" s="131">
        <v>10</v>
      </c>
      <c r="F36" s="132"/>
      <c r="G36" s="132">
        <f>$E36*F36</f>
        <v>0</v>
      </c>
      <c r="H36" s="133"/>
      <c r="I36" s="134"/>
      <c r="J36" s="132"/>
    </row>
    <row r="37" spans="1:10" s="128" customFormat="1">
      <c r="B37" s="135"/>
      <c r="C37" s="136"/>
      <c r="D37" s="131"/>
      <c r="E37" s="131"/>
      <c r="F37" s="132"/>
      <c r="G37" s="132"/>
      <c r="H37" s="133"/>
      <c r="I37" s="134"/>
      <c r="J37" s="132"/>
    </row>
    <row r="38" spans="1:10" s="9" customFormat="1" ht="90">
      <c r="A38" s="5"/>
      <c r="B38" s="112" t="s">
        <v>12</v>
      </c>
      <c r="C38" s="109" t="s">
        <v>124</v>
      </c>
      <c r="D38" s="131" t="s">
        <v>9</v>
      </c>
      <c r="E38" s="131">
        <v>1</v>
      </c>
      <c r="F38" s="132"/>
      <c r="G38" s="132">
        <f>$E38*F38</f>
        <v>0</v>
      </c>
      <c r="H38" s="133"/>
    </row>
    <row r="39" spans="1:10" s="9" customFormat="1">
      <c r="A39" s="5"/>
      <c r="B39" s="45"/>
      <c r="C39" s="109"/>
      <c r="D39" s="3"/>
      <c r="E39" s="30"/>
      <c r="F39" s="46"/>
      <c r="G39" s="10"/>
      <c r="H39" s="48"/>
    </row>
    <row r="40" spans="1:10" s="117" customFormat="1" ht="90">
      <c r="A40" s="111"/>
      <c r="B40" s="112" t="s">
        <v>13</v>
      </c>
      <c r="C40" s="109" t="s">
        <v>62</v>
      </c>
      <c r="D40" s="113"/>
      <c r="E40" s="114"/>
      <c r="F40" s="115"/>
      <c r="G40" s="115"/>
      <c r="H40" s="116"/>
    </row>
    <row r="41" spans="1:10" s="117" customFormat="1" ht="33.75">
      <c r="A41" s="111"/>
      <c r="B41" s="112" t="s">
        <v>41</v>
      </c>
      <c r="C41" s="109" t="s">
        <v>65</v>
      </c>
      <c r="D41" s="113" t="s">
        <v>9</v>
      </c>
      <c r="E41" s="114">
        <v>1</v>
      </c>
      <c r="F41" s="115"/>
      <c r="G41" s="115"/>
      <c r="H41" s="116"/>
    </row>
    <row r="42" spans="1:10" s="117" customFormat="1" ht="22.5">
      <c r="A42" s="111"/>
      <c r="B42" s="112" t="s">
        <v>41</v>
      </c>
      <c r="C42" s="109" t="s">
        <v>64</v>
      </c>
      <c r="D42" s="113" t="s">
        <v>9</v>
      </c>
      <c r="E42" s="114">
        <v>1</v>
      </c>
      <c r="F42" s="115"/>
      <c r="G42" s="115"/>
      <c r="H42" s="116"/>
    </row>
    <row r="43" spans="1:10" s="117" customFormat="1" ht="33.75">
      <c r="A43" s="111"/>
      <c r="B43" s="112" t="s">
        <v>41</v>
      </c>
      <c r="C43" s="109" t="s">
        <v>63</v>
      </c>
      <c r="D43" s="113" t="s">
        <v>9</v>
      </c>
      <c r="E43" s="114">
        <v>6</v>
      </c>
      <c r="F43" s="115"/>
      <c r="G43" s="115"/>
      <c r="H43" s="118"/>
    </row>
    <row r="44" spans="1:10" s="117" customFormat="1" ht="33.75">
      <c r="A44" s="111"/>
      <c r="B44" s="112" t="s">
        <v>41</v>
      </c>
      <c r="C44" s="109" t="s">
        <v>118</v>
      </c>
      <c r="D44" s="113" t="s">
        <v>9</v>
      </c>
      <c r="E44" s="114">
        <v>6</v>
      </c>
      <c r="F44" s="115"/>
      <c r="G44" s="115"/>
      <c r="H44" s="116"/>
    </row>
    <row r="45" spans="1:10" s="117" customFormat="1" ht="22.5">
      <c r="A45" s="111"/>
      <c r="B45" s="112" t="s">
        <v>41</v>
      </c>
      <c r="C45" s="109" t="s">
        <v>42</v>
      </c>
      <c r="D45" s="113" t="s">
        <v>9</v>
      </c>
      <c r="E45" s="114">
        <v>1</v>
      </c>
      <c r="F45" s="115"/>
      <c r="G45" s="115"/>
      <c r="H45" s="116"/>
    </row>
    <row r="46" spans="1:10" s="117" customFormat="1" ht="112.5">
      <c r="A46" s="111"/>
      <c r="B46" s="112" t="s">
        <v>41</v>
      </c>
      <c r="C46" s="109" t="s">
        <v>43</v>
      </c>
      <c r="D46" s="113" t="s">
        <v>9</v>
      </c>
      <c r="E46" s="119">
        <v>1</v>
      </c>
      <c r="F46" s="115"/>
      <c r="G46" s="115"/>
      <c r="H46" s="120"/>
    </row>
    <row r="47" spans="1:10" s="124" customFormat="1">
      <c r="A47" s="111"/>
      <c r="B47" s="121"/>
      <c r="C47" s="122" t="s">
        <v>44</v>
      </c>
      <c r="D47" s="110" t="s">
        <v>9</v>
      </c>
      <c r="E47" s="119">
        <v>1</v>
      </c>
      <c r="F47" s="123"/>
      <c r="G47" s="132">
        <f>$E47*F47</f>
        <v>0</v>
      </c>
      <c r="H47" s="116"/>
    </row>
    <row r="48" spans="1:10" s="125" customFormat="1" ht="22.5">
      <c r="A48" s="111"/>
      <c r="B48" s="121"/>
      <c r="C48" s="122" t="s">
        <v>45</v>
      </c>
      <c r="D48" s="110" t="s">
        <v>9</v>
      </c>
      <c r="E48" s="119">
        <v>1</v>
      </c>
      <c r="F48" s="123"/>
      <c r="G48" s="132">
        <f>$E48*F48</f>
        <v>0</v>
      </c>
      <c r="H48" s="116"/>
    </row>
    <row r="49" spans="1:10" s="125" customFormat="1">
      <c r="A49" s="111"/>
      <c r="B49" s="121"/>
      <c r="C49" s="122"/>
      <c r="D49" s="110"/>
      <c r="E49" s="119"/>
      <c r="F49" s="123"/>
      <c r="G49" s="115"/>
      <c r="H49" s="116"/>
    </row>
    <row r="50" spans="1:10" s="128" customFormat="1" ht="56.25">
      <c r="B50" s="135" t="s">
        <v>66</v>
      </c>
      <c r="C50" s="136" t="s">
        <v>119</v>
      </c>
      <c r="D50" s="131" t="s">
        <v>9</v>
      </c>
      <c r="E50" s="131">
        <v>10</v>
      </c>
      <c r="F50" s="132"/>
      <c r="G50" s="132">
        <f>$E50*F50</f>
        <v>0</v>
      </c>
      <c r="H50" s="133"/>
      <c r="I50" s="134"/>
      <c r="J50" s="132"/>
    </row>
    <row r="51" spans="1:10" s="128" customFormat="1">
      <c r="B51" s="135"/>
      <c r="C51" s="136"/>
      <c r="D51" s="131"/>
      <c r="E51" s="131"/>
      <c r="F51" s="132"/>
      <c r="G51" s="132"/>
      <c r="H51" s="133"/>
      <c r="I51" s="134"/>
      <c r="J51" s="132"/>
    </row>
    <row r="52" spans="1:10" s="128" customFormat="1" ht="45">
      <c r="B52" s="135" t="s">
        <v>67</v>
      </c>
      <c r="C52" s="136" t="s">
        <v>120</v>
      </c>
      <c r="D52" s="131" t="s">
        <v>9</v>
      </c>
      <c r="E52" s="131">
        <v>16</v>
      </c>
      <c r="F52" s="132"/>
      <c r="G52" s="132">
        <f>$E52*F52</f>
        <v>0</v>
      </c>
      <c r="H52" s="133"/>
      <c r="I52" s="134"/>
      <c r="J52" s="132"/>
    </row>
    <row r="53" spans="1:10" s="128" customFormat="1">
      <c r="B53" s="135"/>
      <c r="C53" s="136"/>
      <c r="D53" s="131"/>
      <c r="E53" s="131"/>
      <c r="F53" s="132"/>
      <c r="G53" s="132"/>
      <c r="H53" s="133"/>
      <c r="I53" s="134"/>
      <c r="J53" s="132"/>
    </row>
    <row r="54" spans="1:10" s="128" customFormat="1">
      <c r="B54" s="135" t="s">
        <v>67</v>
      </c>
      <c r="C54" s="137" t="s">
        <v>70</v>
      </c>
      <c r="D54" s="131" t="s">
        <v>9</v>
      </c>
      <c r="E54" s="131">
        <v>1</v>
      </c>
      <c r="F54" s="132"/>
      <c r="G54" s="132">
        <f>$E54*F54</f>
        <v>0</v>
      </c>
      <c r="H54" s="133"/>
      <c r="I54" s="134"/>
      <c r="J54" s="132"/>
    </row>
    <row r="55" spans="1:10" s="128" customFormat="1">
      <c r="C55" s="137"/>
      <c r="D55" s="131"/>
      <c r="E55" s="131"/>
      <c r="F55" s="132"/>
      <c r="G55" s="132"/>
      <c r="H55" s="133"/>
      <c r="I55" s="134"/>
      <c r="J55" s="132"/>
    </row>
    <row r="56" spans="1:10" s="128" customFormat="1" ht="22.5">
      <c r="B56" s="135" t="s">
        <v>68</v>
      </c>
      <c r="C56" s="136" t="s">
        <v>55</v>
      </c>
      <c r="D56" s="131"/>
      <c r="E56" s="131"/>
      <c r="F56" s="132"/>
      <c r="G56" s="132"/>
      <c r="H56" s="133"/>
      <c r="I56" s="134"/>
      <c r="J56" s="132"/>
    </row>
    <row r="57" spans="1:10" s="128" customFormat="1">
      <c r="B57" s="135"/>
      <c r="C57" s="136" t="s">
        <v>56</v>
      </c>
      <c r="D57" s="138"/>
      <c r="E57" s="138"/>
      <c r="F57" s="132"/>
      <c r="G57" s="132"/>
      <c r="H57" s="133"/>
      <c r="I57" s="139"/>
      <c r="J57" s="132"/>
    </row>
    <row r="58" spans="1:10" s="128" customFormat="1">
      <c r="B58" s="135"/>
      <c r="C58" s="136" t="s">
        <v>57</v>
      </c>
      <c r="D58" s="131"/>
      <c r="E58" s="131"/>
      <c r="F58" s="132"/>
      <c r="G58" s="132"/>
      <c r="H58" s="133"/>
      <c r="I58" s="134"/>
      <c r="J58" s="132"/>
    </row>
    <row r="59" spans="1:10" s="128" customFormat="1">
      <c r="B59" s="135"/>
      <c r="C59" s="136" t="s">
        <v>60</v>
      </c>
      <c r="D59" s="131"/>
      <c r="E59" s="131"/>
      <c r="F59" s="132"/>
      <c r="G59" s="132"/>
      <c r="H59" s="133"/>
      <c r="I59" s="134"/>
      <c r="J59" s="132"/>
    </row>
    <row r="60" spans="1:10" s="128" customFormat="1">
      <c r="B60" s="135"/>
      <c r="C60" s="128" t="s">
        <v>69</v>
      </c>
      <c r="D60" s="131"/>
      <c r="E60" s="131"/>
      <c r="F60" s="132"/>
      <c r="G60" s="132"/>
      <c r="H60" s="133"/>
      <c r="I60" s="134"/>
      <c r="J60" s="132"/>
    </row>
    <row r="61" spans="1:10" s="128" customFormat="1">
      <c r="B61" s="135"/>
      <c r="C61" s="136" t="s">
        <v>58</v>
      </c>
      <c r="D61" s="131"/>
      <c r="E61" s="131"/>
      <c r="F61" s="132"/>
      <c r="G61" s="132"/>
      <c r="H61" s="133"/>
      <c r="I61" s="134"/>
      <c r="J61" s="132"/>
    </row>
    <row r="62" spans="1:10" s="128" customFormat="1">
      <c r="B62" s="135"/>
      <c r="C62" s="136" t="s">
        <v>59</v>
      </c>
      <c r="D62" s="131" t="s">
        <v>9</v>
      </c>
      <c r="E62" s="131">
        <v>1</v>
      </c>
      <c r="F62" s="132"/>
      <c r="G62" s="132">
        <f>$E62*F62</f>
        <v>0</v>
      </c>
      <c r="H62" s="133"/>
      <c r="I62" s="134"/>
      <c r="J62" s="132"/>
    </row>
    <row r="63" spans="1:10" s="9" customFormat="1">
      <c r="A63" s="5"/>
      <c r="B63" s="45"/>
      <c r="C63" s="31"/>
      <c r="D63" s="3"/>
      <c r="E63" s="48"/>
      <c r="F63" s="46"/>
      <c r="G63" s="10"/>
      <c r="H63" s="48"/>
    </row>
    <row r="64" spans="1:10" s="9" customFormat="1">
      <c r="A64" s="5"/>
      <c r="B64" s="45"/>
      <c r="C64" s="137" t="s">
        <v>82</v>
      </c>
      <c r="D64" s="3"/>
      <c r="E64" s="48"/>
      <c r="F64" s="46"/>
      <c r="G64" s="10"/>
      <c r="H64" s="48"/>
    </row>
    <row r="65" spans="1:10" s="9" customFormat="1">
      <c r="A65" s="5"/>
      <c r="B65" s="45"/>
      <c r="C65" s="31"/>
      <c r="D65" s="3"/>
      <c r="E65" s="48"/>
      <c r="F65" s="46"/>
      <c r="G65" s="10"/>
      <c r="H65" s="48"/>
    </row>
    <row r="66" spans="1:10" s="9" customFormat="1">
      <c r="A66" s="5"/>
      <c r="B66" s="45">
        <v>1</v>
      </c>
      <c r="C66" s="136" t="s">
        <v>102</v>
      </c>
      <c r="D66" s="131" t="s">
        <v>49</v>
      </c>
      <c r="E66" s="131">
        <v>1</v>
      </c>
      <c r="F66" s="132"/>
      <c r="G66" s="132">
        <f>$E66*F66</f>
        <v>0</v>
      </c>
      <c r="H66" s="133"/>
    </row>
    <row r="67" spans="1:10" s="9" customFormat="1">
      <c r="A67" s="5"/>
      <c r="B67" s="45"/>
      <c r="C67" s="136"/>
      <c r="D67" s="131"/>
      <c r="E67" s="131"/>
      <c r="F67" s="132"/>
      <c r="G67" s="132"/>
      <c r="H67" s="133"/>
    </row>
    <row r="68" spans="1:10" s="9" customFormat="1" ht="22.5">
      <c r="A68" s="5"/>
      <c r="B68" s="45" t="s">
        <v>7</v>
      </c>
      <c r="C68" s="136" t="s">
        <v>99</v>
      </c>
      <c r="D68" s="131" t="s">
        <v>9</v>
      </c>
      <c r="E68" s="131">
        <v>1</v>
      </c>
      <c r="F68" s="132"/>
      <c r="G68" s="132">
        <f>$E68*F68</f>
        <v>0</v>
      </c>
      <c r="H68" s="133"/>
    </row>
    <row r="69" spans="1:10" s="9" customFormat="1">
      <c r="A69" s="5"/>
      <c r="B69" s="45"/>
      <c r="C69" s="136"/>
      <c r="D69" s="131"/>
      <c r="E69" s="131"/>
      <c r="F69" s="132"/>
      <c r="G69" s="132"/>
      <c r="H69" s="133"/>
    </row>
    <row r="70" spans="1:10" s="9" customFormat="1">
      <c r="A70" s="5"/>
      <c r="B70" s="45" t="s">
        <v>8</v>
      </c>
      <c r="C70" s="136" t="s">
        <v>98</v>
      </c>
      <c r="D70" s="131"/>
      <c r="E70" s="131"/>
      <c r="F70" s="132"/>
      <c r="G70" s="132"/>
      <c r="H70" s="133"/>
    </row>
    <row r="71" spans="1:10" s="9" customFormat="1">
      <c r="A71" s="5"/>
      <c r="B71" s="45"/>
      <c r="C71" s="136" t="s">
        <v>94</v>
      </c>
      <c r="D71" s="131" t="s">
        <v>46</v>
      </c>
      <c r="E71" s="131">
        <v>2</v>
      </c>
      <c r="F71" s="132"/>
      <c r="G71" s="132">
        <f t="shared" ref="G71:G74" si="0">$E71*F71</f>
        <v>0</v>
      </c>
      <c r="H71" s="133"/>
    </row>
    <row r="72" spans="1:10" s="9" customFormat="1">
      <c r="A72" s="5"/>
      <c r="B72" s="45"/>
      <c r="C72" s="136" t="s">
        <v>95</v>
      </c>
      <c r="D72" s="131" t="s">
        <v>46</v>
      </c>
      <c r="E72" s="131">
        <v>2</v>
      </c>
      <c r="F72" s="132"/>
      <c r="G72" s="132">
        <f t="shared" si="0"/>
        <v>0</v>
      </c>
      <c r="H72" s="133"/>
    </row>
    <row r="73" spans="1:10" s="9" customFormat="1">
      <c r="A73" s="5"/>
      <c r="B73" s="45"/>
      <c r="C73" s="2" t="s">
        <v>96</v>
      </c>
      <c r="D73" s="131" t="s">
        <v>46</v>
      </c>
      <c r="E73" s="131">
        <v>2</v>
      </c>
      <c r="F73" s="132"/>
      <c r="G73" s="132">
        <f t="shared" si="0"/>
        <v>0</v>
      </c>
      <c r="H73" s="133"/>
    </row>
    <row r="74" spans="1:10" s="9" customFormat="1">
      <c r="A74" s="5"/>
      <c r="B74" s="45"/>
      <c r="C74" s="2" t="s">
        <v>97</v>
      </c>
      <c r="D74" s="131" t="s">
        <v>46</v>
      </c>
      <c r="E74" s="131">
        <v>2</v>
      </c>
      <c r="F74" s="132"/>
      <c r="G74" s="132">
        <f t="shared" si="0"/>
        <v>0</v>
      </c>
      <c r="H74" s="133"/>
    </row>
    <row r="75" spans="1:10" s="9" customFormat="1" ht="22.5">
      <c r="A75" s="5"/>
      <c r="B75" s="45"/>
      <c r="C75" s="2" t="s">
        <v>100</v>
      </c>
      <c r="D75" s="131" t="s">
        <v>9</v>
      </c>
      <c r="E75" s="131">
        <v>1</v>
      </c>
      <c r="F75" s="132"/>
      <c r="G75" s="132">
        <f>$E75*F75</f>
        <v>0</v>
      </c>
      <c r="H75" s="133"/>
    </row>
    <row r="76" spans="1:10" s="9" customFormat="1">
      <c r="A76" s="5"/>
      <c r="B76" s="45"/>
      <c r="C76" s="31"/>
      <c r="D76" s="3"/>
      <c r="E76" s="48"/>
      <c r="F76" s="46"/>
      <c r="G76" s="10"/>
      <c r="H76" s="48"/>
    </row>
    <row r="77" spans="1:10" s="9" customFormat="1" ht="22.5">
      <c r="A77" s="5"/>
      <c r="B77" s="45" t="s">
        <v>12</v>
      </c>
      <c r="C77" s="31" t="s">
        <v>101</v>
      </c>
      <c r="D77" s="131" t="s">
        <v>46</v>
      </c>
      <c r="E77" s="131">
        <v>1</v>
      </c>
      <c r="F77" s="132"/>
      <c r="G77" s="132">
        <f>$E77*F77</f>
        <v>0</v>
      </c>
      <c r="H77" s="48"/>
    </row>
    <row r="78" spans="1:10" s="9" customFormat="1">
      <c r="A78" s="5"/>
      <c r="B78" s="45"/>
      <c r="C78" s="31"/>
      <c r="D78" s="3"/>
      <c r="E78" s="48"/>
      <c r="F78" s="46"/>
      <c r="G78" s="10"/>
      <c r="H78" s="48"/>
    </row>
    <row r="79" spans="1:10" s="128" customFormat="1">
      <c r="B79" s="135" t="s">
        <v>13</v>
      </c>
      <c r="C79" s="137" t="s">
        <v>70</v>
      </c>
      <c r="D79" s="131" t="s">
        <v>9</v>
      </c>
      <c r="E79" s="131">
        <v>1</v>
      </c>
      <c r="F79" s="132"/>
      <c r="G79" s="132">
        <f>$E79*F79</f>
        <v>0</v>
      </c>
      <c r="H79" s="133"/>
      <c r="I79" s="134"/>
      <c r="J79" s="132"/>
    </row>
    <row r="80" spans="1:10" s="128" customFormat="1">
      <c r="C80" s="137"/>
      <c r="D80" s="131"/>
      <c r="E80" s="131"/>
      <c r="F80" s="132"/>
      <c r="G80" s="132"/>
      <c r="H80" s="133"/>
      <c r="I80" s="134"/>
      <c r="J80" s="132"/>
    </row>
    <row r="81" spans="1:10" s="128" customFormat="1" ht="22.5">
      <c r="B81" s="135" t="s">
        <v>66</v>
      </c>
      <c r="C81" s="136" t="s">
        <v>55</v>
      </c>
      <c r="D81" s="131"/>
      <c r="E81" s="131"/>
      <c r="F81" s="132"/>
      <c r="G81" s="132"/>
      <c r="H81" s="133"/>
      <c r="I81" s="134"/>
      <c r="J81" s="132"/>
    </row>
    <row r="82" spans="1:10" s="128" customFormat="1">
      <c r="B82" s="135"/>
      <c r="C82" s="136" t="s">
        <v>56</v>
      </c>
      <c r="D82" s="138"/>
      <c r="E82" s="138"/>
      <c r="F82" s="132"/>
      <c r="G82" s="132"/>
      <c r="H82" s="133"/>
      <c r="I82" s="139"/>
      <c r="J82" s="132"/>
    </row>
    <row r="83" spans="1:10" s="128" customFormat="1">
      <c r="B83" s="135"/>
      <c r="C83" s="136" t="s">
        <v>57</v>
      </c>
      <c r="D83" s="131"/>
      <c r="E83" s="131"/>
      <c r="F83" s="132"/>
      <c r="G83" s="132"/>
      <c r="H83" s="133"/>
      <c r="I83" s="134"/>
      <c r="J83" s="132"/>
    </row>
    <row r="84" spans="1:10" s="128" customFormat="1">
      <c r="B84" s="135"/>
      <c r="C84" s="136" t="s">
        <v>60</v>
      </c>
      <c r="D84" s="131"/>
      <c r="E84" s="131"/>
      <c r="F84" s="132"/>
      <c r="G84" s="132"/>
      <c r="H84" s="133"/>
      <c r="I84" s="134"/>
      <c r="J84" s="132"/>
    </row>
    <row r="85" spans="1:10" s="128" customFormat="1">
      <c r="B85" s="135"/>
      <c r="C85" s="128" t="s">
        <v>69</v>
      </c>
      <c r="D85" s="131"/>
      <c r="E85" s="131"/>
      <c r="F85" s="132"/>
      <c r="G85" s="132"/>
      <c r="H85" s="133"/>
      <c r="I85" s="134"/>
      <c r="J85" s="132"/>
    </row>
    <row r="86" spans="1:10" s="128" customFormat="1">
      <c r="B86" s="135"/>
      <c r="C86" s="136" t="s">
        <v>58</v>
      </c>
      <c r="D86" s="131"/>
      <c r="E86" s="131"/>
      <c r="F86" s="132"/>
      <c r="G86" s="132"/>
      <c r="H86" s="133"/>
      <c r="I86" s="134"/>
      <c r="J86" s="132"/>
    </row>
    <row r="87" spans="1:10" s="128" customFormat="1">
      <c r="B87" s="135"/>
      <c r="C87" s="136" t="s">
        <v>59</v>
      </c>
      <c r="D87" s="131" t="s">
        <v>9</v>
      </c>
      <c r="E87" s="131">
        <v>1</v>
      </c>
      <c r="F87" s="132"/>
      <c r="G87" s="132">
        <f>$E87*F87</f>
        <v>0</v>
      </c>
      <c r="H87" s="133"/>
      <c r="I87" s="134"/>
      <c r="J87" s="132"/>
    </row>
    <row r="88" spans="1:10" s="9" customFormat="1">
      <c r="A88" s="5"/>
      <c r="B88" s="45"/>
      <c r="C88" s="31"/>
      <c r="D88" s="3"/>
      <c r="E88" s="48"/>
      <c r="F88" s="46"/>
      <c r="G88" s="10"/>
      <c r="H88" s="48"/>
    </row>
    <row r="89" spans="1:10" s="9" customFormat="1">
      <c r="A89" s="5"/>
      <c r="B89" s="45"/>
      <c r="C89" s="137" t="s">
        <v>83</v>
      </c>
      <c r="D89" s="3"/>
      <c r="E89" s="48"/>
      <c r="F89" s="46"/>
      <c r="G89" s="10"/>
      <c r="H89" s="48"/>
    </row>
    <row r="90" spans="1:10" s="9" customFormat="1">
      <c r="A90" s="5"/>
      <c r="B90" s="45"/>
      <c r="C90" s="137"/>
      <c r="D90" s="3"/>
      <c r="E90" s="48"/>
      <c r="F90" s="46"/>
      <c r="G90" s="10"/>
      <c r="H90" s="48"/>
    </row>
    <row r="91" spans="1:10" s="9" customFormat="1">
      <c r="A91" s="5"/>
      <c r="B91" s="45">
        <v>1</v>
      </c>
      <c r="C91" s="136" t="s">
        <v>102</v>
      </c>
      <c r="D91" s="131" t="s">
        <v>49</v>
      </c>
      <c r="E91" s="131">
        <v>1</v>
      </c>
      <c r="F91" s="132"/>
      <c r="G91" s="132">
        <f>$E91*F91</f>
        <v>0</v>
      </c>
      <c r="H91" s="133"/>
    </row>
    <row r="92" spans="1:10" s="9" customFormat="1">
      <c r="A92" s="5"/>
      <c r="B92" s="45"/>
      <c r="C92" s="136"/>
      <c r="D92" s="131"/>
      <c r="E92" s="131"/>
      <c r="F92" s="132"/>
      <c r="G92" s="132"/>
      <c r="H92" s="133"/>
    </row>
    <row r="93" spans="1:10" s="9" customFormat="1" ht="22.5">
      <c r="A93" s="5"/>
      <c r="B93" s="45" t="s">
        <v>7</v>
      </c>
      <c r="C93" s="136" t="s">
        <v>99</v>
      </c>
      <c r="D93" s="131" t="s">
        <v>9</v>
      </c>
      <c r="E93" s="131">
        <v>1</v>
      </c>
      <c r="F93" s="132"/>
      <c r="G93" s="132">
        <f>$E93*F93</f>
        <v>0</v>
      </c>
      <c r="H93" s="133"/>
    </row>
    <row r="94" spans="1:10" s="9" customFormat="1">
      <c r="A94" s="5"/>
      <c r="B94" s="45"/>
      <c r="C94" s="136"/>
      <c r="D94" s="131"/>
      <c r="E94" s="131"/>
      <c r="F94" s="132"/>
      <c r="G94" s="132"/>
      <c r="H94" s="133"/>
    </row>
    <row r="95" spans="1:10" s="9" customFormat="1">
      <c r="A95" s="5"/>
      <c r="B95" s="45" t="s">
        <v>8</v>
      </c>
      <c r="C95" s="136" t="s">
        <v>98</v>
      </c>
      <c r="D95" s="131"/>
      <c r="E95" s="131"/>
      <c r="F95" s="132"/>
      <c r="G95" s="132"/>
      <c r="H95" s="133"/>
    </row>
    <row r="96" spans="1:10" s="9" customFormat="1">
      <c r="A96" s="5"/>
      <c r="B96" s="45"/>
      <c r="C96" s="136" t="s">
        <v>94</v>
      </c>
      <c r="D96" s="131" t="s">
        <v>46</v>
      </c>
      <c r="E96" s="131">
        <v>2</v>
      </c>
      <c r="F96" s="132"/>
      <c r="G96" s="132">
        <f t="shared" ref="G96:G99" si="1">$E96*F96</f>
        <v>0</v>
      </c>
      <c r="H96" s="133"/>
    </row>
    <row r="97" spans="1:10" s="9" customFormat="1">
      <c r="A97" s="5"/>
      <c r="B97" s="45"/>
      <c r="C97" s="136" t="s">
        <v>95</v>
      </c>
      <c r="D97" s="131" t="s">
        <v>46</v>
      </c>
      <c r="E97" s="131">
        <v>2</v>
      </c>
      <c r="F97" s="132"/>
      <c r="G97" s="132">
        <f t="shared" si="1"/>
        <v>0</v>
      </c>
      <c r="H97" s="133"/>
    </row>
    <row r="98" spans="1:10" s="9" customFormat="1">
      <c r="A98" s="5"/>
      <c r="B98" s="45"/>
      <c r="C98" s="2" t="s">
        <v>96</v>
      </c>
      <c r="D98" s="131" t="s">
        <v>46</v>
      </c>
      <c r="E98" s="131">
        <v>2</v>
      </c>
      <c r="F98" s="132"/>
      <c r="G98" s="132">
        <f t="shared" si="1"/>
        <v>0</v>
      </c>
      <c r="H98" s="133"/>
    </row>
    <row r="99" spans="1:10" s="9" customFormat="1">
      <c r="A99" s="5"/>
      <c r="B99" s="45"/>
      <c r="C99" s="2" t="s">
        <v>97</v>
      </c>
      <c r="D99" s="131" t="s">
        <v>46</v>
      </c>
      <c r="E99" s="131">
        <v>2</v>
      </c>
      <c r="F99" s="132"/>
      <c r="G99" s="132">
        <f t="shared" si="1"/>
        <v>0</v>
      </c>
      <c r="H99" s="133"/>
    </row>
    <row r="100" spans="1:10" ht="22.5">
      <c r="C100" s="2" t="s">
        <v>107</v>
      </c>
      <c r="D100" s="131" t="s">
        <v>9</v>
      </c>
      <c r="E100" s="20">
        <v>1</v>
      </c>
      <c r="G100" s="132">
        <f>$E100*F100</f>
        <v>0</v>
      </c>
    </row>
    <row r="101" spans="1:10" s="9" customFormat="1" ht="22.5">
      <c r="A101" s="5"/>
      <c r="B101" s="45"/>
      <c r="C101" s="2" t="s">
        <v>100</v>
      </c>
      <c r="D101" s="131" t="s">
        <v>9</v>
      </c>
      <c r="E101" s="131">
        <v>1</v>
      </c>
      <c r="F101" s="132"/>
      <c r="G101" s="132">
        <f>$E101*F101</f>
        <v>0</v>
      </c>
      <c r="H101" s="133"/>
    </row>
    <row r="102" spans="1:10" s="9" customFormat="1">
      <c r="A102" s="5"/>
      <c r="B102" s="45"/>
      <c r="C102" s="31"/>
      <c r="D102" s="3"/>
      <c r="E102" s="48"/>
      <c r="F102" s="46"/>
      <c r="G102" s="10"/>
      <c r="H102" s="48"/>
    </row>
    <row r="103" spans="1:10" s="9" customFormat="1" ht="22.5">
      <c r="A103" s="5"/>
      <c r="B103" s="45" t="s">
        <v>12</v>
      </c>
      <c r="C103" s="31" t="s">
        <v>101</v>
      </c>
      <c r="D103" s="131" t="s">
        <v>46</v>
      </c>
      <c r="E103" s="131">
        <v>1</v>
      </c>
      <c r="F103" s="132"/>
      <c r="G103" s="132">
        <f>$E103*F103</f>
        <v>0</v>
      </c>
      <c r="H103" s="48"/>
    </row>
    <row r="104" spans="1:10" s="9" customFormat="1">
      <c r="A104" s="5"/>
      <c r="B104" s="45"/>
      <c r="C104" s="31"/>
      <c r="D104" s="3"/>
      <c r="E104" s="48"/>
      <c r="F104" s="46"/>
      <c r="G104" s="10"/>
      <c r="H104" s="48"/>
    </row>
    <row r="105" spans="1:10" s="128" customFormat="1">
      <c r="B105" s="135" t="s">
        <v>13</v>
      </c>
      <c r="C105" s="137" t="s">
        <v>70</v>
      </c>
      <c r="D105" s="131" t="s">
        <v>9</v>
      </c>
      <c r="E105" s="131">
        <v>1</v>
      </c>
      <c r="F105" s="132"/>
      <c r="G105" s="132">
        <f>$E105*F105</f>
        <v>0</v>
      </c>
      <c r="H105" s="133"/>
      <c r="I105" s="134"/>
      <c r="J105" s="132"/>
    </row>
    <row r="106" spans="1:10" s="128" customFormat="1">
      <c r="C106" s="137"/>
      <c r="D106" s="131"/>
      <c r="E106" s="131"/>
      <c r="F106" s="132"/>
      <c r="G106" s="132"/>
      <c r="H106" s="133"/>
      <c r="I106" s="134"/>
      <c r="J106" s="132"/>
    </row>
    <row r="107" spans="1:10" s="128" customFormat="1" ht="22.5">
      <c r="B107" s="135" t="s">
        <v>66</v>
      </c>
      <c r="C107" s="136" t="s">
        <v>55</v>
      </c>
      <c r="D107" s="131"/>
      <c r="E107" s="131"/>
      <c r="F107" s="132"/>
      <c r="G107" s="132"/>
      <c r="H107" s="133"/>
      <c r="I107" s="134"/>
      <c r="J107" s="132"/>
    </row>
    <row r="108" spans="1:10" s="128" customFormat="1">
      <c r="B108" s="135"/>
      <c r="C108" s="136" t="s">
        <v>56</v>
      </c>
      <c r="D108" s="138"/>
      <c r="E108" s="138"/>
      <c r="F108" s="132"/>
      <c r="G108" s="132"/>
      <c r="H108" s="133"/>
      <c r="I108" s="139"/>
      <c r="J108" s="132"/>
    </row>
    <row r="109" spans="1:10" s="128" customFormat="1">
      <c r="B109" s="135"/>
      <c r="C109" s="136" t="s">
        <v>57</v>
      </c>
      <c r="D109" s="131"/>
      <c r="E109" s="131"/>
      <c r="F109" s="132"/>
      <c r="G109" s="132"/>
      <c r="H109" s="133"/>
      <c r="I109" s="134"/>
      <c r="J109" s="132"/>
    </row>
    <row r="110" spans="1:10" s="128" customFormat="1">
      <c r="B110" s="135"/>
      <c r="C110" s="136" t="s">
        <v>60</v>
      </c>
      <c r="D110" s="131"/>
      <c r="E110" s="131"/>
      <c r="F110" s="132"/>
      <c r="G110" s="132"/>
      <c r="H110" s="133"/>
      <c r="I110" s="134"/>
      <c r="J110" s="132"/>
    </row>
    <row r="111" spans="1:10" s="128" customFormat="1">
      <c r="B111" s="135"/>
      <c r="C111" s="128" t="s">
        <v>69</v>
      </c>
      <c r="D111" s="131"/>
      <c r="E111" s="131"/>
      <c r="F111" s="132"/>
      <c r="G111" s="132"/>
      <c r="H111" s="133"/>
      <c r="I111" s="134"/>
      <c r="J111" s="132"/>
    </row>
    <row r="112" spans="1:10" s="128" customFormat="1">
      <c r="B112" s="135"/>
      <c r="C112" s="136" t="s">
        <v>58</v>
      </c>
      <c r="D112" s="131"/>
      <c r="E112" s="131"/>
      <c r="F112" s="132"/>
      <c r="G112" s="132"/>
      <c r="H112" s="133"/>
      <c r="I112" s="134"/>
      <c r="J112" s="132"/>
    </row>
    <row r="113" spans="1:10" s="128" customFormat="1">
      <c r="B113" s="135"/>
      <c r="C113" s="136" t="s">
        <v>59</v>
      </c>
      <c r="D113" s="131" t="s">
        <v>9</v>
      </c>
      <c r="E113" s="131">
        <v>1</v>
      </c>
      <c r="F113" s="132"/>
      <c r="G113" s="132">
        <f>$E113*F113</f>
        <v>0</v>
      </c>
      <c r="H113" s="133"/>
      <c r="I113" s="134"/>
      <c r="J113" s="132"/>
    </row>
    <row r="114" spans="1:10" s="9" customFormat="1">
      <c r="A114" s="5"/>
      <c r="B114" s="45"/>
      <c r="C114" s="31"/>
      <c r="D114" s="3"/>
      <c r="E114" s="48"/>
      <c r="F114" s="46"/>
      <c r="G114" s="10"/>
      <c r="H114" s="48"/>
    </row>
    <row r="115" spans="1:10" s="9" customFormat="1">
      <c r="A115" s="5"/>
      <c r="B115" s="45"/>
      <c r="C115" s="137" t="s">
        <v>113</v>
      </c>
      <c r="D115" s="3"/>
      <c r="E115" s="48"/>
      <c r="F115" s="46"/>
      <c r="G115" s="10"/>
      <c r="H115" s="48"/>
    </row>
    <row r="116" spans="1:10" s="9" customFormat="1">
      <c r="A116" s="5"/>
      <c r="B116" s="45"/>
      <c r="C116" s="130"/>
      <c r="D116" s="3"/>
      <c r="E116" s="48"/>
      <c r="F116" s="46"/>
      <c r="G116" s="10"/>
      <c r="H116" s="48"/>
    </row>
    <row r="117" spans="1:10" s="9" customFormat="1" ht="33.75">
      <c r="A117" s="5"/>
      <c r="B117" s="45">
        <v>1</v>
      </c>
      <c r="C117" s="136" t="s">
        <v>125</v>
      </c>
      <c r="D117" s="131" t="s">
        <v>9</v>
      </c>
      <c r="E117" s="131">
        <v>2</v>
      </c>
      <c r="F117" s="132"/>
      <c r="G117" s="132">
        <f>$E117*F117</f>
        <v>0</v>
      </c>
      <c r="H117" s="133"/>
    </row>
    <row r="118" spans="1:10" s="9" customFormat="1">
      <c r="A118" s="5"/>
      <c r="B118" s="45"/>
      <c r="C118" s="136"/>
      <c r="D118" s="131"/>
      <c r="E118" s="131"/>
      <c r="F118" s="132"/>
      <c r="G118" s="132"/>
      <c r="H118" s="133"/>
    </row>
    <row r="119" spans="1:10" s="9" customFormat="1" ht="22.5">
      <c r="A119" s="5"/>
      <c r="B119" s="45" t="s">
        <v>7</v>
      </c>
      <c r="C119" s="136" t="s">
        <v>126</v>
      </c>
      <c r="D119" s="131" t="s">
        <v>46</v>
      </c>
      <c r="E119" s="131">
        <v>15</v>
      </c>
      <c r="F119" s="132"/>
      <c r="G119" s="132">
        <f>$E119*F119</f>
        <v>0</v>
      </c>
      <c r="H119" s="133"/>
    </row>
    <row r="120" spans="1:10" s="9" customFormat="1">
      <c r="A120" s="5"/>
      <c r="B120" s="45"/>
      <c r="C120" s="136"/>
      <c r="D120" s="131"/>
      <c r="E120" s="131"/>
      <c r="F120" s="132"/>
      <c r="G120" s="132"/>
      <c r="H120" s="133"/>
    </row>
    <row r="121" spans="1:10" s="9" customFormat="1">
      <c r="A121" s="5"/>
      <c r="B121" s="45" t="s">
        <v>8</v>
      </c>
      <c r="C121" s="136" t="s">
        <v>114</v>
      </c>
      <c r="D121" s="131" t="s">
        <v>46</v>
      </c>
      <c r="E121" s="131">
        <v>2</v>
      </c>
      <c r="F121" s="132"/>
      <c r="G121" s="132">
        <f>$E121*F121</f>
        <v>0</v>
      </c>
      <c r="H121" s="133"/>
    </row>
    <row r="122" spans="1:10" s="9" customFormat="1">
      <c r="A122" s="5"/>
      <c r="B122" s="45"/>
      <c r="C122" s="31"/>
      <c r="D122" s="3"/>
      <c r="E122" s="48"/>
      <c r="F122" s="46"/>
      <c r="G122" s="10"/>
      <c r="H122" s="48"/>
    </row>
    <row r="123" spans="1:10" s="9" customFormat="1">
      <c r="A123" s="5"/>
      <c r="B123" s="45"/>
      <c r="C123" s="137" t="s">
        <v>87</v>
      </c>
      <c r="D123" s="3"/>
      <c r="E123" s="48"/>
      <c r="F123" s="46"/>
      <c r="G123" s="10"/>
      <c r="H123" s="48"/>
    </row>
    <row r="124" spans="1:10" s="9" customFormat="1">
      <c r="A124" s="5"/>
      <c r="B124" s="45"/>
      <c r="C124" s="137"/>
      <c r="D124" s="3"/>
      <c r="E124" s="48"/>
      <c r="F124" s="46"/>
      <c r="G124" s="10"/>
      <c r="H124" s="48"/>
    </row>
    <row r="125" spans="1:10" s="9" customFormat="1" ht="22.5">
      <c r="A125" s="5"/>
      <c r="B125" s="45" t="s">
        <v>6</v>
      </c>
      <c r="C125" s="31" t="s">
        <v>91</v>
      </c>
      <c r="D125" s="3" t="s">
        <v>9</v>
      </c>
      <c r="E125" s="32">
        <v>1</v>
      </c>
      <c r="F125" s="46"/>
      <c r="G125" s="132">
        <f>$E125*F125</f>
        <v>0</v>
      </c>
      <c r="H125" s="48"/>
    </row>
    <row r="126" spans="1:10" s="9" customFormat="1">
      <c r="A126" s="5"/>
      <c r="B126" s="45"/>
      <c r="C126" s="31"/>
      <c r="D126" s="3"/>
      <c r="E126" s="32"/>
      <c r="F126" s="46"/>
      <c r="G126" s="10"/>
      <c r="H126" s="48"/>
    </row>
    <row r="127" spans="1:10" s="9" customFormat="1" ht="22.5">
      <c r="A127" s="5"/>
      <c r="B127" s="45" t="s">
        <v>7</v>
      </c>
      <c r="C127" s="31" t="s">
        <v>88</v>
      </c>
      <c r="D127" s="3"/>
      <c r="E127" s="48"/>
      <c r="F127" s="46"/>
      <c r="G127" s="10"/>
      <c r="H127" s="48"/>
    </row>
    <row r="128" spans="1:10" s="9" customFormat="1">
      <c r="A128" s="5"/>
      <c r="B128" s="45"/>
      <c r="C128" s="31" t="s">
        <v>90</v>
      </c>
      <c r="D128" s="3" t="s">
        <v>86</v>
      </c>
      <c r="E128" s="60">
        <v>15</v>
      </c>
      <c r="F128" s="46"/>
      <c r="G128" s="132">
        <f>$E128*F128</f>
        <v>0</v>
      </c>
      <c r="H128" s="48"/>
    </row>
    <row r="129" spans="1:8" s="9" customFormat="1" ht="12.75">
      <c r="A129" s="5"/>
      <c r="B129" s="45"/>
      <c r="C129" s="150"/>
      <c r="D129" s="151"/>
      <c r="E129" s="152"/>
      <c r="F129" s="148"/>
      <c r="G129" s="149"/>
      <c r="H129" s="48"/>
    </row>
    <row r="130" spans="1:8" s="9" customFormat="1" ht="45">
      <c r="A130" s="5"/>
      <c r="B130" s="45" t="s">
        <v>8</v>
      </c>
      <c r="C130" s="2" t="s">
        <v>85</v>
      </c>
      <c r="D130" s="3"/>
      <c r="E130" s="32"/>
      <c r="F130" s="46"/>
      <c r="G130" s="10"/>
      <c r="H130" s="48"/>
    </row>
    <row r="131" spans="1:8" s="9" customFormat="1">
      <c r="A131" s="5"/>
      <c r="B131" s="45"/>
      <c r="C131" s="2" t="s">
        <v>89</v>
      </c>
      <c r="D131" s="3" t="s">
        <v>86</v>
      </c>
      <c r="E131" s="32">
        <v>20</v>
      </c>
      <c r="F131" s="46"/>
      <c r="G131" s="132">
        <f>$E131*F131</f>
        <v>0</v>
      </c>
      <c r="H131" s="48"/>
    </row>
    <row r="132" spans="1:8" s="9" customFormat="1">
      <c r="A132" s="5"/>
      <c r="B132" s="45"/>
      <c r="C132" s="2"/>
      <c r="D132" s="3"/>
      <c r="E132" s="32"/>
      <c r="F132" s="46"/>
      <c r="G132" s="132"/>
      <c r="H132" s="48"/>
    </row>
    <row r="133" spans="1:8" s="9" customFormat="1">
      <c r="A133" s="5"/>
      <c r="B133" s="45" t="s">
        <v>12</v>
      </c>
      <c r="C133" s="2" t="s">
        <v>93</v>
      </c>
      <c r="D133" s="3" t="s">
        <v>9</v>
      </c>
      <c r="E133" s="32">
        <v>1</v>
      </c>
      <c r="F133" s="46"/>
      <c r="G133" s="132">
        <f>$E133*F133</f>
        <v>0</v>
      </c>
      <c r="H133" s="48"/>
    </row>
    <row r="134" spans="1:8" s="9" customFormat="1">
      <c r="A134" s="5"/>
      <c r="B134" s="45"/>
    </row>
    <row r="135" spans="1:8" s="9" customFormat="1">
      <c r="A135" s="5"/>
      <c r="B135" s="45" t="s">
        <v>13</v>
      </c>
      <c r="C135" s="2" t="s">
        <v>92</v>
      </c>
      <c r="D135" s="3" t="s">
        <v>9</v>
      </c>
      <c r="E135" s="32">
        <v>1</v>
      </c>
      <c r="F135" s="46"/>
      <c r="G135" s="132">
        <f>$E135*F135</f>
        <v>0</v>
      </c>
    </row>
    <row r="136" spans="1:8" s="9" customFormat="1">
      <c r="A136" s="5"/>
      <c r="B136" s="45"/>
      <c r="C136" s="31"/>
      <c r="D136" s="3"/>
      <c r="E136" s="48"/>
      <c r="F136" s="46"/>
      <c r="G136" s="10"/>
      <c r="H136" s="48"/>
    </row>
    <row r="137" spans="1:8" s="43" customFormat="1">
      <c r="A137" s="42"/>
      <c r="B137" s="44"/>
      <c r="C137" s="58" t="s">
        <v>15</v>
      </c>
      <c r="D137" s="33"/>
      <c r="E137" s="33"/>
      <c r="F137" s="47"/>
      <c r="G137" s="104">
        <f>SUM(G32:G136)</f>
        <v>0</v>
      </c>
      <c r="H137" s="19"/>
    </row>
    <row r="138" spans="1:8">
      <c r="A138" s="40"/>
      <c r="C138" s="3"/>
      <c r="D138" s="32"/>
      <c r="E138" s="4"/>
      <c r="F138" s="10"/>
      <c r="G138" s="105"/>
      <c r="H138" s="20"/>
    </row>
    <row r="139" spans="1:8" s="43" customFormat="1" ht="22.5">
      <c r="A139" s="42"/>
      <c r="B139" s="44" t="s">
        <v>37</v>
      </c>
      <c r="C139" s="73" t="s">
        <v>36</v>
      </c>
      <c r="D139" s="33"/>
      <c r="E139" s="16"/>
      <c r="F139" s="15"/>
      <c r="G139" s="103"/>
      <c r="H139" s="19"/>
    </row>
    <row r="140" spans="1:8" s="9" customFormat="1">
      <c r="A140" s="40"/>
      <c r="B140" s="45"/>
      <c r="C140" s="137" t="s">
        <v>84</v>
      </c>
      <c r="D140" s="32"/>
      <c r="E140" s="4"/>
      <c r="F140" s="10"/>
      <c r="G140" s="105"/>
      <c r="H140" s="20"/>
    </row>
    <row r="141" spans="1:8" s="43" customFormat="1">
      <c r="A141" s="42"/>
      <c r="B141" s="44"/>
      <c r="C141" s="137"/>
      <c r="D141" s="33"/>
      <c r="E141" s="16"/>
      <c r="F141" s="15"/>
      <c r="G141" s="106"/>
      <c r="H141" s="19"/>
    </row>
    <row r="142" spans="1:8" ht="22.5">
      <c r="B142" s="45" t="s">
        <v>6</v>
      </c>
      <c r="C142" s="2" t="s">
        <v>103</v>
      </c>
      <c r="D142" s="60" t="s">
        <v>46</v>
      </c>
      <c r="E142" s="20">
        <v>8</v>
      </c>
      <c r="G142" s="132">
        <f>$E142*F142</f>
        <v>0</v>
      </c>
    </row>
    <row r="143" spans="1:8">
      <c r="G143" s="132"/>
    </row>
    <row r="144" spans="1:8" ht="22.5">
      <c r="B144" s="45" t="s">
        <v>7</v>
      </c>
      <c r="C144" s="2" t="s">
        <v>104</v>
      </c>
      <c r="D144" s="3" t="s">
        <v>9</v>
      </c>
      <c r="E144" s="20">
        <v>8</v>
      </c>
      <c r="G144" s="132">
        <f>$E144*F144</f>
        <v>0</v>
      </c>
    </row>
    <row r="146" spans="1:8" ht="22.5">
      <c r="B146" s="45" t="s">
        <v>8</v>
      </c>
      <c r="C146" s="2" t="s">
        <v>108</v>
      </c>
      <c r="D146" s="60" t="s">
        <v>46</v>
      </c>
      <c r="E146" s="20">
        <v>8</v>
      </c>
      <c r="G146" s="132">
        <f>$E146*F146</f>
        <v>0</v>
      </c>
    </row>
    <row r="148" spans="1:8" ht="22.5">
      <c r="B148" s="45" t="s">
        <v>12</v>
      </c>
      <c r="C148" s="2" t="s">
        <v>105</v>
      </c>
      <c r="D148" s="3" t="s">
        <v>9</v>
      </c>
      <c r="E148" s="20">
        <v>1</v>
      </c>
      <c r="G148" s="132">
        <f>$E148*F148</f>
        <v>0</v>
      </c>
    </row>
    <row r="149" spans="1:8" s="74" customFormat="1">
      <c r="A149" s="72"/>
      <c r="C149" s="37"/>
      <c r="D149" s="77"/>
      <c r="G149" s="15"/>
    </row>
    <row r="150" spans="1:8" s="48" customFormat="1">
      <c r="A150" s="69"/>
      <c r="B150" s="60" t="s">
        <v>13</v>
      </c>
      <c r="C150" s="31" t="s">
        <v>121</v>
      </c>
      <c r="D150" s="159" t="s">
        <v>122</v>
      </c>
      <c r="E150" s="160">
        <v>0.4</v>
      </c>
      <c r="F150" s="10"/>
      <c r="G150" s="132">
        <f>$E150*F150</f>
        <v>0</v>
      </c>
    </row>
    <row r="151" spans="1:8">
      <c r="D151" s="41"/>
      <c r="E151" s="41"/>
      <c r="F151" s="41"/>
      <c r="G151" s="41"/>
    </row>
    <row r="152" spans="1:8">
      <c r="B152" s="44"/>
      <c r="C152" s="14" t="s">
        <v>15</v>
      </c>
      <c r="D152" s="77"/>
      <c r="E152" s="23"/>
      <c r="F152" s="15"/>
      <c r="G152" s="104">
        <f>SUM(G142:G151)</f>
        <v>0</v>
      </c>
      <c r="H152" s="79"/>
    </row>
    <row r="153" spans="1:8">
      <c r="B153" s="53"/>
      <c r="C153" s="39"/>
      <c r="G153" s="57"/>
    </row>
    <row r="154" spans="1:8" s="43" customFormat="1" ht="22.5">
      <c r="A154" s="64"/>
      <c r="B154" s="44" t="s">
        <v>38</v>
      </c>
      <c r="C154" s="73" t="s">
        <v>39</v>
      </c>
      <c r="D154" s="65"/>
      <c r="E154" s="19"/>
      <c r="F154" s="16"/>
      <c r="G154" s="103"/>
      <c r="H154" s="17"/>
    </row>
    <row r="155" spans="1:8" s="9" customFormat="1">
      <c r="A155" s="40"/>
      <c r="B155" s="45"/>
      <c r="C155" s="137" t="s">
        <v>127</v>
      </c>
      <c r="D155" s="32"/>
      <c r="E155" s="4"/>
      <c r="F155" s="10"/>
      <c r="G155" s="105"/>
      <c r="H155" s="20"/>
    </row>
    <row r="156" spans="1:8">
      <c r="B156" s="53"/>
      <c r="C156" s="39"/>
      <c r="G156" s="57"/>
    </row>
    <row r="157" spans="1:8" ht="22.5">
      <c r="B157" s="45" t="s">
        <v>6</v>
      </c>
      <c r="C157" s="2" t="s">
        <v>71</v>
      </c>
      <c r="D157" s="60" t="s">
        <v>46</v>
      </c>
      <c r="E157" s="20">
        <v>4</v>
      </c>
      <c r="G157" s="132">
        <f>$E157*F157</f>
        <v>0</v>
      </c>
    </row>
    <row r="159" spans="1:8">
      <c r="B159" s="45" t="s">
        <v>7</v>
      </c>
      <c r="C159" s="2" t="s">
        <v>72</v>
      </c>
      <c r="D159" s="60" t="s">
        <v>46</v>
      </c>
      <c r="E159" s="20">
        <v>2</v>
      </c>
      <c r="G159" s="132">
        <f>$E159*F159</f>
        <v>0</v>
      </c>
    </row>
    <row r="161" spans="2:8" ht="22.5">
      <c r="B161" s="45" t="s">
        <v>8</v>
      </c>
      <c r="C161" s="147" t="s">
        <v>80</v>
      </c>
      <c r="D161" s="60" t="s">
        <v>46</v>
      </c>
      <c r="E161" s="20">
        <v>4</v>
      </c>
      <c r="G161" s="132">
        <f>$E161*F161</f>
        <v>0</v>
      </c>
      <c r="H161" s="79"/>
    </row>
    <row r="162" spans="2:8">
      <c r="C162" s="147"/>
      <c r="D162" s="3"/>
      <c r="E162" s="22"/>
      <c r="F162" s="10"/>
      <c r="G162" s="10"/>
      <c r="H162" s="79"/>
    </row>
    <row r="163" spans="2:8" ht="22.5">
      <c r="B163" s="45" t="s">
        <v>12</v>
      </c>
      <c r="C163" s="2" t="s">
        <v>74</v>
      </c>
      <c r="D163" s="60" t="s">
        <v>46</v>
      </c>
      <c r="E163" s="20">
        <v>2</v>
      </c>
      <c r="G163" s="132">
        <f>$E163*F163</f>
        <v>0</v>
      </c>
    </row>
    <row r="165" spans="2:8">
      <c r="B165" s="45" t="s">
        <v>13</v>
      </c>
      <c r="C165" s="2" t="s">
        <v>75</v>
      </c>
      <c r="D165" s="60" t="s">
        <v>46</v>
      </c>
      <c r="E165" s="20">
        <v>1</v>
      </c>
      <c r="G165" s="132">
        <f>$E165*F165</f>
        <v>0</v>
      </c>
    </row>
    <row r="167" spans="2:8">
      <c r="B167" s="45" t="s">
        <v>66</v>
      </c>
      <c r="C167" s="2" t="s">
        <v>73</v>
      </c>
      <c r="D167" s="60" t="s">
        <v>46</v>
      </c>
      <c r="E167" s="20">
        <v>2</v>
      </c>
      <c r="G167" s="132">
        <f>$E167*F167</f>
        <v>0</v>
      </c>
    </row>
    <row r="168" spans="2:8">
      <c r="H168" s="41"/>
    </row>
    <row r="169" spans="2:8" ht="22.5">
      <c r="B169" s="45" t="s">
        <v>67</v>
      </c>
      <c r="C169" s="2" t="s">
        <v>76</v>
      </c>
      <c r="D169" s="60" t="s">
        <v>46</v>
      </c>
      <c r="E169" s="20">
        <v>2</v>
      </c>
      <c r="G169" s="132">
        <f>$E169*F169</f>
        <v>0</v>
      </c>
      <c r="H169" s="41"/>
    </row>
    <row r="170" spans="2:8">
      <c r="C170" s="41"/>
      <c r="D170" s="41"/>
      <c r="E170" s="41"/>
      <c r="F170" s="41"/>
      <c r="G170" s="41"/>
    </row>
    <row r="171" spans="2:8">
      <c r="B171" s="45" t="s">
        <v>68</v>
      </c>
      <c r="C171" s="2" t="s">
        <v>77</v>
      </c>
      <c r="D171" s="60" t="s">
        <v>46</v>
      </c>
      <c r="E171" s="20">
        <v>2</v>
      </c>
      <c r="G171" s="132">
        <f>$E171*F171</f>
        <v>0</v>
      </c>
      <c r="H171" s="41"/>
    </row>
    <row r="172" spans="2:8">
      <c r="C172" s="41"/>
      <c r="D172" s="41"/>
      <c r="E172" s="41"/>
      <c r="F172" s="41"/>
      <c r="G172" s="41"/>
    </row>
    <row r="173" spans="2:8" ht="22.5">
      <c r="B173" s="45" t="s">
        <v>78</v>
      </c>
      <c r="C173" s="2" t="s">
        <v>106</v>
      </c>
      <c r="D173" s="60" t="s">
        <v>46</v>
      </c>
      <c r="E173" s="20">
        <v>4</v>
      </c>
      <c r="G173" s="132">
        <f>$E173*F173</f>
        <v>0</v>
      </c>
      <c r="H173" s="41"/>
    </row>
    <row r="174" spans="2:8">
      <c r="B174" s="41"/>
      <c r="C174" s="147"/>
      <c r="D174" s="81"/>
      <c r="E174" s="38"/>
      <c r="F174" s="49"/>
      <c r="G174" s="132"/>
    </row>
    <row r="175" spans="2:8" ht="22.5">
      <c r="B175" s="45" t="s">
        <v>79</v>
      </c>
      <c r="C175" s="147" t="s">
        <v>81</v>
      </c>
      <c r="D175" s="81" t="s">
        <v>46</v>
      </c>
      <c r="E175" s="38">
        <v>9</v>
      </c>
      <c r="F175" s="49"/>
      <c r="G175" s="132">
        <f>$E175*F175</f>
        <v>0</v>
      </c>
    </row>
    <row r="176" spans="2:8">
      <c r="B176" s="41"/>
      <c r="C176" s="14"/>
      <c r="D176" s="77"/>
      <c r="E176" s="23"/>
      <c r="F176" s="15"/>
      <c r="G176" s="15"/>
      <c r="H176" s="75"/>
    </row>
    <row r="177" spans="1:8">
      <c r="C177" s="58" t="s">
        <v>15</v>
      </c>
      <c r="D177" s="77"/>
      <c r="E177" s="23"/>
      <c r="F177" s="15"/>
      <c r="G177" s="15">
        <f>SUM(G157:G176)</f>
        <v>0</v>
      </c>
      <c r="H177" s="75"/>
    </row>
    <row r="178" spans="1:8">
      <c r="B178" s="44"/>
      <c r="C178" s="39"/>
      <c r="G178" s="57"/>
    </row>
    <row r="179" spans="1:8">
      <c r="B179" s="44" t="s">
        <v>40</v>
      </c>
      <c r="C179" s="73" t="s">
        <v>129</v>
      </c>
      <c r="D179" s="65"/>
      <c r="E179" s="19"/>
      <c r="F179" s="16"/>
      <c r="G179" s="103"/>
      <c r="H179" s="17"/>
    </row>
    <row r="180" spans="1:8">
      <c r="B180" s="53"/>
      <c r="G180" s="57"/>
    </row>
    <row r="181" spans="1:8" s="43" customFormat="1" ht="22.5">
      <c r="A181" s="64"/>
      <c r="B181" s="45" t="s">
        <v>6</v>
      </c>
      <c r="C181" s="2" t="s">
        <v>48</v>
      </c>
      <c r="D181" s="60" t="s">
        <v>9</v>
      </c>
      <c r="E181" s="20">
        <v>1</v>
      </c>
      <c r="F181" s="4"/>
      <c r="G181" s="132">
        <f>$E181*F181</f>
        <v>0</v>
      </c>
      <c r="H181" s="1"/>
    </row>
    <row r="182" spans="1:8">
      <c r="G182" s="57"/>
    </row>
    <row r="183" spans="1:8" ht="22.5">
      <c r="B183" s="45" t="s">
        <v>7</v>
      </c>
      <c r="C183" s="126" t="s">
        <v>47</v>
      </c>
      <c r="G183" s="57"/>
    </row>
    <row r="184" spans="1:8" ht="33.75">
      <c r="C184" s="2" t="s">
        <v>128</v>
      </c>
      <c r="D184" s="80" t="s">
        <v>46</v>
      </c>
      <c r="E184" s="20">
        <v>1</v>
      </c>
      <c r="G184" s="132">
        <f>$E184*F184</f>
        <v>0</v>
      </c>
    </row>
    <row r="185" spans="1:8" s="48" customFormat="1">
      <c r="A185" s="69"/>
      <c r="B185" s="27"/>
      <c r="C185" s="25" t="s">
        <v>52</v>
      </c>
      <c r="D185" s="80" t="s">
        <v>46</v>
      </c>
      <c r="E185" s="20">
        <v>1</v>
      </c>
      <c r="F185" s="24"/>
      <c r="G185" s="132">
        <f>$E185*F185</f>
        <v>0</v>
      </c>
      <c r="H185" s="79"/>
    </row>
    <row r="186" spans="1:8" ht="22.5">
      <c r="B186" s="27"/>
      <c r="C186" s="127" t="s">
        <v>51</v>
      </c>
      <c r="D186" s="80" t="s">
        <v>9</v>
      </c>
      <c r="E186" s="20">
        <v>1</v>
      </c>
      <c r="F186" s="24"/>
      <c r="G186" s="132">
        <f>$E186*F186</f>
        <v>0</v>
      </c>
      <c r="H186" s="79"/>
    </row>
    <row r="187" spans="1:8">
      <c r="B187" s="27"/>
      <c r="C187" s="127"/>
      <c r="D187" s="80"/>
      <c r="E187" s="26"/>
      <c r="F187" s="24"/>
      <c r="G187" s="10"/>
      <c r="H187" s="79"/>
    </row>
    <row r="188" spans="1:8" ht="33.75">
      <c r="B188" s="45" t="s">
        <v>8</v>
      </c>
      <c r="C188" s="127" t="s">
        <v>50</v>
      </c>
      <c r="D188" s="80" t="s">
        <v>9</v>
      </c>
      <c r="E188" s="20">
        <v>1</v>
      </c>
      <c r="F188" s="24"/>
      <c r="G188" s="132">
        <f>$E188*F188</f>
        <v>0</v>
      </c>
      <c r="H188" s="79"/>
    </row>
    <row r="189" spans="1:8">
      <c r="B189" s="44"/>
      <c r="C189" s="8"/>
      <c r="D189" s="3"/>
      <c r="E189" s="22"/>
      <c r="F189" s="10"/>
      <c r="G189" s="10"/>
      <c r="H189" s="75"/>
    </row>
    <row r="190" spans="1:8">
      <c r="B190" s="41"/>
      <c r="C190" s="14" t="s">
        <v>15</v>
      </c>
      <c r="D190" s="77"/>
      <c r="E190" s="23"/>
      <c r="F190" s="15"/>
      <c r="G190" s="15">
        <f>SUM(G181:G189)</f>
        <v>0</v>
      </c>
      <c r="H190" s="75"/>
    </row>
    <row r="191" spans="1:8" s="74" customFormat="1">
      <c r="A191" s="72"/>
      <c r="C191" s="37"/>
      <c r="D191" s="77"/>
      <c r="G191" s="15"/>
    </row>
    <row r="192" spans="1:8">
      <c r="B192" s="44"/>
      <c r="C192" s="37" t="s">
        <v>14</v>
      </c>
      <c r="D192" s="77"/>
      <c r="E192" s="74"/>
      <c r="F192" s="74"/>
      <c r="G192" s="15">
        <f>G26+G137+G152+G177+G190</f>
        <v>0</v>
      </c>
      <c r="H192" s="74"/>
    </row>
    <row r="193" spans="1:8" s="43" customFormat="1">
      <c r="A193" s="64"/>
      <c r="B193" s="44"/>
      <c r="C193" s="31"/>
      <c r="D193" s="159"/>
      <c r="E193" s="160"/>
      <c r="F193" s="10"/>
      <c r="G193" s="4"/>
      <c r="H193" s="74"/>
    </row>
    <row r="194" spans="1:8" s="43" customFormat="1">
      <c r="A194" s="64"/>
      <c r="B194" s="52"/>
      <c r="C194" s="34"/>
      <c r="D194" s="70"/>
      <c r="E194" s="36"/>
      <c r="F194" s="35"/>
      <c r="G194" s="107"/>
      <c r="H194" s="71"/>
    </row>
    <row r="195" spans="1:8" s="43" customFormat="1">
      <c r="A195" s="64"/>
      <c r="B195" s="44"/>
      <c r="C195" s="14"/>
      <c r="D195" s="77"/>
      <c r="E195" s="23"/>
      <c r="F195" s="15"/>
      <c r="G195" s="15"/>
      <c r="H195" s="75"/>
    </row>
    <row r="196" spans="1:8">
      <c r="B196" s="56"/>
      <c r="C196" s="6" t="s">
        <v>11</v>
      </c>
      <c r="D196" s="32"/>
      <c r="E196" s="4"/>
      <c r="F196" s="10"/>
      <c r="G196" s="105"/>
      <c r="H196" s="20"/>
    </row>
    <row r="197" spans="1:8">
      <c r="B197" s="56"/>
      <c r="C197" s="6"/>
      <c r="D197" s="32"/>
      <c r="E197" s="4"/>
      <c r="F197" s="10"/>
      <c r="G197" s="105"/>
      <c r="H197" s="20"/>
    </row>
    <row r="198" spans="1:8">
      <c r="A198" s="40"/>
      <c r="B198" s="141"/>
      <c r="C198" s="141" t="str">
        <f>C18</f>
        <v>Zamjena neispravnog elektro ormara na ulazu u ženski sanitarni čvor na stadionu</v>
      </c>
      <c r="D198" s="142"/>
      <c r="F198" s="143"/>
      <c r="G198" s="144">
        <f>G26</f>
        <v>0</v>
      </c>
      <c r="H198" s="30"/>
    </row>
    <row r="199" spans="1:8">
      <c r="A199" s="40"/>
      <c r="B199" s="146"/>
      <c r="C199" s="146" t="str">
        <f>C28</f>
        <v>Zamjena dotrajalih i uništenih samostojećih elektro ormara</v>
      </c>
      <c r="D199" s="142"/>
      <c r="F199" s="143"/>
      <c r="G199" s="144">
        <f>G137</f>
        <v>0</v>
      </c>
      <c r="H199" s="30"/>
    </row>
    <row r="200" spans="1:8" s="145" customFormat="1">
      <c r="A200" s="140"/>
      <c r="B200" s="141"/>
      <c r="C200" s="141" t="str">
        <f>C139</f>
        <v>Provjera i po potrebi sanacija dotrajalih nosača reflektora i instalacije</v>
      </c>
      <c r="D200" s="142"/>
      <c r="F200" s="143"/>
      <c r="G200" s="144">
        <f>G152</f>
        <v>0</v>
      </c>
      <c r="H200" s="30"/>
    </row>
    <row r="201" spans="1:8" s="145" customFormat="1">
      <c r="A201" s="140"/>
      <c r="B201" s="141"/>
      <c r="C201" s="141" t="str">
        <f>C154</f>
        <v>Pregled i zamjena dotrajalih reflektora na tri glavna terena</v>
      </c>
      <c r="D201" s="142"/>
      <c r="F201" s="143"/>
      <c r="G201" s="144">
        <f>G177</f>
        <v>0</v>
      </c>
      <c r="H201" s="30"/>
    </row>
    <row r="202" spans="1:8" s="145" customFormat="1">
      <c r="A202" s="140"/>
      <c r="B202" s="146"/>
      <c r="C202" s="141" t="str">
        <f>C179</f>
        <v>Ugradnja kontrolnog elektro brojila</v>
      </c>
      <c r="D202" s="142"/>
      <c r="F202" s="143"/>
      <c r="G202" s="144">
        <f>G190</f>
        <v>0</v>
      </c>
      <c r="H202" s="30"/>
    </row>
    <row r="203" spans="1:8" s="145" customFormat="1">
      <c r="A203" s="140"/>
      <c r="C203" s="2"/>
      <c r="D203" s="60"/>
      <c r="E203" s="20"/>
      <c r="F203" s="4"/>
      <c r="G203" s="57"/>
      <c r="H203" s="1"/>
    </row>
    <row r="204" spans="1:8" s="145" customFormat="1">
      <c r="A204" s="140"/>
      <c r="C204" s="73" t="s">
        <v>14</v>
      </c>
      <c r="D204" s="65"/>
      <c r="E204" s="19"/>
      <c r="F204" s="16"/>
      <c r="G204" s="108">
        <f>SUM(G198:G202)</f>
        <v>0</v>
      </c>
      <c r="H204" s="108"/>
    </row>
    <row r="205" spans="1:8">
      <c r="G205" s="57"/>
    </row>
    <row r="207" spans="1:8">
      <c r="B207" s="83"/>
      <c r="C207" s="156" t="s">
        <v>23</v>
      </c>
    </row>
    <row r="208" spans="1:8" ht="22.5">
      <c r="B208" s="83">
        <v>1</v>
      </c>
      <c r="C208" s="101" t="s">
        <v>31</v>
      </c>
    </row>
    <row r="209" spans="2:3" ht="22.5">
      <c r="B209" s="83">
        <v>2</v>
      </c>
      <c r="C209" s="101" t="s">
        <v>24</v>
      </c>
    </row>
    <row r="210" spans="2:3">
      <c r="B210" s="83">
        <v>3</v>
      </c>
      <c r="C210" s="101" t="s">
        <v>25</v>
      </c>
    </row>
    <row r="211" spans="2:3" ht="45">
      <c r="B211" s="83">
        <v>4</v>
      </c>
      <c r="C211" s="101" t="s">
        <v>26</v>
      </c>
    </row>
    <row r="212" spans="2:3">
      <c r="B212" s="83">
        <v>5</v>
      </c>
      <c r="C212" s="101" t="s">
        <v>27</v>
      </c>
    </row>
    <row r="213" spans="2:3" ht="22.5">
      <c r="B213" s="83">
        <v>6</v>
      </c>
      <c r="C213" s="101" t="s">
        <v>28</v>
      </c>
    </row>
    <row r="214" spans="2:3" ht="22.5">
      <c r="B214" s="83">
        <v>7</v>
      </c>
      <c r="C214" s="101" t="s">
        <v>29</v>
      </c>
    </row>
    <row r="215" spans="2:3" ht="22.5">
      <c r="B215" s="83">
        <v>8</v>
      </c>
      <c r="C215" s="101" t="s">
        <v>30</v>
      </c>
    </row>
  </sheetData>
  <protectedRanges>
    <protectedRange sqref="F47:F49" name="Range1_8_2_3_1_1_6_1"/>
  </protectedRanges>
  <autoFilter ref="A1:H204"/>
  <phoneticPr fontId="3" type="noConversion"/>
  <conditionalFormatting sqref="A40:A49">
    <cfRule type="containsText" dxfId="0" priority="2" operator="containsText" text="z">
      <formula>NOT(ISERROR(SEARCH("z",A40)))</formula>
    </cfRule>
  </conditionalFormatting>
  <pageMargins left="0.98425196850393704" right="0.98425196850393704" top="0.98425196850393704" bottom="0.98425196850393704" header="0.51181102362204722" footer="0.51181102362204722"/>
  <pageSetup paperSize="9" scale="81" fitToHeight="0" orientation="portrait" r:id="rId1"/>
  <headerFooter>
    <oddHeader xml:space="preserve">&amp;R
</oddHeader>
    <oddFooter>&amp;Rstr. &amp;P / &amp;N</oddFooter>
  </headerFooter>
  <rowBreaks count="3" manualBreakCount="3">
    <brk id="41" max="7" man="1"/>
    <brk id="93" max="7" man="1"/>
    <brk id="15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Troškovnik!Print_Area</vt:lpstr>
      <vt:lpstr>Troškovnik!Print_Titles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 Korenić</dc:creator>
  <cp:lastModifiedBy>Marino Korenić</cp:lastModifiedBy>
  <cp:lastPrinted>2021-04-13T08:02:12Z</cp:lastPrinted>
  <dcterms:created xsi:type="dcterms:W3CDTF">2012-11-02T13:11:12Z</dcterms:created>
  <dcterms:modified xsi:type="dcterms:W3CDTF">2021-04-13T08:19:44Z</dcterms:modified>
</cp:coreProperties>
</file>